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d\Downloads\"/>
    </mc:Choice>
  </mc:AlternateContent>
  <xr:revisionPtr revIDLastSave="0" documentId="8_{FE987FFE-11E9-A248-AA44-31107665EEB3}" xr6:coauthVersionLast="47" xr6:coauthVersionMax="47" xr10:uidLastSave="{00000000-0000-0000-0000-000000000000}"/>
  <workbookProtection workbookAlgorithmName="SHA-512" workbookHashValue="OpPV6SHgoEtZho8MRy2i2nCrzvBPjPsL22H+Ee2oiB6d4dr8vvMCATsMfPdp4Ogu+U/21/jEN3mtCfzRo5pNow==" workbookSaltValue="vdiVQRzJ6fFgvQfQILmsLQ==" workbookSpinCount="100000" lockStructure="1"/>
  <bookViews>
    <workbookView xWindow="-120" yWindow="-120" windowWidth="38640" windowHeight="21120" xr2:uid="{97CE4B13-1C37-422A-92C8-2639BB39C57F}"/>
  </bookViews>
  <sheets>
    <sheet name="الشركات" sheetId="2" r:id="rId1"/>
    <sheet name="Sheet1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B3" i="2"/>
  <c r="J1" i="2"/>
  <c r="AU2" i="3"/>
  <c r="AS1" i="3"/>
  <c r="F5" i="2"/>
  <c r="B31" i="2"/>
  <c r="B30" i="2"/>
  <c r="AQ1" i="3"/>
  <c r="AQ2" i="3"/>
  <c r="D1" i="2"/>
  <c r="Y1" i="3"/>
  <c r="N1" i="3"/>
  <c r="M1" i="3"/>
  <c r="L1" i="3"/>
  <c r="K1" i="3"/>
  <c r="J1" i="3"/>
  <c r="C3" i="2"/>
  <c r="A3" i="2"/>
  <c r="D18" i="2"/>
  <c r="H13" i="3"/>
  <c r="H18" i="2"/>
  <c r="G18" i="2"/>
  <c r="E18" i="2"/>
  <c r="A18" i="2"/>
  <c r="B18" i="2"/>
  <c r="F18" i="2"/>
  <c r="X1" i="3"/>
  <c r="AK1" i="3"/>
  <c r="AI1" i="3"/>
  <c r="AP1" i="3"/>
  <c r="I13" i="3"/>
  <c r="L13" i="3"/>
  <c r="K13" i="3"/>
  <c r="C18" i="2"/>
  <c r="D19" i="2"/>
  <c r="H19" i="2"/>
  <c r="D17" i="2"/>
  <c r="H17" i="2"/>
  <c r="J13" i="3"/>
  <c r="M13" i="3"/>
  <c r="I18" i="2"/>
  <c r="G17" i="2"/>
  <c r="E17" i="2"/>
  <c r="G19" i="2"/>
  <c r="E19" i="2"/>
  <c r="A19" i="2"/>
  <c r="A17" i="2"/>
  <c r="F19" i="2"/>
  <c r="B19" i="2"/>
  <c r="F17" i="2"/>
  <c r="B17" i="2"/>
  <c r="K12" i="3"/>
  <c r="I12" i="3"/>
  <c r="H12" i="3"/>
  <c r="L12" i="3"/>
  <c r="L14" i="3"/>
  <c r="K14" i="3"/>
  <c r="I14" i="3"/>
  <c r="H14" i="3"/>
  <c r="D16" i="2"/>
  <c r="H16" i="2"/>
  <c r="C17" i="2"/>
  <c r="C19" i="2"/>
  <c r="D20" i="2"/>
  <c r="H20" i="2"/>
  <c r="N13" i="3"/>
  <c r="J12" i="3"/>
  <c r="J14" i="3"/>
  <c r="M14" i="3"/>
  <c r="M12" i="3"/>
  <c r="I17" i="2"/>
  <c r="I19" i="2"/>
  <c r="G16" i="2"/>
  <c r="E16" i="2"/>
  <c r="G20" i="2"/>
  <c r="E20" i="2"/>
  <c r="A20" i="2"/>
  <c r="A16" i="2"/>
  <c r="F16" i="2"/>
  <c r="B16" i="2"/>
  <c r="F20" i="2"/>
  <c r="B20" i="2"/>
  <c r="I15" i="3"/>
  <c r="H15" i="3"/>
  <c r="L15" i="3"/>
  <c r="K15" i="3"/>
  <c r="L11" i="3"/>
  <c r="I11" i="3"/>
  <c r="H11" i="3"/>
  <c r="K11" i="3"/>
  <c r="C20" i="2"/>
  <c r="D21" i="2"/>
  <c r="H21" i="2"/>
  <c r="D15" i="2"/>
  <c r="H15" i="2"/>
  <c r="C16" i="2"/>
  <c r="M11" i="3"/>
  <c r="M15" i="3"/>
  <c r="J15" i="3"/>
  <c r="J11" i="3"/>
  <c r="I16" i="2"/>
  <c r="I20" i="2"/>
  <c r="E15" i="2"/>
  <c r="G15" i="2"/>
  <c r="E21" i="2"/>
  <c r="G21" i="2"/>
  <c r="A15" i="2"/>
  <c r="A21" i="2"/>
  <c r="F15" i="2"/>
  <c r="B15" i="2"/>
  <c r="F21" i="2"/>
  <c r="B21" i="2"/>
  <c r="N12" i="3"/>
  <c r="N14" i="3"/>
  <c r="I10" i="3"/>
  <c r="H10" i="3"/>
  <c r="K10" i="3"/>
  <c r="L10" i="3"/>
  <c r="L16" i="3"/>
  <c r="K16" i="3"/>
  <c r="I16" i="3"/>
  <c r="H16" i="3"/>
  <c r="D22" i="2"/>
  <c r="H22" i="2"/>
  <c r="C21" i="2"/>
  <c r="D14" i="2"/>
  <c r="H14" i="2"/>
  <c r="C15" i="2"/>
  <c r="M10" i="3"/>
  <c r="J16" i="3"/>
  <c r="M16" i="3"/>
  <c r="J10" i="3"/>
  <c r="I15" i="2"/>
  <c r="I21" i="2"/>
  <c r="E14" i="2"/>
  <c r="G14" i="2"/>
  <c r="E22" i="2"/>
  <c r="G22" i="2"/>
  <c r="A14" i="2"/>
  <c r="A22" i="2"/>
  <c r="F14" i="2"/>
  <c r="B14" i="2"/>
  <c r="F22" i="2"/>
  <c r="B22" i="2"/>
  <c r="N15" i="3"/>
  <c r="N11" i="3"/>
  <c r="H17" i="3"/>
  <c r="L17" i="3"/>
  <c r="I17" i="3"/>
  <c r="K17" i="3"/>
  <c r="L9" i="3"/>
  <c r="K9" i="3"/>
  <c r="I9" i="3"/>
  <c r="H9" i="3"/>
  <c r="C14" i="2"/>
  <c r="D13" i="2"/>
  <c r="H13" i="2"/>
  <c r="C22" i="2"/>
  <c r="D23" i="2"/>
  <c r="H23" i="2"/>
  <c r="J9" i="3"/>
  <c r="M9" i="3"/>
  <c r="M17" i="3"/>
  <c r="J17" i="3"/>
  <c r="I22" i="2"/>
  <c r="I14" i="2"/>
  <c r="E23" i="2"/>
  <c r="G23" i="2"/>
  <c r="E13" i="2"/>
  <c r="G13" i="2"/>
  <c r="A23" i="2"/>
  <c r="A13" i="2"/>
  <c r="F23" i="2"/>
  <c r="B23" i="2"/>
  <c r="F13" i="2"/>
  <c r="B13" i="2"/>
  <c r="N16" i="3"/>
  <c r="N10" i="3"/>
  <c r="H8" i="3"/>
  <c r="K8" i="3"/>
  <c r="I8" i="3"/>
  <c r="L8" i="3"/>
  <c r="L18" i="3"/>
  <c r="K18" i="3"/>
  <c r="H18" i="3"/>
  <c r="I18" i="3"/>
  <c r="C23" i="2"/>
  <c r="D24" i="2"/>
  <c r="H24" i="2"/>
  <c r="D12" i="2"/>
  <c r="H12" i="2"/>
  <c r="C13" i="2"/>
  <c r="J8" i="3"/>
  <c r="J18" i="3"/>
  <c r="M18" i="3"/>
  <c r="M8" i="3"/>
  <c r="I13" i="2"/>
  <c r="I23" i="2"/>
  <c r="E12" i="2"/>
  <c r="G12" i="2"/>
  <c r="G24" i="2"/>
  <c r="E24" i="2"/>
  <c r="A12" i="2"/>
  <c r="A24" i="2"/>
  <c r="F12" i="2"/>
  <c r="B12" i="2"/>
  <c r="F24" i="2"/>
  <c r="B24" i="2"/>
  <c r="N17" i="3"/>
  <c r="N9" i="3"/>
  <c r="L7" i="3"/>
  <c r="K7" i="3"/>
  <c r="I7" i="3"/>
  <c r="H7" i="3"/>
  <c r="I19" i="3"/>
  <c r="H19" i="3"/>
  <c r="L19" i="3"/>
  <c r="K19" i="3"/>
  <c r="D11" i="2"/>
  <c r="H11" i="2"/>
  <c r="C12" i="2"/>
  <c r="C24" i="2"/>
  <c r="D25" i="2"/>
  <c r="H25" i="2"/>
  <c r="M19" i="3"/>
  <c r="M7" i="3"/>
  <c r="J7" i="3"/>
  <c r="J19" i="3"/>
  <c r="I24" i="2"/>
  <c r="I12" i="2"/>
  <c r="E25" i="2"/>
  <c r="G25" i="2"/>
  <c r="E11" i="2"/>
  <c r="G11" i="2"/>
  <c r="A25" i="2"/>
  <c r="A11" i="2"/>
  <c r="F25" i="2"/>
  <c r="B25" i="2"/>
  <c r="F11" i="2"/>
  <c r="B11" i="2"/>
  <c r="N8" i="3"/>
  <c r="N18" i="3"/>
  <c r="I20" i="3"/>
  <c r="L20" i="3"/>
  <c r="K20" i="3"/>
  <c r="H20" i="3"/>
  <c r="H6" i="3"/>
  <c r="L6" i="3"/>
  <c r="K6" i="3"/>
  <c r="I6" i="3"/>
  <c r="D26" i="2"/>
  <c r="D27" i="2"/>
  <c r="C25" i="2"/>
  <c r="D10" i="2"/>
  <c r="H10" i="2"/>
  <c r="C11" i="2"/>
  <c r="H26" i="2"/>
  <c r="D28" i="2"/>
  <c r="J6" i="3"/>
  <c r="M6" i="3"/>
  <c r="M20" i="3"/>
  <c r="J20" i="3"/>
  <c r="I25" i="2"/>
  <c r="I11" i="2"/>
  <c r="E10" i="2"/>
  <c r="G10" i="2"/>
  <c r="E26" i="2"/>
  <c r="G26" i="2"/>
  <c r="A10" i="2"/>
  <c r="A26" i="2"/>
  <c r="F10" i="2"/>
  <c r="B10" i="2"/>
  <c r="F26" i="2"/>
  <c r="B26" i="2"/>
  <c r="N19" i="3"/>
  <c r="N7" i="3"/>
  <c r="L21" i="3"/>
  <c r="K21" i="3"/>
  <c r="I21" i="3"/>
  <c r="H21" i="3"/>
  <c r="L5" i="3"/>
  <c r="K5" i="3"/>
  <c r="I5" i="3"/>
  <c r="H5" i="3"/>
  <c r="C10" i="2"/>
  <c r="D9" i="2"/>
  <c r="H9" i="2"/>
  <c r="C26" i="2"/>
  <c r="H27" i="2"/>
  <c r="M5" i="3"/>
  <c r="M21" i="3"/>
  <c r="J5" i="3"/>
  <c r="J21" i="3"/>
  <c r="I26" i="2"/>
  <c r="I10" i="2"/>
  <c r="E9" i="2"/>
  <c r="G9" i="2"/>
  <c r="G27" i="2"/>
  <c r="E27" i="2"/>
  <c r="A27" i="2"/>
  <c r="A9" i="2"/>
  <c r="F27" i="2"/>
  <c r="B27" i="2"/>
  <c r="F9" i="2"/>
  <c r="B9" i="2"/>
  <c r="N6" i="3"/>
  <c r="N20" i="3"/>
  <c r="H22" i="3"/>
  <c r="L22" i="3"/>
  <c r="K22" i="3"/>
  <c r="I22" i="3"/>
  <c r="L4" i="3"/>
  <c r="K4" i="3"/>
  <c r="I4" i="3"/>
  <c r="H4" i="3"/>
  <c r="D8" i="2"/>
  <c r="C9" i="2"/>
  <c r="C27" i="2"/>
  <c r="H28" i="2"/>
  <c r="C8" i="2"/>
  <c r="H8" i="2"/>
  <c r="J22" i="3"/>
  <c r="J4" i="3"/>
  <c r="M4" i="3"/>
  <c r="M22" i="3"/>
  <c r="I27" i="2"/>
  <c r="I9" i="2"/>
  <c r="G28" i="2"/>
  <c r="E28" i="2"/>
  <c r="E8" i="2"/>
  <c r="G8" i="2"/>
  <c r="A28" i="2"/>
  <c r="A8" i="2"/>
  <c r="F28" i="2"/>
  <c r="B28" i="2"/>
  <c r="F8" i="2"/>
  <c r="B8" i="2"/>
  <c r="N5" i="3"/>
  <c r="N21" i="3"/>
  <c r="I3" i="3"/>
  <c r="H3" i="3"/>
  <c r="L3" i="3"/>
  <c r="K3" i="3"/>
  <c r="L23" i="3"/>
  <c r="K23" i="3"/>
  <c r="I23" i="3"/>
  <c r="H23" i="3"/>
  <c r="C28" i="2"/>
  <c r="I8" i="2"/>
  <c r="J3" i="3"/>
  <c r="M23" i="3"/>
  <c r="M3" i="3"/>
  <c r="J23" i="3"/>
  <c r="I28" i="2"/>
  <c r="N22" i="3"/>
  <c r="N4" i="3"/>
  <c r="B33" i="2"/>
  <c r="B34" i="2"/>
  <c r="N23" i="3"/>
  <c r="N3" i="3"/>
  <c r="B35" i="2"/>
  <c r="N24" i="3"/>
</calcChain>
</file>

<file path=xl/sharedStrings.xml><?xml version="1.0" encoding="utf-8"?>
<sst xmlns="http://schemas.openxmlformats.org/spreadsheetml/2006/main" count="11521" uniqueCount="10227">
  <si>
    <t>STRIKE</t>
  </si>
  <si>
    <t>Volume</t>
  </si>
  <si>
    <t>LOW</t>
  </si>
  <si>
    <t>الأعلى</t>
  </si>
  <si>
    <t>الأدنى</t>
  </si>
  <si>
    <t>CALL</t>
  </si>
  <si>
    <t>PUT</t>
  </si>
  <si>
    <t xml:space="preserve">اسم الشركة </t>
  </si>
  <si>
    <t xml:space="preserve">السعر </t>
  </si>
  <si>
    <t>OPPUT</t>
  </si>
  <si>
    <t>GPUT</t>
  </si>
  <si>
    <t>TGP</t>
  </si>
  <si>
    <t>OPCALL</t>
  </si>
  <si>
    <t>GCALL</t>
  </si>
  <si>
    <t>TGC</t>
  </si>
  <si>
    <t>تاريخ انتهاء</t>
  </si>
  <si>
    <t>AMGN</t>
  </si>
  <si>
    <t>TSLA</t>
  </si>
  <si>
    <t>BABA</t>
  </si>
  <si>
    <t>AMZN</t>
  </si>
  <si>
    <t>CRM</t>
  </si>
  <si>
    <t>ITB</t>
  </si>
  <si>
    <t>iShares U.S. Home Construction ETF</t>
  </si>
  <si>
    <t>INDA</t>
  </si>
  <si>
    <t>iShares MSCI India ETF</t>
  </si>
  <si>
    <t>VXX</t>
  </si>
  <si>
    <t>iPath Series B S&amp;P 500 VIX Short-Term Futures ETN</t>
  </si>
  <si>
    <t>ZS</t>
  </si>
  <si>
    <t>ZSCALER INC COM</t>
  </si>
  <si>
    <t>ZM</t>
  </si>
  <si>
    <t>ZOOM VIDEO COMMUNICATIONS INC CL A</t>
  </si>
  <si>
    <t>ZION</t>
  </si>
  <si>
    <t>ZIONS BANCORPORATION N A COM</t>
  </si>
  <si>
    <t>ZIM</t>
  </si>
  <si>
    <t>ZIM INTEGRATED SHIPPING SERV SHS</t>
  </si>
  <si>
    <t>Z</t>
  </si>
  <si>
    <t>ZILLOW GROUP INC CL C CAP STK</t>
  </si>
  <si>
    <t>YPF</t>
  </si>
  <si>
    <t>YPF SOCIEDAD ANONIMA SPON ADR CL D</t>
  </si>
  <si>
    <t>YETI</t>
  </si>
  <si>
    <t>YETI HLDGS INC COM</t>
  </si>
  <si>
    <t>XPEV</t>
  </si>
  <si>
    <t>XPENG INC ADS</t>
  </si>
  <si>
    <t>XP</t>
  </si>
  <si>
    <t>XP INC CL A</t>
  </si>
  <si>
    <t>WYNN</t>
  </si>
  <si>
    <t>WYNN RESORTS LTD COM</t>
  </si>
  <si>
    <t>WW</t>
  </si>
  <si>
    <t>WW INTL INC COM</t>
  </si>
  <si>
    <t>WKHS</t>
  </si>
  <si>
    <t>WORKHORSE GROUP INC COM NEW</t>
  </si>
  <si>
    <t>WDAY</t>
  </si>
  <si>
    <t>WORKDAY INC CL A</t>
  </si>
  <si>
    <t>WSM</t>
  </si>
  <si>
    <t>WILLIAMS SONOMA INC COM</t>
  </si>
  <si>
    <t>WMB</t>
  </si>
  <si>
    <t>WILLIAMS COS INC COM</t>
  </si>
  <si>
    <t>WHR</t>
  </si>
  <si>
    <t>WHIRLPOOL CORP COM</t>
  </si>
  <si>
    <t>WPM</t>
  </si>
  <si>
    <t>WHEATON PRECIOUS METALS CORP COM</t>
  </si>
  <si>
    <t>WE</t>
  </si>
  <si>
    <t>WEWORK INC CL A</t>
  </si>
  <si>
    <t>WDC</t>
  </si>
  <si>
    <t>WESTERN DIGITAL CORP. COM</t>
  </si>
  <si>
    <t>WAL</t>
  </si>
  <si>
    <t>WESTERN ALLIANCE BANCORP COM</t>
  </si>
  <si>
    <t>WFC</t>
  </si>
  <si>
    <t>WELLS FARGO CO NEW COM</t>
  </si>
  <si>
    <t>WB</t>
  </si>
  <si>
    <t>WEIBO CORP SPONSORED ADR</t>
  </si>
  <si>
    <t>W</t>
  </si>
  <si>
    <t>WAYFAIR INC CL A</t>
  </si>
  <si>
    <t>WM</t>
  </si>
  <si>
    <t>WASTE MGMT INC DEL COM</t>
  </si>
  <si>
    <t>WBD</t>
  </si>
  <si>
    <t>WARNER BROS DISCOVERY INC COM SER A</t>
  </si>
  <si>
    <t>WMT</t>
  </si>
  <si>
    <t>WALMART INC COM</t>
  </si>
  <si>
    <t>WBA</t>
  </si>
  <si>
    <t>WALGREENS BOOTS ALLIANCE INC COM</t>
  </si>
  <si>
    <t>VOD</t>
  </si>
  <si>
    <t>VODAFONE GROUP PLC NEW SPONSORED ADR</t>
  </si>
  <si>
    <t>V</t>
  </si>
  <si>
    <t>VISA INC COM CL A</t>
  </si>
  <si>
    <t>SPCE</t>
  </si>
  <si>
    <t>VIRGIN GALACTIC HOLDINGS INC COM</t>
  </si>
  <si>
    <t>BBIG</t>
  </si>
  <si>
    <t>VINCO VENTURES INC COM</t>
  </si>
  <si>
    <t>VKTX</t>
  </si>
  <si>
    <t>VIKING THERAPEUTICS INC COM</t>
  </si>
  <si>
    <t>VERU</t>
  </si>
  <si>
    <t>VERU INC COM</t>
  </si>
  <si>
    <t>EVTL</t>
  </si>
  <si>
    <t>VERTICAL AEROSPACE LTD ORD SHS</t>
  </si>
  <si>
    <t>VRTX</t>
  </si>
  <si>
    <t>VERTEX PHARMACEUTICALS INC COM</t>
  </si>
  <si>
    <t>VZ</t>
  </si>
  <si>
    <t>VERIZON COMMUNICATIONS INC COM</t>
  </si>
  <si>
    <t>SMH</t>
  </si>
  <si>
    <t>VANECK ETF TRUST SEMICONDUCTR ETF</t>
  </si>
  <si>
    <t>OIH</t>
  </si>
  <si>
    <t>VANECK ETF TRUST OIL SERVICES ETF</t>
  </si>
  <si>
    <t>GDXJ</t>
  </si>
  <si>
    <t>VANECK ETF TRUST JUNIOR GOLD MINE</t>
  </si>
  <si>
    <t>GDX</t>
  </si>
  <si>
    <t>VANECK ETF TRUST GOLD MINERS ETF</t>
  </si>
  <si>
    <t>VLO</t>
  </si>
  <si>
    <t>VALERO ENERGY CORP COM</t>
  </si>
  <si>
    <t>VALE</t>
  </si>
  <si>
    <t>VALE S A SPONSORED ADS</t>
  </si>
  <si>
    <t>VFC</t>
  </si>
  <si>
    <t>V F CORP COM</t>
  </si>
  <si>
    <t>UWMC</t>
  </si>
  <si>
    <t>UWM HOLDINGS CORPORATION COM CL A</t>
  </si>
  <si>
    <t>USB</t>
  </si>
  <si>
    <t>US BANCORP DEL COM NEW</t>
  </si>
  <si>
    <t>URBN</t>
  </si>
  <si>
    <t>URBAN OUTFITTERS INC COM</t>
  </si>
  <si>
    <t>UPST</t>
  </si>
  <si>
    <t>UPSTART HLDGS INC COM</t>
  </si>
  <si>
    <t>U</t>
  </si>
  <si>
    <t>UNITY SOFTWARE INC COM</t>
  </si>
  <si>
    <t>UNH</t>
  </si>
  <si>
    <t>UNITEDHEALTH GROUP INC COM</t>
  </si>
  <si>
    <t>USO</t>
  </si>
  <si>
    <t>UNITED STS OIL FD LP UNITS</t>
  </si>
  <si>
    <t>UNG</t>
  </si>
  <si>
    <t>UNITED STS NAT GAS FD LP UNIT PAR</t>
  </si>
  <si>
    <t>X</t>
  </si>
  <si>
    <t>UNITED STATES STL CORP NEW COM</t>
  </si>
  <si>
    <t>URI</t>
  </si>
  <si>
    <t>UNITED RENTALS INC COM</t>
  </si>
  <si>
    <t>UPS</t>
  </si>
  <si>
    <t>UNITED PARCEL SERVICE INC CL B</t>
  </si>
  <si>
    <t>UAL</t>
  </si>
  <si>
    <t>UNITED AIRLS HLDGS INC COM</t>
  </si>
  <si>
    <t>UNP</t>
  </si>
  <si>
    <t>UNION PAC CORP COM</t>
  </si>
  <si>
    <t>UAA</t>
  </si>
  <si>
    <t>UNDER ARMOUR INC CL A</t>
  </si>
  <si>
    <t>ULTA</t>
  </si>
  <si>
    <t>ULTA BEAUTY INC COM</t>
  </si>
  <si>
    <t>PATH</t>
  </si>
  <si>
    <t>UIPATH INC CL A</t>
  </si>
  <si>
    <t>UBS</t>
  </si>
  <si>
    <t>UBS GROUP AG SHS</t>
  </si>
  <si>
    <t>UBER</t>
  </si>
  <si>
    <t>UBER TECHNOLOGIES INC COM</t>
  </si>
  <si>
    <t>UCAR</t>
  </si>
  <si>
    <t>U POWER LTD SHS</t>
  </si>
  <si>
    <t>TSN</t>
  </si>
  <si>
    <t>TYSON FOODS INC CL A</t>
  </si>
  <si>
    <t>TWLO</t>
  </si>
  <si>
    <t>TWILIO INC CL A</t>
  </si>
  <si>
    <t>TFC</t>
  </si>
  <si>
    <t>TRUIST FINL CORP COM</t>
  </si>
  <si>
    <t>TRIP</t>
  </si>
  <si>
    <t>TRIPADVISOR INC COM</t>
  </si>
  <si>
    <t>RIG</t>
  </si>
  <si>
    <t>TRANSOCEAN LTD REG SHS</t>
  </si>
  <si>
    <t>TSCO</t>
  </si>
  <si>
    <t>TRACTOR SUPPLY CO COM</t>
  </si>
  <si>
    <t>TOL</t>
  </si>
  <si>
    <t>TOLL BROTHERS INC COM</t>
  </si>
  <si>
    <t>TOST</t>
  </si>
  <si>
    <t>TOAST INC CL A</t>
  </si>
  <si>
    <t>TJX</t>
  </si>
  <si>
    <t>TJX COS INC NEW COM</t>
  </si>
  <si>
    <t>TLRY</t>
  </si>
  <si>
    <t>TILRAY BRANDS INC COM</t>
  </si>
  <si>
    <t>TMO</t>
  </si>
  <si>
    <t>THERMO FISHER SCIENTIFIC INC COM</t>
  </si>
  <si>
    <t>TTD</t>
  </si>
  <si>
    <t>THE TRADE DESK INC COM CL A</t>
  </si>
  <si>
    <t>CI</t>
  </si>
  <si>
    <t>THE CIGNA GROUP COM</t>
  </si>
  <si>
    <t>TGTX</t>
  </si>
  <si>
    <t>TG THERAPEUTICS INC COM</t>
  </si>
  <si>
    <t>TXN</t>
  </si>
  <si>
    <t>TEXAS INSTRS INC COM</t>
  </si>
  <si>
    <t>TEVA</t>
  </si>
  <si>
    <t>TEVA PHARMACEUTICAL INDS LTD SPONSORED ADS</t>
  </si>
  <si>
    <t>WEAT</t>
  </si>
  <si>
    <t>TEUCRIUM COMMODITY TR WHEAT FD</t>
  </si>
  <si>
    <t>TESLA INC COM</t>
  </si>
  <si>
    <t>TELL</t>
  </si>
  <si>
    <t>TELLURIAN INC NEW COM</t>
  </si>
  <si>
    <t>TDOC</t>
  </si>
  <si>
    <t>TELADOC HEALTH INC COM</t>
  </si>
  <si>
    <t>TECK</t>
  </si>
  <si>
    <t>TECK RESOURCES LTD CL B</t>
  </si>
  <si>
    <t>TTCF</t>
  </si>
  <si>
    <t>TATTOOED CHEF INC COM CL A</t>
  </si>
  <si>
    <t>TGT</t>
  </si>
  <si>
    <t>TARGET CORP COM</t>
  </si>
  <si>
    <t>TPR</t>
  </si>
  <si>
    <t>TAPESTRY INC COM</t>
  </si>
  <si>
    <t>TAL</t>
  </si>
  <si>
    <t>TAL EDUCATION GROUP SPONSORED ADS</t>
  </si>
  <si>
    <t>TTWO</t>
  </si>
  <si>
    <t>TAKE-TWO INTERACTIVE SOFTWARE COM</t>
  </si>
  <si>
    <t>TSM</t>
  </si>
  <si>
    <t>TAIWAN SEMICONDUCTOR MFG LTD SPONSORED ADS</t>
  </si>
  <si>
    <t>TMUS</t>
  </si>
  <si>
    <t>T-MOBILE US INC COM</t>
  </si>
  <si>
    <t>SNV</t>
  </si>
  <si>
    <t>SYNOVUS FINL CORP COM NEW</t>
  </si>
  <si>
    <t>SMCI</t>
  </si>
  <si>
    <t>SUPER MICRO COMPUTER INC COM</t>
  </si>
  <si>
    <t>RUN</t>
  </si>
  <si>
    <t>SUNRUN INC COM</t>
  </si>
  <si>
    <t>SPWR</t>
  </si>
  <si>
    <t>SUNPOWER CORP COM</t>
  </si>
  <si>
    <t>SU</t>
  </si>
  <si>
    <t>SUNCOR ENERGY INC NEW COM</t>
  </si>
  <si>
    <t>SMMT</t>
  </si>
  <si>
    <t>SUMMIT THERAPEUTICS INC COM</t>
  </si>
  <si>
    <t>STNE</t>
  </si>
  <si>
    <t>STONECO LTD COM CL A</t>
  </si>
  <si>
    <t>SFIX</t>
  </si>
  <si>
    <t>STITCH FIX INC COM CL A</t>
  </si>
  <si>
    <t>STEM</t>
  </si>
  <si>
    <t>STEM INC COM</t>
  </si>
  <si>
    <t>SBUX</t>
  </si>
  <si>
    <t>STARBUCKS CORP COM</t>
  </si>
  <si>
    <t>SBLK</t>
  </si>
  <si>
    <t>STAR BULK CARRIERS CORP. SHS PAR</t>
  </si>
  <si>
    <t>SPX</t>
  </si>
  <si>
    <t>SPOT</t>
  </si>
  <si>
    <t>SPOTIFY TECHNOLOGY S A SHS</t>
  </si>
  <si>
    <t>SPLK</t>
  </si>
  <si>
    <t>SPLUNK INC COM</t>
  </si>
  <si>
    <t>XRT</t>
  </si>
  <si>
    <t>SPDR SER TR S&amp;P RETAIL ETF</t>
  </si>
  <si>
    <t>KRE</t>
  </si>
  <si>
    <t>SPDR SER TR S&amp;P REGL BKG</t>
  </si>
  <si>
    <t>XOP</t>
  </si>
  <si>
    <t>SPDR SER TR S&amp;P OILGAS EXP</t>
  </si>
  <si>
    <t>XME</t>
  </si>
  <si>
    <t>SPDR SER TR S&amp;P METALS MNG</t>
  </si>
  <si>
    <t>XHB</t>
  </si>
  <si>
    <t>SPDR SER TR S&amp;P HOMEBUILD</t>
  </si>
  <si>
    <t>XBI</t>
  </si>
  <si>
    <t>SPDR SER TR S&amp;P BIOTECH</t>
  </si>
  <si>
    <t>SPY</t>
  </si>
  <si>
    <t>SPDR S&amp;P 500 ETF TR TR UNIT</t>
  </si>
  <si>
    <t>FEZ</t>
  </si>
  <si>
    <t>SPDR INDEX SHS FDS EURO STOXX 50</t>
  </si>
  <si>
    <t>GLD</t>
  </si>
  <si>
    <t>SPDR GOLD TR GOLD SHS</t>
  </si>
  <si>
    <t>DIA</t>
  </si>
  <si>
    <t>SPDR DOW JONES INDL AVERAGE ET UT SER 1</t>
  </si>
  <si>
    <t>SWN</t>
  </si>
  <si>
    <t>SOUTHWESTERN ENERGY CO COM</t>
  </si>
  <si>
    <t>LUV</t>
  </si>
  <si>
    <t>SOUTHWEST AIRLS CO COM</t>
  </si>
  <si>
    <t>SO</t>
  </si>
  <si>
    <t>SOUTHERN CO COM</t>
  </si>
  <si>
    <t>SOUN</t>
  </si>
  <si>
    <t>SOUNDHOUND AI INC CLASS A COM</t>
  </si>
  <si>
    <t>SONY</t>
  </si>
  <si>
    <t>SONY GROUP CORPORATION SPONSORED ADR</t>
  </si>
  <si>
    <t>SEDG</t>
  </si>
  <si>
    <t>SOLAREDGE TECHNOLOGIES INC COM</t>
  </si>
  <si>
    <t>SOFI</t>
  </si>
  <si>
    <t>SOFI TECHNOLOGIES INC COM</t>
  </si>
  <si>
    <t>SNOW</t>
  </si>
  <si>
    <t>SNOWFLAKE INC CL A</t>
  </si>
  <si>
    <t>SNDL</t>
  </si>
  <si>
    <t>SNDL INC COM</t>
  </si>
  <si>
    <t>SNAP</t>
  </si>
  <si>
    <t>SNAP INC CL A</t>
  </si>
  <si>
    <t>SDC</t>
  </si>
  <si>
    <t>SMILEDIRECTCLUB INC CL A COM</t>
  </si>
  <si>
    <t>SWKS</t>
  </si>
  <si>
    <t>SKYWORKS SOLUTIONS INC COM</t>
  </si>
  <si>
    <t>SKLZ</t>
  </si>
  <si>
    <t>SKILLZ INC COM</t>
  </si>
  <si>
    <t>SIRI</t>
  </si>
  <si>
    <t>SIRIUS XM HOLDINGS INC COM</t>
  </si>
  <si>
    <t>SIG</t>
  </si>
  <si>
    <t>SIGNET JEWELERS LIMITED SHS</t>
  </si>
  <si>
    <t>SHOP</t>
  </si>
  <si>
    <t>SHOPIFY INC CL A</t>
  </si>
  <si>
    <t>SHEL</t>
  </si>
  <si>
    <t>SHELL PLC SPON ADS</t>
  </si>
  <si>
    <t>SHAK</t>
  </si>
  <si>
    <t>SHAKE SHACK INC CL A</t>
  </si>
  <si>
    <t>NOW</t>
  </si>
  <si>
    <t>SERVICENOW INC COM</t>
  </si>
  <si>
    <t>S</t>
  </si>
  <si>
    <t>SENTINELONE INC CL A</t>
  </si>
  <si>
    <t>XLK</t>
  </si>
  <si>
    <t>SELECT SECTOR SPDR TR TECHNOLOGY</t>
  </si>
  <si>
    <t>XLB</t>
  </si>
  <si>
    <t>SELECT SECTOR SPDR TR SBI MATERIALS</t>
  </si>
  <si>
    <t>XLU</t>
  </si>
  <si>
    <t>SELECT SECTOR SPDR TR SBI INT-UTILS</t>
  </si>
  <si>
    <t>XLI</t>
  </si>
  <si>
    <t>SELECT SECTOR SPDR TR SBI INT-INDS</t>
  </si>
  <si>
    <t>XLV</t>
  </si>
  <si>
    <t>SELECT SECTOR SPDR TR SBI HEALTHCARE</t>
  </si>
  <si>
    <t>XLP</t>
  </si>
  <si>
    <t>SELECT SECTOR SPDR TR SBI CONS STPLS</t>
  </si>
  <si>
    <t>XLY</t>
  </si>
  <si>
    <t>SELECT SECTOR SPDR TR SBI CONS DISCR</t>
  </si>
  <si>
    <t>XLF</t>
  </si>
  <si>
    <t>SELECT SECTOR SPDR TR FINANCIAL</t>
  </si>
  <si>
    <t>XLE</t>
  </si>
  <si>
    <t>SELECT SECTOR SPDR TR ENERGY</t>
  </si>
  <si>
    <t>XLC</t>
  </si>
  <si>
    <t>SELECT SECTOR SPDR TR COMMUNICATION</t>
  </si>
  <si>
    <t>STX</t>
  </si>
  <si>
    <t>SEAGATE TECHNOLOGY HLDNGS PLC ORD SHS</t>
  </si>
  <si>
    <t>SE</t>
  </si>
  <si>
    <t>SEA LTD SPONSORD ADS</t>
  </si>
  <si>
    <t>STNG</t>
  </si>
  <si>
    <t>SCORPIO TANKERS INC SHS</t>
  </si>
  <si>
    <t>SCHW</t>
  </si>
  <si>
    <t>SCHWAB CHARLES CORP COM</t>
  </si>
  <si>
    <t>SLB</t>
  </si>
  <si>
    <t>SCHLUMBERGER LTD COM STK</t>
  </si>
  <si>
    <t>SRPT</t>
  </si>
  <si>
    <t>SAREPTA THERAPEUTICS INC COM</t>
  </si>
  <si>
    <t>SALESFORCE INC COM</t>
  </si>
  <si>
    <t>SPGI</t>
  </si>
  <si>
    <t>S&amp;P GLOBAL INC COM</t>
  </si>
  <si>
    <t>XEO</t>
  </si>
  <si>
    <t>S&amp;P 100 index European-style</t>
  </si>
  <si>
    <t>OEX</t>
  </si>
  <si>
    <t>S&amp;P 100 index American-style</t>
  </si>
  <si>
    <t>RUT</t>
  </si>
  <si>
    <t>Russell 2000 Index</t>
  </si>
  <si>
    <t>RUM</t>
  </si>
  <si>
    <t>RUMBLE INC COM CL A</t>
  </si>
  <si>
    <t>RCL</t>
  </si>
  <si>
    <t>ROYAL CARIBBEAN GROUP COM</t>
  </si>
  <si>
    <t>ROST</t>
  </si>
  <si>
    <t>ROSS STORES INC COM</t>
  </si>
  <si>
    <t>ROKU</t>
  </si>
  <si>
    <t>ROKU INC COM CL A</t>
  </si>
  <si>
    <t>RKT</t>
  </si>
  <si>
    <t>ROCKET COS INC COM CL A</t>
  </si>
  <si>
    <t>RBLX</t>
  </si>
  <si>
    <t>ROBLOX CORP CL A</t>
  </si>
  <si>
    <t>HOOD</t>
  </si>
  <si>
    <t>ROBINHOOD MKTS INC COM CL A</t>
  </si>
  <si>
    <t>RIVN</t>
  </si>
  <si>
    <t>RIVIAN AUTOMOTIVE INC COM CL A</t>
  </si>
  <si>
    <t>RAD</t>
  </si>
  <si>
    <t>RITE AID CORP COM</t>
  </si>
  <si>
    <t>RIOT</t>
  </si>
  <si>
    <t>RIOT PLATFORMS INC COM</t>
  </si>
  <si>
    <t>RNG</t>
  </si>
  <si>
    <t>RINGCENTRAL INC CL A</t>
  </si>
  <si>
    <t>RH</t>
  </si>
  <si>
    <t>RH COM</t>
  </si>
  <si>
    <t>REGN</t>
  </si>
  <si>
    <t>REGENERON PHARMACEUTICALS COM</t>
  </si>
  <si>
    <t>RDW</t>
  </si>
  <si>
    <t>REDWIRE CORPORATION COM</t>
  </si>
  <si>
    <t>RDFN</t>
  </si>
  <si>
    <t>REDFIN CORP COM</t>
  </si>
  <si>
    <t>RETA</t>
  </si>
  <si>
    <t>REATA PHARMACEUTICALS INC CL A</t>
  </si>
  <si>
    <t>RTX</t>
  </si>
  <si>
    <t>RAYTHEON TECHNOLOGIES CORP COM</t>
  </si>
  <si>
    <t>RRC</t>
  </si>
  <si>
    <t>RANGE RES CORP COM</t>
  </si>
  <si>
    <t>QS</t>
  </si>
  <si>
    <t>QUANTUMSCAPE CORP COM CL A</t>
  </si>
  <si>
    <t>QCOM</t>
  </si>
  <si>
    <t>QUALCOMM INC COM</t>
  </si>
  <si>
    <t>VIXY</t>
  </si>
  <si>
    <t>ProShares VIX Short-Term Futures ETF</t>
  </si>
  <si>
    <t>UVXY</t>
  </si>
  <si>
    <t>ProShares Ultra VIX Short-Term Futures ETF</t>
  </si>
  <si>
    <t>SVXY</t>
  </si>
  <si>
    <t>ProShares Short VIX Short-Term Futures ETF</t>
  </si>
  <si>
    <t>PHM</t>
  </si>
  <si>
    <t>PULTE GROUP INC COM</t>
  </si>
  <si>
    <t>UPRO</t>
  </si>
  <si>
    <t>PROSHARES TR ULTRPRO S&amp;P500</t>
  </si>
  <si>
    <t>SDS</t>
  </si>
  <si>
    <t>PROSHARES TR ULTRASHRT S&amp;P500</t>
  </si>
  <si>
    <t>SDOW</t>
  </si>
  <si>
    <t>PROSHARES TR ULTRASHRT DOW 30</t>
  </si>
  <si>
    <t>SQQQ</t>
  </si>
  <si>
    <t>PROSHARES TR ULTRAPRO SHT QQQ</t>
  </si>
  <si>
    <t>SPXU</t>
  </si>
  <si>
    <t>PROSHARES TR ULTRAPRO SHORT S</t>
  </si>
  <si>
    <t>TQQQ</t>
  </si>
  <si>
    <t>PROSHARES TR ULTRAPRO QQQ</t>
  </si>
  <si>
    <t>TBT</t>
  </si>
  <si>
    <t>PROSHARES TR PSHS ULTSH 20YRS</t>
  </si>
  <si>
    <t>SSO</t>
  </si>
  <si>
    <t>PROSHARES TR PSHS ULT S&amp;P 500</t>
  </si>
  <si>
    <t>BOIL</t>
  </si>
  <si>
    <t>PROSHARES TR II ULTRA BLOOMBERG</t>
  </si>
  <si>
    <t>UCO</t>
  </si>
  <si>
    <t>PROSHARES TR II ULTA BLMBG 2017</t>
  </si>
  <si>
    <t>KOLD</t>
  </si>
  <si>
    <t>PROSHARES TR II ULSHT BLOOMB GAS</t>
  </si>
  <si>
    <t>BITO</t>
  </si>
  <si>
    <t>PROSHARES TR BITCOIN STRATE</t>
  </si>
  <si>
    <t>PG</t>
  </si>
  <si>
    <t>PROCTER AND GAMBLE CO COM</t>
  </si>
  <si>
    <t>TROW</t>
  </si>
  <si>
    <t>PRICE T ROWE GROUP INC COM</t>
  </si>
  <si>
    <t>PPG</t>
  </si>
  <si>
    <t>PPG INDS INC COM</t>
  </si>
  <si>
    <t>PSNY</t>
  </si>
  <si>
    <t>POLESTAR AUTOMOTIVE HLDG UK ADS A</t>
  </si>
  <si>
    <t>PNC</t>
  </si>
  <si>
    <t>PNC FINL SVCS GROUP INC COM</t>
  </si>
  <si>
    <t>PLUG</t>
  </si>
  <si>
    <t>PLUG POWER INC COM NEW</t>
  </si>
  <si>
    <t>PAA</t>
  </si>
  <si>
    <t>PLAINS ALL AMERN PIPELINE L P UNIT LTD PARTN</t>
  </si>
  <si>
    <t>PXD</t>
  </si>
  <si>
    <t>PIONEER NAT RES CO COM</t>
  </si>
  <si>
    <t>PINS</t>
  </si>
  <si>
    <t>PINTEREST INC CL A</t>
  </si>
  <si>
    <t>PHUN</t>
  </si>
  <si>
    <t>PHUNWARE INC COM</t>
  </si>
  <si>
    <t>PSX</t>
  </si>
  <si>
    <t>PHILLIPS 66 COM</t>
  </si>
  <si>
    <t>PM</t>
  </si>
  <si>
    <t>PHILIP MORRIS INTL INC COM</t>
  </si>
  <si>
    <t>PCG</t>
  </si>
  <si>
    <t>PG&amp;E CORP COM</t>
  </si>
  <si>
    <t>PFE</t>
  </si>
  <si>
    <t>PFIZER INC COM</t>
  </si>
  <si>
    <t>PBR</t>
  </si>
  <si>
    <t>PETROLEO BRASILEIRO SA PETROBR SPONSORED ADR</t>
  </si>
  <si>
    <t>PEP</t>
  </si>
  <si>
    <t>PEPSICO INC COM</t>
  </si>
  <si>
    <t>PENN</t>
  </si>
  <si>
    <t>PENN ENTERTAINMENT INC COM</t>
  </si>
  <si>
    <t>PTON</t>
  </si>
  <si>
    <t>PELOTON INTERACTIVE INC CL A COM</t>
  </si>
  <si>
    <t>BTU</t>
  </si>
  <si>
    <t>PEABODY ENERGY CORP COM</t>
  </si>
  <si>
    <t>PDD</t>
  </si>
  <si>
    <t>PDD HOLDINGS INC SPONSORED ADS</t>
  </si>
  <si>
    <t>PYPL</t>
  </si>
  <si>
    <t>PAYPAL HLDGS INC COM</t>
  </si>
  <si>
    <t>PARA</t>
  </si>
  <si>
    <t>PARAMOUNT GLOBAL CLASS B COM</t>
  </si>
  <si>
    <t>PANW</t>
  </si>
  <si>
    <t>PALO ALTO NETWORKS INC COM</t>
  </si>
  <si>
    <t>PLTR</t>
  </si>
  <si>
    <t>PALANTIR TECHNOLOGIES INC CL A</t>
  </si>
  <si>
    <t>PACW</t>
  </si>
  <si>
    <t>PACWEST BANCORP DEL COM</t>
  </si>
  <si>
    <t>OSTK</t>
  </si>
  <si>
    <t>OVERSTOCK COM INC DEL COM</t>
  </si>
  <si>
    <t>ORCL</t>
  </si>
  <si>
    <t>ORACLE CORP COM</t>
  </si>
  <si>
    <t>OPEN</t>
  </si>
  <si>
    <t>OPENDOOR TECHNOLOGIES INC COM</t>
  </si>
  <si>
    <t>ON</t>
  </si>
  <si>
    <t>ON SEMICONDUCTOR CORP COM</t>
  </si>
  <si>
    <t>ONON</t>
  </si>
  <si>
    <t>ON HLDG AG NAMEN AKT A</t>
  </si>
  <si>
    <t>OLN</t>
  </si>
  <si>
    <t>OLIN CORP COM PAR $1</t>
  </si>
  <si>
    <t>OKTA</t>
  </si>
  <si>
    <t>OKTA INC CL A</t>
  </si>
  <si>
    <t>OCGN</t>
  </si>
  <si>
    <t>OCUGEN INC COM</t>
  </si>
  <si>
    <t>OXY</t>
  </si>
  <si>
    <t>OCCIDENTAL PETE CORP COM</t>
  </si>
  <si>
    <t>ZZK</t>
  </si>
  <si>
    <t>NYSE ARCA Test Symbol ZZK</t>
  </si>
  <si>
    <t>NXPI</t>
  </si>
  <si>
    <t>NXP SEMICONDUCTORS N V COM</t>
  </si>
  <si>
    <t>NVDA</t>
  </si>
  <si>
    <t>NVIDIA CORPORATION COM</t>
  </si>
  <si>
    <t>NTR</t>
  </si>
  <si>
    <t>NUTRIEN LTD COM</t>
  </si>
  <si>
    <t>NUE</t>
  </si>
  <si>
    <t>NUCOR CORP COM</t>
  </si>
  <si>
    <t>NU</t>
  </si>
  <si>
    <t>NU HLDGS LTD ORD SHS CL A</t>
  </si>
  <si>
    <t>NVO</t>
  </si>
  <si>
    <t>NOVO-NORDISK A S ADR</t>
  </si>
  <si>
    <t>NVAX</t>
  </si>
  <si>
    <t>NOVAVAX INC COM NEW</t>
  </si>
  <si>
    <t>NOV</t>
  </si>
  <si>
    <t>NOV INC COM</t>
  </si>
  <si>
    <t>NCLH</t>
  </si>
  <si>
    <t>NORWEGIAN CRUISE LINE HLDG LTD SHS</t>
  </si>
  <si>
    <t>NOC</t>
  </si>
  <si>
    <t>NORTHROP GRUMMAN CORP COM</t>
  </si>
  <si>
    <t>NSC</t>
  </si>
  <si>
    <t>NORFOLK SOUTHN CORP COM</t>
  </si>
  <si>
    <t>JWN</t>
  </si>
  <si>
    <t>NORDSTROM INC COM</t>
  </si>
  <si>
    <t>NOK</t>
  </si>
  <si>
    <t>NOKIA CORP SPONSORED ADR</t>
  </si>
  <si>
    <t>NIO</t>
  </si>
  <si>
    <t>NIO INC SPON ADS</t>
  </si>
  <si>
    <t>NKLA</t>
  </si>
  <si>
    <t>NIKOLA CORP COM</t>
  </si>
  <si>
    <t>NKE</t>
  </si>
  <si>
    <t>NIKE INC CL B</t>
  </si>
  <si>
    <t>NEM</t>
  </si>
  <si>
    <t>NEWMONT CORP COM</t>
  </si>
  <si>
    <t>NEGG</t>
  </si>
  <si>
    <t>NEWEGG COMMERCE INC COMMON SHARES</t>
  </si>
  <si>
    <t>EDU</t>
  </si>
  <si>
    <t>NEW ORIENTAL ED &amp; TECHNOLOGY G SPON ADR</t>
  </si>
  <si>
    <t>NVRO</t>
  </si>
  <si>
    <t>NEVRO CORP COM</t>
  </si>
  <si>
    <t>NFLX</t>
  </si>
  <si>
    <t>NETFLIX INC COM</t>
  </si>
  <si>
    <t>NTAP</t>
  </si>
  <si>
    <t>NETAPP INC COM</t>
  </si>
  <si>
    <t>NEOG</t>
  </si>
  <si>
    <t>NEOGEN CORP COM</t>
  </si>
  <si>
    <t>NCR</t>
  </si>
  <si>
    <t>NCR CORP NEW COM</t>
  </si>
  <si>
    <t>NANOS</t>
  </si>
  <si>
    <t>NANOS Index</t>
  </si>
  <si>
    <t>NNOX</t>
  </si>
  <si>
    <t>NANO X IMAGING LTD ORD SHS</t>
  </si>
  <si>
    <t>NNDM</t>
  </si>
  <si>
    <t>NANO DIMENSION LTD SPONSORD ADS NEW</t>
  </si>
  <si>
    <t>XSP</t>
  </si>
  <si>
    <t>Mini-SPX</t>
  </si>
  <si>
    <t>MRUT</t>
  </si>
  <si>
    <t>Mini Russell 2000 Index</t>
  </si>
  <si>
    <t>MULN</t>
  </si>
  <si>
    <t>MULLEN AUTOMOTIVE INC COM</t>
  </si>
  <si>
    <t>MXEF</t>
  </si>
  <si>
    <t>MSCI Emerging Markets Index</t>
  </si>
  <si>
    <t>MXEA</t>
  </si>
  <si>
    <t>MOS</t>
  </si>
  <si>
    <t>MOSAIC CO NEW COM</t>
  </si>
  <si>
    <t>MS</t>
  </si>
  <si>
    <t>MORGAN STANLEY COM NEW</t>
  </si>
  <si>
    <t>MDB</t>
  </si>
  <si>
    <t>MONGODB INC CL A</t>
  </si>
  <si>
    <t>MDLZ</t>
  </si>
  <si>
    <t>MONDELEZ INTL INC CL A</t>
  </si>
  <si>
    <t>MRNA</t>
  </si>
  <si>
    <t>MODERNA INC COM</t>
  </si>
  <si>
    <t>MVIS</t>
  </si>
  <si>
    <t>MICROVISION INC DEL COM NEW</t>
  </si>
  <si>
    <t>MSTR</t>
  </si>
  <si>
    <t>MICROSTRATEGY INC CL A NEW</t>
  </si>
  <si>
    <t>MSFT</t>
  </si>
  <si>
    <t>MICROSOFT CORP COM</t>
  </si>
  <si>
    <t>MU</t>
  </si>
  <si>
    <t>MICRON TECHNOLOGY INC COM</t>
  </si>
  <si>
    <t>MGM</t>
  </si>
  <si>
    <t>MGM RESORTS INTERNATIONAL COM</t>
  </si>
  <si>
    <t>MCB</t>
  </si>
  <si>
    <t>METROPOLITAN BK HLDG CORP COM</t>
  </si>
  <si>
    <t>MET</t>
  </si>
  <si>
    <t>METLIFE INC COM</t>
  </si>
  <si>
    <t>META</t>
  </si>
  <si>
    <t>META PLATFORMS INC CL A</t>
  </si>
  <si>
    <t>MMAT</t>
  </si>
  <si>
    <t>META MATERIALS INC COM</t>
  </si>
  <si>
    <t>MRK</t>
  </si>
  <si>
    <t>MERCK &amp; CO INC COM</t>
  </si>
  <si>
    <t>MELI</t>
  </si>
  <si>
    <t>MERCADOLIBRE INC COM</t>
  </si>
  <si>
    <t>MLCO</t>
  </si>
  <si>
    <t>MELCO RESORTS AND ENTMNT LTD ADR</t>
  </si>
  <si>
    <t>MDT</t>
  </si>
  <si>
    <t>MEDTRONIC PLC SHS</t>
  </si>
  <si>
    <t>MPW</t>
  </si>
  <si>
    <t>MEDICAL PPTYS TRUST INC COM</t>
  </si>
  <si>
    <t>MCK</t>
  </si>
  <si>
    <t>MCKESSON CORP COM</t>
  </si>
  <si>
    <t>MCD</t>
  </si>
  <si>
    <t>MCDONALDS CORP COM</t>
  </si>
  <si>
    <t>MTCH</t>
  </si>
  <si>
    <t>MATCH GROUP INC NEW COM</t>
  </si>
  <si>
    <t>MA</t>
  </si>
  <si>
    <t>MASTERCARD INCORPORATED CL A</t>
  </si>
  <si>
    <t>MRVL</t>
  </si>
  <si>
    <t>MARVELL TECHNOLOGY INC COM</t>
  </si>
  <si>
    <t>MAR</t>
  </si>
  <si>
    <t>MARRIOTT INTL INC NEW CL A</t>
  </si>
  <si>
    <t>MPC</t>
  </si>
  <si>
    <t>MARATHON PETE CORP COM</t>
  </si>
  <si>
    <t>MRO</t>
  </si>
  <si>
    <t>MARATHON OIL CORP COM</t>
  </si>
  <si>
    <t>MARA</t>
  </si>
  <si>
    <t>MARATHON DIGITAL HOLDINGS INC COM</t>
  </si>
  <si>
    <t>MNKD</t>
  </si>
  <si>
    <t>MANNKIND CORP COM NEW</t>
  </si>
  <si>
    <t>MANU</t>
  </si>
  <si>
    <t>MANCHESTER UTD PLC NEW ORD CL A</t>
  </si>
  <si>
    <t>MDGL</t>
  </si>
  <si>
    <t>MADRIGAL PHARMACEUTICALS INC COM</t>
  </si>
  <si>
    <t>M</t>
  </si>
  <si>
    <t>MACYS INC COM</t>
  </si>
  <si>
    <t>LYFT</t>
  </si>
  <si>
    <t>LYFT INC CL A COM</t>
  </si>
  <si>
    <t>LAZR</t>
  </si>
  <si>
    <t>LUMINAR TECHNOLOGIES INC COM CL A</t>
  </si>
  <si>
    <t>LUMN</t>
  </si>
  <si>
    <t>LUMEN TECHNOLOGIES INC COM</t>
  </si>
  <si>
    <t>LULU</t>
  </si>
  <si>
    <t>LULULEMON ATHLETICA INC COM</t>
  </si>
  <si>
    <t>LCID</t>
  </si>
  <si>
    <t>LUCID GROUP INC COM</t>
  </si>
  <si>
    <t>LOWES COS INC COM</t>
  </si>
  <si>
    <t>RIDE</t>
  </si>
  <si>
    <t>LORDSTOWN MOTORS CORP CL A NEW</t>
  </si>
  <si>
    <t>LMT</t>
  </si>
  <si>
    <t>LOCKHEED MARTIN CORP COM</t>
  </si>
  <si>
    <t>LL</t>
  </si>
  <si>
    <t>LL FLOORING HOLDINGS INC COM</t>
  </si>
  <si>
    <t>LAC</t>
  </si>
  <si>
    <t>LITHIUM AMERS CORP NEW COM NEW</t>
  </si>
  <si>
    <t>LLY</t>
  </si>
  <si>
    <t>LILLY ELI &amp; CO COM</t>
  </si>
  <si>
    <t>LI</t>
  </si>
  <si>
    <t>LI AUTO INC SPONSORED ADS</t>
  </si>
  <si>
    <t>LII</t>
  </si>
  <si>
    <t>LENNOX INTL INC COM</t>
  </si>
  <si>
    <t>LEN</t>
  </si>
  <si>
    <t>LENNAR CORP CL A</t>
  </si>
  <si>
    <t>LMND</t>
  </si>
  <si>
    <t>LEMONADE INC COM</t>
  </si>
  <si>
    <t>LVS</t>
  </si>
  <si>
    <t>LAS VEGAS SANDS CORP COM</t>
  </si>
  <si>
    <t>LRCX</t>
  </si>
  <si>
    <t>LAM RESEARCH CORP COM</t>
  </si>
  <si>
    <t>KR</t>
  </si>
  <si>
    <t>KROGER CO COM</t>
  </si>
  <si>
    <t>KWEB</t>
  </si>
  <si>
    <t>KRANESHARES TR CSI CHI INTERNET</t>
  </si>
  <si>
    <t>KHC</t>
  </si>
  <si>
    <t>KRAFT HEINZ CO COM</t>
  </si>
  <si>
    <t>KSS</t>
  </si>
  <si>
    <t>KOHLS CORP COM</t>
  </si>
  <si>
    <t>KLAC</t>
  </si>
  <si>
    <t>KLA CORP COM NEW</t>
  </si>
  <si>
    <t>KKR</t>
  </si>
  <si>
    <t>KKR &amp; CO INC COM</t>
  </si>
  <si>
    <t>KGC</t>
  </si>
  <si>
    <t>KINROSS GOLD CORP COM</t>
  </si>
  <si>
    <t>KMI</t>
  </si>
  <si>
    <t>KINDER MORGAN INC DEL COM</t>
  </si>
  <si>
    <t>KMB</t>
  </si>
  <si>
    <t>KIMBERLY-CLARK CORP COM</t>
  </si>
  <si>
    <t>KEY</t>
  </si>
  <si>
    <t>KEYCORP COM</t>
  </si>
  <si>
    <t>BEKE</t>
  </si>
  <si>
    <t>KE HLDGS INC SPONSORED ADS</t>
  </si>
  <si>
    <t>JNPR</t>
  </si>
  <si>
    <t>JUNIPER NETWORKS INC COM</t>
  </si>
  <si>
    <t>JMIA</t>
  </si>
  <si>
    <t>JUMIA TECHNOLOGIES AG SPONSORED ADS</t>
  </si>
  <si>
    <t>JPM</t>
  </si>
  <si>
    <t>JPMORGAN CHASE &amp; CO COM</t>
  </si>
  <si>
    <t>JNJ</t>
  </si>
  <si>
    <t>JOHNSON &amp; JOHNSON COM</t>
  </si>
  <si>
    <t>JKS</t>
  </si>
  <si>
    <t>JINKOSOLAR HLDG CO LTD SPONSORED ADR</t>
  </si>
  <si>
    <t>JBLU</t>
  </si>
  <si>
    <t>JETBLUE AWYS CORP COM</t>
  </si>
  <si>
    <t>JD</t>
  </si>
  <si>
    <t>JD.COM INC SPON ADR CL A</t>
  </si>
  <si>
    <t>IYR</t>
  </si>
  <si>
    <t>ISHARES TR U.S. REAL ES ETF</t>
  </si>
  <si>
    <t>IWM</t>
  </si>
  <si>
    <t>ISHARES TR RUSSELL 2000 ETF</t>
  </si>
  <si>
    <t>EWU</t>
  </si>
  <si>
    <t>ISHARES TR MSCI UK ETF NEW</t>
  </si>
  <si>
    <t>EEM</t>
  </si>
  <si>
    <t>ISHARES TR MSCI EMG MKT ETF</t>
  </si>
  <si>
    <t>EFA</t>
  </si>
  <si>
    <t>ISHARES TR MSCI EAFE ETF</t>
  </si>
  <si>
    <t>EMB</t>
  </si>
  <si>
    <t>ISHARES TR JPMORGAN USD EMG</t>
  </si>
  <si>
    <t>IBB</t>
  </si>
  <si>
    <t>ISHARES TR ISHARES BIOTECH</t>
  </si>
  <si>
    <t>LQD</t>
  </si>
  <si>
    <t>ISHARES TR IBOXX INV CP ETF</t>
  </si>
  <si>
    <t>HYG</t>
  </si>
  <si>
    <t>ISHARES TR IBOXX HI YD ETF</t>
  </si>
  <si>
    <t>ICLN</t>
  </si>
  <si>
    <t>ISHARES TR GL CLEAN ENE ETF</t>
  </si>
  <si>
    <t>IVV</t>
  </si>
  <si>
    <t>ISHARES TR CORE S&amp;P500 ETF</t>
  </si>
  <si>
    <t>FXI</t>
  </si>
  <si>
    <t>ISHARES TR CHINA LG-CAP ETF</t>
  </si>
  <si>
    <t>IEF</t>
  </si>
  <si>
    <t>ISHARES TR 7-10 YR TRSY BD</t>
  </si>
  <si>
    <t>TLT</t>
  </si>
  <si>
    <t>ISHARES TR 20 YR TR BD ETF</t>
  </si>
  <si>
    <t>SLV</t>
  </si>
  <si>
    <t>ISHARES SILVER TR ISHARES</t>
  </si>
  <si>
    <t>EWI</t>
  </si>
  <si>
    <t>ISHARES INC MSCI ITALY ETF</t>
  </si>
  <si>
    <t>EWC</t>
  </si>
  <si>
    <t>ISHARES INC MSCI CDA ETF</t>
  </si>
  <si>
    <t>EWZ</t>
  </si>
  <si>
    <t>ISHARES INC MSCI BRAZIL ETF</t>
  </si>
  <si>
    <t>IQ</t>
  </si>
  <si>
    <t>IQIYI INC SPONSORED ADS</t>
  </si>
  <si>
    <t>IONQ</t>
  </si>
  <si>
    <t>IONQ INC COM</t>
  </si>
  <si>
    <t>SARK</t>
  </si>
  <si>
    <t>INVESTMENT MANAGERS SER TR II AXS SHORT INNOV</t>
  </si>
  <si>
    <t>QQQ</t>
  </si>
  <si>
    <t>INVESCO QQQ TR UNIT SER 1</t>
  </si>
  <si>
    <t>IVR</t>
  </si>
  <si>
    <t>INVESCO MORTGAGE CAPITAL INC COM</t>
  </si>
  <si>
    <t>BKLN</t>
  </si>
  <si>
    <t>INVESCO EXCH TRADED FD TR II SR LN ETF</t>
  </si>
  <si>
    <t>TAN</t>
  </si>
  <si>
    <t>INVESCO EXCH TRADED FD TR II SOLAR ETF</t>
  </si>
  <si>
    <t>UUP</t>
  </si>
  <si>
    <t>INVESCO DB US DLR INDEX TR BULLISH FD</t>
  </si>
  <si>
    <t>ISRG</t>
  </si>
  <si>
    <t>INTUITIVE SURGICAL INC COM NEW</t>
  </si>
  <si>
    <t>INTU</t>
  </si>
  <si>
    <t>INTUIT COM</t>
  </si>
  <si>
    <t>IP</t>
  </si>
  <si>
    <t>INTERNATIONAL PAPER CO COM</t>
  </si>
  <si>
    <t>IBM</t>
  </si>
  <si>
    <t>INTERNATIONAL BUSINESS MACHS COM</t>
  </si>
  <si>
    <t>INTC</t>
  </si>
  <si>
    <t>INTEL CORP COM</t>
  </si>
  <si>
    <t>INO</t>
  </si>
  <si>
    <t>INOVIO PHARMACEUTICALS INC COM NEW</t>
  </si>
  <si>
    <t>IMPP</t>
  </si>
  <si>
    <t>IMPERIAL PETE INC COM NEW</t>
  </si>
  <si>
    <t>ILMN</t>
  </si>
  <si>
    <t>ILLUMINA INC COM</t>
  </si>
  <si>
    <t>IEP</t>
  </si>
  <si>
    <t>ICAHN ENTERPRISES LP DEPOSITARY UNIT</t>
  </si>
  <si>
    <t>HUT</t>
  </si>
  <si>
    <t>HUT 8 MNG CORP COM</t>
  </si>
  <si>
    <t>HBAN</t>
  </si>
  <si>
    <t>HUNTINGTON BANCSHARES INC COM</t>
  </si>
  <si>
    <t>HUM</t>
  </si>
  <si>
    <t>HUMANA INC COM</t>
  </si>
  <si>
    <t>HUBS</t>
  </si>
  <si>
    <t>HUBSPOT INC COM</t>
  </si>
  <si>
    <t>HSBC</t>
  </si>
  <si>
    <t>HSBC HLDGS PLC SPON ADR NEW</t>
  </si>
  <si>
    <t>HPQ</t>
  </si>
  <si>
    <t>HP INC COM</t>
  </si>
  <si>
    <t>HRL</t>
  </si>
  <si>
    <t>HORMEL FOODS CORP COM</t>
  </si>
  <si>
    <t>HZNP</t>
  </si>
  <si>
    <t>HORIZON THERAPEUTICS PUB L SHS</t>
  </si>
  <si>
    <t>HON</t>
  </si>
  <si>
    <t>HONEYWELL INTL INC COM</t>
  </si>
  <si>
    <t>HD</t>
  </si>
  <si>
    <t>HOME DEPOT INC COM</t>
  </si>
  <si>
    <t>HES</t>
  </si>
  <si>
    <t>HESS CORP COM</t>
  </si>
  <si>
    <t>HSY</t>
  </si>
  <si>
    <t>HERSHEY CO COM</t>
  </si>
  <si>
    <t>HLF</t>
  </si>
  <si>
    <t>HERBALIFE LTD COM SHS</t>
  </si>
  <si>
    <t>HELE</t>
  </si>
  <si>
    <t>HELEN OF TROY LTD COM</t>
  </si>
  <si>
    <t>HL</t>
  </si>
  <si>
    <t>HECLA MNG CO COM</t>
  </si>
  <si>
    <t>HOG</t>
  </si>
  <si>
    <t>HARLEY DAVIDSON INC COM</t>
  </si>
  <si>
    <t>HBI</t>
  </si>
  <si>
    <t>HANESBRANDS INC COM</t>
  </si>
  <si>
    <t>HAL</t>
  </si>
  <si>
    <t>HALLIBURTON CO COM</t>
  </si>
  <si>
    <t>GSK</t>
  </si>
  <si>
    <t>GSK PLC SPONSORED ADR</t>
  </si>
  <si>
    <t>GRWG</t>
  </si>
  <si>
    <t>GROWGENERATION CORP COM</t>
  </si>
  <si>
    <t>GPRO</t>
  </si>
  <si>
    <t>GOPRO INC CL A</t>
  </si>
  <si>
    <t>GT</t>
  </si>
  <si>
    <t>GOODYEAR TIRE &amp; RUBR CO COM</t>
  </si>
  <si>
    <t>GS</t>
  </si>
  <si>
    <t>GOLDMAN SACHS GROUP INC COM</t>
  </si>
  <si>
    <t>GDDY</t>
  </si>
  <si>
    <t>GODADDY INC CL A</t>
  </si>
  <si>
    <t>GSAT</t>
  </si>
  <si>
    <t>GLOBALSTAR INC COM</t>
  </si>
  <si>
    <t>URA</t>
  </si>
  <si>
    <t>GLOBAL X FDS GLOBAL X URANIUM</t>
  </si>
  <si>
    <t>GTLB</t>
  </si>
  <si>
    <t>GITLAB INC CLASS A COM</t>
  </si>
  <si>
    <t>GILD</t>
  </si>
  <si>
    <t>GILEAD SCIENCES INC COM</t>
  </si>
  <si>
    <t>GETY</t>
  </si>
  <si>
    <t>GETTY IMAGES HOLDINGS INC CL A COM</t>
  </si>
  <si>
    <t>GNS</t>
  </si>
  <si>
    <t>GENIUS GROUP LTD ORD SHS</t>
  </si>
  <si>
    <t>GM</t>
  </si>
  <si>
    <t>GENERAL MTRS CO COM</t>
  </si>
  <si>
    <t>GE</t>
  </si>
  <si>
    <t>GENERAL ELECTRIC CO COM NEW</t>
  </si>
  <si>
    <t>GD</t>
  </si>
  <si>
    <t>GENERAL DYNAMICS CORP COM</t>
  </si>
  <si>
    <t>GNRC</t>
  </si>
  <si>
    <t>GENERAC HLDGS INC COM</t>
  </si>
  <si>
    <t>GEHC</t>
  </si>
  <si>
    <t>GE HEALTHCARE TECHNOLOGIES INC COMMON STOCK</t>
  </si>
  <si>
    <t>GPS</t>
  </si>
  <si>
    <t>GAP INC COM</t>
  </si>
  <si>
    <t>GOTU</t>
  </si>
  <si>
    <t>GAOTU TECHEDU INC SPONSORED ADS</t>
  </si>
  <si>
    <t>GME</t>
  </si>
  <si>
    <t>GAMESTOP CORP NEW CL A</t>
  </si>
  <si>
    <t>FUTU</t>
  </si>
  <si>
    <t>FUTU HLDGS LTD SPON ADS CL A</t>
  </si>
  <si>
    <t>FCEL</t>
  </si>
  <si>
    <t>FUELCELL ENERGY INC COM</t>
  </si>
  <si>
    <t>FUBO</t>
  </si>
  <si>
    <t>FUBOTV INC COM</t>
  </si>
  <si>
    <t>FCX</t>
  </si>
  <si>
    <t>FREEPORT-MCMORAN INC CL B</t>
  </si>
  <si>
    <t>FOXA</t>
  </si>
  <si>
    <t>FOX CORP CL A COM</t>
  </si>
  <si>
    <t>FTNT</t>
  </si>
  <si>
    <t>FORTINET INC COM</t>
  </si>
  <si>
    <t>F</t>
  </si>
  <si>
    <t>FORD MTR CO DEL COM</t>
  </si>
  <si>
    <t>FL</t>
  </si>
  <si>
    <t>FOOT LOCKER INC COM</t>
  </si>
  <si>
    <t>FIVE</t>
  </si>
  <si>
    <t>FIVE BELOW INC COM</t>
  </si>
  <si>
    <t>FSR</t>
  </si>
  <si>
    <t>FISKER INC CL A COM STK</t>
  </si>
  <si>
    <t>FI</t>
  </si>
  <si>
    <t>FISERV INC COM</t>
  </si>
  <si>
    <t>FSLR</t>
  </si>
  <si>
    <t>FIRST SOLAR INC COM</t>
  </si>
  <si>
    <t>AG</t>
  </si>
  <si>
    <t>FIRST MAJESTIC SILVER CORP COM</t>
  </si>
  <si>
    <t>FHN</t>
  </si>
  <si>
    <t>FIRST HORIZON CORPORATION COM</t>
  </si>
  <si>
    <t>FITB</t>
  </si>
  <si>
    <t>FIFTH THIRD BANCORP COM</t>
  </si>
  <si>
    <t>RACE</t>
  </si>
  <si>
    <t>FERRARI N V COM</t>
  </si>
  <si>
    <t>FDX</t>
  </si>
  <si>
    <t>FEDEX CORP COM</t>
  </si>
  <si>
    <t>FSLY</t>
  </si>
  <si>
    <t>FASTLY INC CL A</t>
  </si>
  <si>
    <t>FTCH</t>
  </si>
  <si>
    <t>FARFETCH LTD ORD SH CL A</t>
  </si>
  <si>
    <t>FFIE</t>
  </si>
  <si>
    <t>FARADAY FUTRE INTLGT ELCTR INC COM</t>
  </si>
  <si>
    <t>XOM</t>
  </si>
  <si>
    <t>EXXON MOBIL CORP COM</t>
  </si>
  <si>
    <t>EXPR</t>
  </si>
  <si>
    <t>EXPRESS INC COM</t>
  </si>
  <si>
    <t>EXPE</t>
  </si>
  <si>
    <t>EXPEDIA GROUP INC COM NEW</t>
  </si>
  <si>
    <t>ETSY</t>
  </si>
  <si>
    <t>ETSY INC COM</t>
  </si>
  <si>
    <t>JETS</t>
  </si>
  <si>
    <t>ETF SER SOLUTIONS US GLB JETS</t>
  </si>
  <si>
    <t>SILJ</t>
  </si>
  <si>
    <t>ETF MANAGERS TR PRIME JUNIR SLVR</t>
  </si>
  <si>
    <t>EQT</t>
  </si>
  <si>
    <t>EQT CORP COM</t>
  </si>
  <si>
    <t>EOSE</t>
  </si>
  <si>
    <t>EOS ENERGY ENTERPRISES INC COM CL A</t>
  </si>
  <si>
    <t>EOG</t>
  </si>
  <si>
    <t>EOG RES INC COM</t>
  </si>
  <si>
    <t>EPD</t>
  </si>
  <si>
    <t>ENTERPRISE PRODS PARTNERS L P COM</t>
  </si>
  <si>
    <t>ENPH</t>
  </si>
  <si>
    <t>ENPHASE ENERGY INC COM</t>
  </si>
  <si>
    <t>ENVX</t>
  </si>
  <si>
    <t>ENOVIX CORPORATION COM</t>
  </si>
  <si>
    <t>ET</t>
  </si>
  <si>
    <t>ENERGY TRANSFER L P COM UT LTD PTN</t>
  </si>
  <si>
    <t>EMR</t>
  </si>
  <si>
    <t>EMERSON ELEC CO COM</t>
  </si>
  <si>
    <t>ELV</t>
  </si>
  <si>
    <t>ELEVANCE HEALTH INC COM</t>
  </si>
  <si>
    <t>EA</t>
  </si>
  <si>
    <t>ELECTRONIC ARTS INC COM</t>
  </si>
  <si>
    <t>SOLO</t>
  </si>
  <si>
    <t>ELECTRAMECCANICA VEHS CORP COM NEW</t>
  </si>
  <si>
    <t>EDIT</t>
  </si>
  <si>
    <t>EDITAS MEDICINE INC COM</t>
  </si>
  <si>
    <t>EBAY</t>
  </si>
  <si>
    <t>EBAY INC. COM</t>
  </si>
  <si>
    <t>DT</t>
  </si>
  <si>
    <t>DYNATRACE INC COM NEW</t>
  </si>
  <si>
    <t>BROS</t>
  </si>
  <si>
    <t>DUTCH BROS INC CL A</t>
  </si>
  <si>
    <t>DD</t>
  </si>
  <si>
    <t>DUPONT DE NEMOURS INC COM</t>
  </si>
  <si>
    <t>DBX</t>
  </si>
  <si>
    <t>DROPBOX INC CL A</t>
  </si>
  <si>
    <t>DKNG</t>
  </si>
  <si>
    <t>DRAFTKINGS INC NEW COM CL A</t>
  </si>
  <si>
    <t>DOW</t>
  </si>
  <si>
    <t>DOW INC COM</t>
  </si>
  <si>
    <t>DASH</t>
  </si>
  <si>
    <t>DOORDASH INC CL A</t>
  </si>
  <si>
    <t>DPZ</t>
  </si>
  <si>
    <t>DOMINOS PIZZA INC COM</t>
  </si>
  <si>
    <t>DLTR</t>
  </si>
  <si>
    <t>DOLLAR TREE INC COM</t>
  </si>
  <si>
    <t>DG</t>
  </si>
  <si>
    <t>DOLLAR GEN CORP NEW COM</t>
  </si>
  <si>
    <t>DOCU</t>
  </si>
  <si>
    <t>DOCUSIGN INC COM</t>
  </si>
  <si>
    <t>DIS</t>
  </si>
  <si>
    <t>DISNEY WALT CO COM</t>
  </si>
  <si>
    <t>DISH</t>
  </si>
  <si>
    <t>DISH NETWORK CORPORATION CL A</t>
  </si>
  <si>
    <t>DFS</t>
  </si>
  <si>
    <t>DISCOVER FINL SVCS COM</t>
  </si>
  <si>
    <t>TSLL</t>
  </si>
  <si>
    <t>DIREXION SHS ETF TR TSLA BULL 1.5X</t>
  </si>
  <si>
    <t>LABU</t>
  </si>
  <si>
    <t>DIREXION SHS ETF TR SP BIOTCH BL NEW</t>
  </si>
  <si>
    <t>SPXL</t>
  </si>
  <si>
    <t>DIREXION SHS ETF TR DRX S&amp;P500BULL</t>
  </si>
  <si>
    <t>TNA</t>
  </si>
  <si>
    <t>DIREXION SHS ETF TR DLY SMCAP BULL3X</t>
  </si>
  <si>
    <t>SOXS</t>
  </si>
  <si>
    <t>DIREXION SHS ETF TR DLY SEMICNDTR BR</t>
  </si>
  <si>
    <t>SOXL</t>
  </si>
  <si>
    <t>DIREXION SHS ETF TR DLY SCOND 3XBU</t>
  </si>
  <si>
    <t>SPXS</t>
  </si>
  <si>
    <t>DIREXION SHS ETF TR DLY S&amp;P500 BR 3X</t>
  </si>
  <si>
    <t>JDST</t>
  </si>
  <si>
    <t>DIREXION SHS ETF TR DLY JR GOLD 2X</t>
  </si>
  <si>
    <t>NUGT</t>
  </si>
  <si>
    <t>DIREXION SHS ETF TR DLY GOLD INDX 2X</t>
  </si>
  <si>
    <t>FAS</t>
  </si>
  <si>
    <t>DIREXION SHS ETF TR DLY FIN BULL NEW</t>
  </si>
  <si>
    <t>ERX</t>
  </si>
  <si>
    <t>DIREXION SHS ETF TR DLY ENRGY BULL2X</t>
  </si>
  <si>
    <t>YINN</t>
  </si>
  <si>
    <t>DIREXION SHS ETF TR DL FTSE BULL 3X</t>
  </si>
  <si>
    <t>TZA</t>
  </si>
  <si>
    <t>DIREXION SHS ETF TR DAILY SM CP BEAR</t>
  </si>
  <si>
    <t>LABD</t>
  </si>
  <si>
    <t>DIREXION SHS ETF TR DAILY S&amp;P BIOTEC</t>
  </si>
  <si>
    <t>DPST</t>
  </si>
  <si>
    <t>DIREXION SHS ETF TR DAILY REGIONAL</t>
  </si>
  <si>
    <t>JNUG</t>
  </si>
  <si>
    <t>DIREXION SHS ETF TR DAILY JR GLD MIN</t>
  </si>
  <si>
    <t>DUST</t>
  </si>
  <si>
    <t>DIREXION SHS ETF TR DAILY GOLD MINER</t>
  </si>
  <si>
    <t>FAZ</t>
  </si>
  <si>
    <t>DIREXION SHS ETF TR DAILY FINL BEAR</t>
  </si>
  <si>
    <t>TMF</t>
  </si>
  <si>
    <t>DIREXION SHS ETF TR 20YR TRES BULL</t>
  </si>
  <si>
    <t>DWAC</t>
  </si>
  <si>
    <t>DIGITAL WORLD ACQUISITION CORP CLASS A COM</t>
  </si>
  <si>
    <t>APPS</t>
  </si>
  <si>
    <t>DIGITAL TURBINE INC COM NEW</t>
  </si>
  <si>
    <t>DLR</t>
  </si>
  <si>
    <t>DIGITAL RLTY TR INC COM</t>
  </si>
  <si>
    <t>DKS</t>
  </si>
  <si>
    <t>DICKS SPORTING GOODS INC COM</t>
  </si>
  <si>
    <t>DVN</t>
  </si>
  <si>
    <t>DEVON ENERGY CORP NEW COM</t>
  </si>
  <si>
    <t>DB</t>
  </si>
  <si>
    <t>DEUTSCHE BANK A G NAMEN AKT</t>
  </si>
  <si>
    <t>DAL</t>
  </si>
  <si>
    <t>DELTA AIR LINES INC DEL COM NEW</t>
  </si>
  <si>
    <t>DELL</t>
  </si>
  <si>
    <t>DELL TECHNOLOGIES INC CL C</t>
  </si>
  <si>
    <t>DE</t>
  </si>
  <si>
    <t>DEERE &amp; CO COM</t>
  </si>
  <si>
    <t>ASHR</t>
  </si>
  <si>
    <t>DBX ETF TR XTRACK HRVST CSI</t>
  </si>
  <si>
    <t>DDOG</t>
  </si>
  <si>
    <t>DATADOG INC CL A COM</t>
  </si>
  <si>
    <t>DHR</t>
  </si>
  <si>
    <t>DANAHER CORPORATION COM</t>
  </si>
  <si>
    <t>DHI</t>
  </si>
  <si>
    <t>D R HORTON INC COM</t>
  </si>
  <si>
    <t>CBOE</t>
  </si>
  <si>
    <t>Cboe Global Markets, Inc.</t>
  </si>
  <si>
    <t>CVS</t>
  </si>
  <si>
    <t>CVS HEALTH CORP COM</t>
  </si>
  <si>
    <t>CSX</t>
  </si>
  <si>
    <t>CSX CORP COM</t>
  </si>
  <si>
    <t>CRWD</t>
  </si>
  <si>
    <t>CROWDSTRIKE HLDGS INC CL A</t>
  </si>
  <si>
    <t>CROX</t>
  </si>
  <si>
    <t>CROCS INC COM</t>
  </si>
  <si>
    <t>CRSP</t>
  </si>
  <si>
    <t>CRISPR THERAPEUTICS AG NAMEN AKT</t>
  </si>
  <si>
    <t>CPNG</t>
  </si>
  <si>
    <t>COUPANG INC CL A</t>
  </si>
  <si>
    <t>COTY</t>
  </si>
  <si>
    <t>COTY INC COM CL A</t>
  </si>
  <si>
    <t>CTRA</t>
  </si>
  <si>
    <t>COTERRA ENERGY INC COM</t>
  </si>
  <si>
    <t>COST</t>
  </si>
  <si>
    <t>COSTCO WHSL CORP NEW COM</t>
  </si>
  <si>
    <t>GLW</t>
  </si>
  <si>
    <t>CORNING INC COM</t>
  </si>
  <si>
    <t>WISH</t>
  </si>
  <si>
    <t>CONTEXTLOGIC INC CL A NEW</t>
  </si>
  <si>
    <t>CSTM</t>
  </si>
  <si>
    <t>CONSTELLIUM SE CL A SHS</t>
  </si>
  <si>
    <t>STZ</t>
  </si>
  <si>
    <t>CONSTELLATION BRANDS INC CL A</t>
  </si>
  <si>
    <t>COP</t>
  </si>
  <si>
    <t>CONOCOPHILLIPS COM</t>
  </si>
  <si>
    <t>CAG</t>
  </si>
  <si>
    <t>CONAGRA BRANDS INC COM</t>
  </si>
  <si>
    <t>CMA</t>
  </si>
  <si>
    <t>COMERICA INC COM</t>
  </si>
  <si>
    <t>CMCSA</t>
  </si>
  <si>
    <t>COMCAST CORP NEW CL A</t>
  </si>
  <si>
    <t>COIN</t>
  </si>
  <si>
    <t>COINBASE GLOBAL INC COM CL A</t>
  </si>
  <si>
    <t>KO</t>
  </si>
  <si>
    <t>COCA COLA CO COM</t>
  </si>
  <si>
    <t>CODX</t>
  </si>
  <si>
    <t>CO-DIAGNOSTICS INC COM</t>
  </si>
  <si>
    <t>CME</t>
  </si>
  <si>
    <t>CME GROUP INC COM</t>
  </si>
  <si>
    <t>CLOV</t>
  </si>
  <si>
    <t>CLOVER HEALTH INVESTMENTS CORP COM CL A</t>
  </si>
  <si>
    <t>NET</t>
  </si>
  <si>
    <t>CLOUDFLARE INC CL A COM</t>
  </si>
  <si>
    <t>CLX</t>
  </si>
  <si>
    <t>CLOROX CO DEL COM</t>
  </si>
  <si>
    <t>CLF</t>
  </si>
  <si>
    <t>CLEVELAND-CLIFFS INC NEW COM</t>
  </si>
  <si>
    <t>C</t>
  </si>
  <si>
    <t>CITIGROUP INC COM NEW</t>
  </si>
  <si>
    <t>CSCO</t>
  </si>
  <si>
    <t>CISCO SYS INC COM</t>
  </si>
  <si>
    <t>CMG</t>
  </si>
  <si>
    <t>CHIPOTLE MEXICAN GRILL INC COM</t>
  </si>
  <si>
    <t>CHWY</t>
  </si>
  <si>
    <t>CHEWY INC CL A</t>
  </si>
  <si>
    <t>CVX</t>
  </si>
  <si>
    <t>CHEVRON CORP NEW COM</t>
  </si>
  <si>
    <t>LNG</t>
  </si>
  <si>
    <t>CHENIERE ENERGY INC COM NEW</t>
  </si>
  <si>
    <t>CC</t>
  </si>
  <si>
    <t>CHEMOURS CO COM</t>
  </si>
  <si>
    <t>CHTR</t>
  </si>
  <si>
    <t>CHARTER COMMUNICATIONS INC NEW CL A</t>
  </si>
  <si>
    <t>CHPT</t>
  </si>
  <si>
    <t>CHARGEPOINT HOLDINGS INC COM CL A</t>
  </si>
  <si>
    <t>CF</t>
  </si>
  <si>
    <t>CF INDS HLDGS INC COM</t>
  </si>
  <si>
    <t>CNC</t>
  </si>
  <si>
    <t>CENTENE CORP DEL COM</t>
  </si>
  <si>
    <t>CELH</t>
  </si>
  <si>
    <t>CELSIUS HLDGS INC COM NEW</t>
  </si>
  <si>
    <t>VIX</t>
  </si>
  <si>
    <t>CBOE Volatility Index</t>
  </si>
  <si>
    <t>CAT</t>
  </si>
  <si>
    <t>CATERPILLAR INC COM</t>
  </si>
  <si>
    <t>SAVA</t>
  </si>
  <si>
    <t>CASSAVA SCIENCES INC COM</t>
  </si>
  <si>
    <t>CVNA</t>
  </si>
  <si>
    <t>CARVANA CO CL A</t>
  </si>
  <si>
    <t>CCL</t>
  </si>
  <si>
    <t>CARNIVAL CORP COMMON STOCK</t>
  </si>
  <si>
    <t>KMX</t>
  </si>
  <si>
    <t>CARMAX INC COM</t>
  </si>
  <si>
    <t>CAH</t>
  </si>
  <si>
    <t>CARDINAL HEALTH INC COM</t>
  </si>
  <si>
    <t>COF</t>
  </si>
  <si>
    <t>CAPITAL ONE FINL CORP COM</t>
  </si>
  <si>
    <t>CGC</t>
  </si>
  <si>
    <t>CANOPY GROWTH CORP COM</t>
  </si>
  <si>
    <t>GOEV</t>
  </si>
  <si>
    <t>CANOO INC COM CL A</t>
  </si>
  <si>
    <t>CANO</t>
  </si>
  <si>
    <t>CANO HEALTH INC COM CL A</t>
  </si>
  <si>
    <t>CSIQ</t>
  </si>
  <si>
    <t>CANADIAN SOLAR INC COM</t>
  </si>
  <si>
    <t>GOOS</t>
  </si>
  <si>
    <t>CANADA GOOSE HLDGS INC SHS SUB VTG</t>
  </si>
  <si>
    <t>CWH</t>
  </si>
  <si>
    <t>CAMPING WORLD HLDGS INC CL A</t>
  </si>
  <si>
    <t>CPB</t>
  </si>
  <si>
    <t>CAMPBELL SOUP CO COM</t>
  </si>
  <si>
    <t>CCJ</t>
  </si>
  <si>
    <t>CAMECO CORP COM</t>
  </si>
  <si>
    <t>CZR</t>
  </si>
  <si>
    <t>CAESARS ENTERTAINMENT INC NEW COM</t>
  </si>
  <si>
    <t>AI</t>
  </si>
  <si>
    <t>C3 AI INC CL A</t>
  </si>
  <si>
    <t>BZFD</t>
  </si>
  <si>
    <t>BUZZFEED INC CLASS A COM</t>
  </si>
  <si>
    <t>BURL</t>
  </si>
  <si>
    <t>BURLINGTON STORES INC COM</t>
  </si>
  <si>
    <t>AVGO</t>
  </si>
  <si>
    <t>BROADCOM INC COM</t>
  </si>
  <si>
    <t>BMY</t>
  </si>
  <si>
    <t>BRISTOL-MYERS SQUIBB CO COM</t>
  </si>
  <si>
    <t>BP</t>
  </si>
  <si>
    <t>BP PLC SPONSORED ADR</t>
  </si>
  <si>
    <t>BKNG</t>
  </si>
  <si>
    <t>BOOKING HOLDINGS INC COM</t>
  </si>
  <si>
    <t>BA</t>
  </si>
  <si>
    <t>BOEING CO COM</t>
  </si>
  <si>
    <t>APRN</t>
  </si>
  <si>
    <t>BLUE APRON HLDGS INC COM</t>
  </si>
  <si>
    <t>SQ</t>
  </si>
  <si>
    <t>BLOCK INC CL A</t>
  </si>
  <si>
    <t>BLNK</t>
  </si>
  <si>
    <t>BLINK CHARGING CO COM</t>
  </si>
  <si>
    <t>BX</t>
  </si>
  <si>
    <t>BLACKSTONE INC COM</t>
  </si>
  <si>
    <t>BLK</t>
  </si>
  <si>
    <t>BLACKROCK INC COM</t>
  </si>
  <si>
    <t>BB</t>
  </si>
  <si>
    <t>BLACKBERRY LTD COM</t>
  </si>
  <si>
    <t>BIIB</t>
  </si>
  <si>
    <t>BIOGEN INC COM</t>
  </si>
  <si>
    <t>BILL</t>
  </si>
  <si>
    <t>BILL HOLDINGS INC COM</t>
  </si>
  <si>
    <t>BILI</t>
  </si>
  <si>
    <t>BILIBILI INC SPONS ADS REP Z</t>
  </si>
  <si>
    <t>BBAI</t>
  </si>
  <si>
    <t>BIGBEAR AI HLDGS INC COM</t>
  </si>
  <si>
    <t>BYND</t>
  </si>
  <si>
    <t>BEYOND MEAT INC COM</t>
  </si>
  <si>
    <t>BBY</t>
  </si>
  <si>
    <t>BEST BUY INC COM</t>
  </si>
  <si>
    <t>BRK.B</t>
  </si>
  <si>
    <t>BERKSHIRE HATHAWAY INC DEL CL B NEW</t>
  </si>
  <si>
    <t>BAX</t>
  </si>
  <si>
    <t>BAXTER INTL INC COM</t>
  </si>
  <si>
    <t>BHC</t>
  </si>
  <si>
    <t>BAUSCH HEALTH COS INC COM</t>
  </si>
  <si>
    <t>BBWI</t>
  </si>
  <si>
    <t>BATH &amp; BODY WORKS INC COM</t>
  </si>
  <si>
    <t>GOLD</t>
  </si>
  <si>
    <t>BARRICK GOLD CORP COM</t>
  </si>
  <si>
    <t>OZK</t>
  </si>
  <si>
    <t>BANK OZK LITTLE ROCK ARK COM</t>
  </si>
  <si>
    <t>BAC</t>
  </si>
  <si>
    <t>BANK AMERICA CORP COM</t>
  </si>
  <si>
    <t>BKKT</t>
  </si>
  <si>
    <t>BAKKT HOLDINGS INC COM CL A</t>
  </si>
  <si>
    <t>BIDU</t>
  </si>
  <si>
    <t>BAIDU INC SPON ADR REP A</t>
  </si>
  <si>
    <t>AXSM</t>
  </si>
  <si>
    <t>AXSOME THERAPEUTICS INC COM</t>
  </si>
  <si>
    <t>CAR</t>
  </si>
  <si>
    <t>AVIS BUDGET GROUP COM</t>
  </si>
  <si>
    <t>ADP</t>
  </si>
  <si>
    <t>AUTOMATIC DATA PROCESSING INC COM</t>
  </si>
  <si>
    <t>ADSK</t>
  </si>
  <si>
    <t>AUTODESK INC COM</t>
  </si>
  <si>
    <t>ACB</t>
  </si>
  <si>
    <t>AURORA CANNABIS INC COM</t>
  </si>
  <si>
    <t>TEAM</t>
  </si>
  <si>
    <t>ATLASSIAN CORPORATION CL A</t>
  </si>
  <si>
    <t>T</t>
  </si>
  <si>
    <t>AT&amp;T INC COM</t>
  </si>
  <si>
    <t>AZN</t>
  </si>
  <si>
    <t>ASTRAZENECA PLC SPONSORED ADR</t>
  </si>
  <si>
    <t>ASTS</t>
  </si>
  <si>
    <t>AST SPACEMOBILE INC COM CL A</t>
  </si>
  <si>
    <t>ASML</t>
  </si>
  <si>
    <t>ASML HOLDING N V N Y REGISTRY SHS</t>
  </si>
  <si>
    <t>ASAN</t>
  </si>
  <si>
    <t>ASANA INC CL A</t>
  </si>
  <si>
    <t>ARKG</t>
  </si>
  <si>
    <t>ARK Genomic Revolution ETF</t>
  </si>
  <si>
    <t>ARKK</t>
  </si>
  <si>
    <t>ARK ETF TR INNOVATION ETF</t>
  </si>
  <si>
    <t>ANET</t>
  </si>
  <si>
    <t>ARISTA NETWORKS INC COM</t>
  </si>
  <si>
    <t>ARDX</t>
  </si>
  <si>
    <t>ARDELYX INC COM</t>
  </si>
  <si>
    <t>ADM</t>
  </si>
  <si>
    <t>ARCHER DANIELS MIDLAND CO COM</t>
  </si>
  <si>
    <t>MT</t>
  </si>
  <si>
    <t>ARCELORMITTAL SA LUXEMBOURG NY REGISTRY SH</t>
  </si>
  <si>
    <t>AMAT</t>
  </si>
  <si>
    <t>APPLIED MATLS INC COM</t>
  </si>
  <si>
    <t>AAPL</t>
  </si>
  <si>
    <t>APPLE INC COM</t>
  </si>
  <si>
    <t>APPH</t>
  </si>
  <si>
    <t>APPHARVEST INC COM</t>
  </si>
  <si>
    <t>APO</t>
  </si>
  <si>
    <t>APOLLO GLOBAL MGMT INC COM</t>
  </si>
  <si>
    <t>APA</t>
  </si>
  <si>
    <t>APA CORPORATION COM</t>
  </si>
  <si>
    <t>AR</t>
  </si>
  <si>
    <t>ANTERO RESOURCES CORP COM</t>
  </si>
  <si>
    <t>NLY</t>
  </si>
  <si>
    <t>ANNALY CAPITAL MANAGEMENT INC COM NEW</t>
  </si>
  <si>
    <t>BUD</t>
  </si>
  <si>
    <t>ANHEUSER BUSCH INBEV SA/NV SPONSORED ADR</t>
  </si>
  <si>
    <t>AVXL</t>
  </si>
  <si>
    <t>ANAVEX LIFE SCIENCES CORP COM NEW</t>
  </si>
  <si>
    <t>ADI</t>
  </si>
  <si>
    <t>ANALOG DEVICES INC COM</t>
  </si>
  <si>
    <t>AMRS</t>
  </si>
  <si>
    <t>AMYRIS INC COM NEW</t>
  </si>
  <si>
    <t>AMGEN INC COM</t>
  </si>
  <si>
    <t>ABC</t>
  </si>
  <si>
    <t>AMERISOURCEBERGEN CORP COM</t>
  </si>
  <si>
    <t>AIG</t>
  </si>
  <si>
    <t>AMERICAN INTL GROUP INC COM NEW</t>
  </si>
  <si>
    <t>AXP</t>
  </si>
  <si>
    <t>AMERICAN EXPRESS CO COM</t>
  </si>
  <si>
    <t>AEO</t>
  </si>
  <si>
    <t>AMERICAN EAGLE OUTFITTERS INC COM</t>
  </si>
  <si>
    <t>AAL</t>
  </si>
  <si>
    <t>AMERICAN AIRLS GROUP INC COM</t>
  </si>
  <si>
    <t>AMC</t>
  </si>
  <si>
    <t>AMC ENTMT HLDGS INC CL A COM</t>
  </si>
  <si>
    <t>AMBA</t>
  </si>
  <si>
    <t>AMBARELLA INC SHS</t>
  </si>
  <si>
    <t>AMAZON COM INC COM</t>
  </si>
  <si>
    <t>MO</t>
  </si>
  <si>
    <t>ALTRIA GROUP INC COM</t>
  </si>
  <si>
    <t>GOOG</t>
  </si>
  <si>
    <t>ALPHABET INC CAP STK CL C</t>
  </si>
  <si>
    <t>GOOGL</t>
  </si>
  <si>
    <t>ALPHABET INC CAP STK CL A</t>
  </si>
  <si>
    <t>APT</t>
  </si>
  <si>
    <t>ALPHA PRO TECH LTD COM</t>
  </si>
  <si>
    <t>ALLY</t>
  </si>
  <si>
    <t>ALLY FINL INC COM</t>
  </si>
  <si>
    <t>ALGN</t>
  </si>
  <si>
    <t>ALIGN TECHNOLOGY INC COM</t>
  </si>
  <si>
    <t>ALIBABA GROUP HLDG LTD SPONSORED ADS</t>
  </si>
  <si>
    <t>AA</t>
  </si>
  <si>
    <t>ALCOA CORP COM</t>
  </si>
  <si>
    <t>ALB</t>
  </si>
  <si>
    <t>ALBEMARLE CORP COM</t>
  </si>
  <si>
    <t>ABNB</t>
  </si>
  <si>
    <t>AIRBNB INC COM CL A</t>
  </si>
  <si>
    <t>AGNC</t>
  </si>
  <si>
    <t>AGNC INVT CORP COM</t>
  </si>
  <si>
    <t>AFL</t>
  </si>
  <si>
    <t>AFLAC INC COM</t>
  </si>
  <si>
    <t>AFRM</t>
  </si>
  <si>
    <t>AFFIRM HLDGS INC COM CL A</t>
  </si>
  <si>
    <t>MSOS</t>
  </si>
  <si>
    <t>ADVISORSHARES TR PURE US CANNABIS</t>
  </si>
  <si>
    <t>AMD</t>
  </si>
  <si>
    <t>ADVANCED MICRO DEVICES INC COM</t>
  </si>
  <si>
    <t>AAP</t>
  </si>
  <si>
    <t>ADVANCE AUTO PARTS INC COM</t>
  </si>
  <si>
    <t>ADBE</t>
  </si>
  <si>
    <t>ADOBE SYSTEMS INCORPORATED COM</t>
  </si>
  <si>
    <t>ATVI</t>
  </si>
  <si>
    <t>ACTIVISION BLIZZARD INC COM</t>
  </si>
  <si>
    <t>ACN</t>
  </si>
  <si>
    <t>ACCENTURE PLC IRELAND SHS CLASS A</t>
  </si>
  <si>
    <t>ASO</t>
  </si>
  <si>
    <t>ACADEMY SPORTS &amp; OUTDOORS INC COM</t>
  </si>
  <si>
    <t>ANF</t>
  </si>
  <si>
    <t>ABERCROMBIE &amp; FITCH CO CL A</t>
  </si>
  <si>
    <t>ABBV</t>
  </si>
  <si>
    <t>ABBVIE INC COM</t>
  </si>
  <si>
    <t>ABT</t>
  </si>
  <si>
    <t>ABBOTT LABS COM</t>
  </si>
  <si>
    <t>MMM</t>
  </si>
  <si>
    <t>3M CO COM</t>
  </si>
  <si>
    <t>UVIX</t>
  </si>
  <si>
    <t xml:space="preserve">2x Long VIX Futures ETF </t>
  </si>
  <si>
    <t xml:space="preserve"> Stock Symbol</t>
  </si>
  <si>
    <t>Company Name</t>
  </si>
  <si>
    <t>L</t>
  </si>
  <si>
    <t>SVIX</t>
  </si>
  <si>
    <t>FLWS</t>
  </si>
  <si>
    <t>VCXA</t>
  </si>
  <si>
    <t>TXG</t>
  </si>
  <si>
    <t>YQ</t>
  </si>
  <si>
    <t>TURN</t>
  </si>
  <si>
    <t>ATNF</t>
  </si>
  <si>
    <t>DIBS</t>
  </si>
  <si>
    <t>XXII</t>
  </si>
  <si>
    <t>ME</t>
  </si>
  <si>
    <t>TSVT</t>
  </si>
  <si>
    <t>TWOU</t>
  </si>
  <si>
    <t>DDD</t>
  </si>
  <si>
    <t>FDMT</t>
  </si>
  <si>
    <t>FEAM</t>
  </si>
  <si>
    <t>ETNB</t>
  </si>
  <si>
    <t>EGHT</t>
  </si>
  <si>
    <t>NMTR</t>
  </si>
  <si>
    <t>MASS</t>
  </si>
  <si>
    <t>AKA</t>
  </si>
  <si>
    <t>AMRK</t>
  </si>
  <si>
    <t>ATEN</t>
  </si>
  <si>
    <t>AAON</t>
  </si>
  <si>
    <t>AIR</t>
  </si>
  <si>
    <t>ABCM</t>
  </si>
  <si>
    <t>ABCL</t>
  </si>
  <si>
    <t>ABM</t>
  </si>
  <si>
    <t>BCIM</t>
  </si>
  <si>
    <t>BCI</t>
  </si>
  <si>
    <t>BCD</t>
  </si>
  <si>
    <t>SGOL</t>
  </si>
  <si>
    <t>SIVR</t>
  </si>
  <si>
    <t>ABSI</t>
  </si>
  <si>
    <t>ABST</t>
  </si>
  <si>
    <t>ACTG</t>
  </si>
  <si>
    <t>ACHC</t>
  </si>
  <si>
    <t>ACAD</t>
  </si>
  <si>
    <t>ACEL</t>
  </si>
  <si>
    <t>AXDX</t>
  </si>
  <si>
    <t>ACCO</t>
  </si>
  <si>
    <t>ACCD</t>
  </si>
  <si>
    <t>ARAY</t>
  </si>
  <si>
    <t>ACRX</t>
  </si>
  <si>
    <t>SLRN</t>
  </si>
  <si>
    <t>ACER</t>
  </si>
  <si>
    <t>ACGN</t>
  </si>
  <si>
    <t>ACHV</t>
  </si>
  <si>
    <t>ACIW</t>
  </si>
  <si>
    <t>ACRS</t>
  </si>
  <si>
    <t>ACMR</t>
  </si>
  <si>
    <t>ACNB</t>
  </si>
  <si>
    <t>ACOR</t>
  </si>
  <si>
    <t>ACR</t>
  </si>
  <si>
    <t>ATNM</t>
  </si>
  <si>
    <t>AYI</t>
  </si>
  <si>
    <t>ABOS</t>
  </si>
  <si>
    <t>GOLF</t>
  </si>
  <si>
    <t>AFIB</t>
  </si>
  <si>
    <t>ACVA</t>
  </si>
  <si>
    <t>PEO</t>
  </si>
  <si>
    <t>ADMP</t>
  </si>
  <si>
    <t>AHCO</t>
  </si>
  <si>
    <t>ADAP</t>
  </si>
  <si>
    <t>ADPT</t>
  </si>
  <si>
    <t>ADCT</t>
  </si>
  <si>
    <t>ADUS</t>
  </si>
  <si>
    <t>AGRO</t>
  </si>
  <si>
    <t>ADEA</t>
  </si>
  <si>
    <t>ADIL</t>
  </si>
  <si>
    <t>ACET</t>
  </si>
  <si>
    <t>ADNT</t>
  </si>
  <si>
    <t>ADTX</t>
  </si>
  <si>
    <t>ADMA</t>
  </si>
  <si>
    <t>ADT</t>
  </si>
  <si>
    <t>ATGE</t>
  </si>
  <si>
    <t>ADTN</t>
  </si>
  <si>
    <t>WMS</t>
  </si>
  <si>
    <t>AEIS</t>
  </si>
  <si>
    <t>ASIX</t>
  </si>
  <si>
    <t>ADV</t>
  </si>
  <si>
    <t>ADN</t>
  </si>
  <si>
    <t>ADVM</t>
  </si>
  <si>
    <t>EATV</t>
  </si>
  <si>
    <t>GK</t>
  </si>
  <si>
    <t>LETB</t>
  </si>
  <si>
    <t>CRYP</t>
  </si>
  <si>
    <t>MSOX</t>
  </si>
  <si>
    <t>YOLO</t>
  </si>
  <si>
    <t>HDGE</t>
  </si>
  <si>
    <t>ACM</t>
  </si>
  <si>
    <t>AGLE</t>
  </si>
  <si>
    <t>AEG</t>
  </si>
  <si>
    <t>AEHR</t>
  </si>
  <si>
    <t>AMTX</t>
  </si>
  <si>
    <t>AER</t>
  </si>
  <si>
    <t>AJRD</t>
  </si>
  <si>
    <t>AVAV</t>
  </si>
  <si>
    <t>ASLE</t>
  </si>
  <si>
    <t>AES</t>
  </si>
  <si>
    <t>AEMD</t>
  </si>
  <si>
    <t>AEVA</t>
  </si>
  <si>
    <t>LIDR</t>
  </si>
  <si>
    <t>AFCG</t>
  </si>
  <si>
    <t>AMG</t>
  </si>
  <si>
    <t>AFMD</t>
  </si>
  <si>
    <t>MITT</t>
  </si>
  <si>
    <t>AGCO</t>
  </si>
  <si>
    <t>UAVS</t>
  </si>
  <si>
    <t>AGEN</t>
  </si>
  <si>
    <t>A</t>
  </si>
  <si>
    <t>AGTI</t>
  </si>
  <si>
    <t>AGL</t>
  </si>
  <si>
    <t>AGYS</t>
  </si>
  <si>
    <t>AGIO</t>
  </si>
  <si>
    <t>AEM</t>
  </si>
  <si>
    <t>API</t>
  </si>
  <si>
    <t>ADC</t>
  </si>
  <si>
    <t>AGRI</t>
  </si>
  <si>
    <t>AL</t>
  </si>
  <si>
    <t>APD</t>
  </si>
  <si>
    <t>ATSG</t>
  </si>
  <si>
    <t>AIRG</t>
  </si>
  <si>
    <t>ANTE</t>
  </si>
  <si>
    <t>MIMO</t>
  </si>
  <si>
    <t>AKAM</t>
  </si>
  <si>
    <t>AKBA</t>
  </si>
  <si>
    <t>KERN</t>
  </si>
  <si>
    <t>AKRO</t>
  </si>
  <si>
    <t>AKTS</t>
  </si>
  <si>
    <t>AKYA</t>
  </si>
  <si>
    <t>ALG</t>
  </si>
  <si>
    <t>AGI</t>
  </si>
  <si>
    <t>ALRM</t>
  </si>
  <si>
    <t>ALK</t>
  </si>
  <si>
    <t>AIN</t>
  </si>
  <si>
    <t>ACI</t>
  </si>
  <si>
    <t>ALC</t>
  </si>
  <si>
    <t>ALDX</t>
  </si>
  <si>
    <t>ALEC</t>
  </si>
  <si>
    <t>ALRS</t>
  </si>
  <si>
    <t>ALEX</t>
  </si>
  <si>
    <t>ARE</t>
  </si>
  <si>
    <t>ASTL</t>
  </si>
  <si>
    <t>AQN</t>
  </si>
  <si>
    <t>ALIT</t>
  </si>
  <si>
    <t>ALHC</t>
  </si>
  <si>
    <t>ALGS</t>
  </si>
  <si>
    <t>ALKT</t>
  </si>
  <si>
    <t>ALKS</t>
  </si>
  <si>
    <t>ALLK</t>
  </si>
  <si>
    <t>BIRD</t>
  </si>
  <si>
    <t>ALGT</t>
  </si>
  <si>
    <t>ALLE</t>
  </si>
  <si>
    <t>ALLG</t>
  </si>
  <si>
    <t>ALGM</t>
  </si>
  <si>
    <t>ARLP</t>
  </si>
  <si>
    <t>AB</t>
  </si>
  <si>
    <t>LNT</t>
  </si>
  <si>
    <t>AMOT</t>
  </si>
  <si>
    <t>ALSN</t>
  </si>
  <si>
    <t>ALLO</t>
  </si>
  <si>
    <t>ALLT</t>
  </si>
  <si>
    <t>ALVR</t>
  </si>
  <si>
    <t>ALL</t>
  </si>
  <si>
    <t>AAU</t>
  </si>
  <si>
    <t>ALNY</t>
  </si>
  <si>
    <t>AOSL</t>
  </si>
  <si>
    <t>QMOM</t>
  </si>
  <si>
    <t>AMR</t>
  </si>
  <si>
    <t>ATEC</t>
  </si>
  <si>
    <t>ALPP</t>
  </si>
  <si>
    <t>ALPN</t>
  </si>
  <si>
    <t>PINE</t>
  </si>
  <si>
    <t>OGIG</t>
  </si>
  <si>
    <t>OUSA</t>
  </si>
  <si>
    <t>AMLP</t>
  </si>
  <si>
    <t>BFOR</t>
  </si>
  <si>
    <t>ACES</t>
  </si>
  <si>
    <t>DTEC</t>
  </si>
  <si>
    <t>SBIO</t>
  </si>
  <si>
    <t>ALTG</t>
  </si>
  <si>
    <t>ALTR</t>
  </si>
  <si>
    <t>AYX</t>
  </si>
  <si>
    <t>ATUS</t>
  </si>
  <si>
    <t>ALT</t>
  </si>
  <si>
    <t>ASPS</t>
  </si>
  <si>
    <t>ALTU</t>
  </si>
  <si>
    <t>ALTO</t>
  </si>
  <si>
    <t>AMPS</t>
  </si>
  <si>
    <t>ALXO</t>
  </si>
  <si>
    <t>ALZN</t>
  </si>
  <si>
    <t>AMAL</t>
  </si>
  <si>
    <t>AMRN</t>
  </si>
  <si>
    <t>AMBC</t>
  </si>
  <si>
    <t>ABEV</t>
  </si>
  <si>
    <t>AMAM</t>
  </si>
  <si>
    <t>AMCX</t>
  </si>
  <si>
    <t>AMCR</t>
  </si>
  <si>
    <t>DOX</t>
  </si>
  <si>
    <t>AMED</t>
  </si>
  <si>
    <t>AMSWA</t>
  </si>
  <si>
    <t>AWR</t>
  </si>
  <si>
    <t>AMTB</t>
  </si>
  <si>
    <t>AEE</t>
  </si>
  <si>
    <t>AMRC</t>
  </si>
  <si>
    <t>AMX</t>
  </si>
  <si>
    <t>AAT</t>
  </si>
  <si>
    <t>AXL</t>
  </si>
  <si>
    <t>QPFF</t>
  </si>
  <si>
    <t>AVEM</t>
  </si>
  <si>
    <t>AVDE</t>
  </si>
  <si>
    <t>QGRO</t>
  </si>
  <si>
    <t>AEP</t>
  </si>
  <si>
    <t>AEL</t>
  </si>
  <si>
    <t>AFG</t>
  </si>
  <si>
    <t>AMH</t>
  </si>
  <si>
    <t>AOUT</t>
  </si>
  <si>
    <t>APEI</t>
  </si>
  <si>
    <t>AREC</t>
  </si>
  <si>
    <t>NYC</t>
  </si>
  <si>
    <t>AMSC</t>
  </si>
  <si>
    <t>AMT</t>
  </si>
  <si>
    <t>AVD</t>
  </si>
  <si>
    <t>AMWL</t>
  </si>
  <si>
    <t>AMWD</t>
  </si>
  <si>
    <t>AWK</t>
  </si>
  <si>
    <t>CRMT</t>
  </si>
  <si>
    <t>COLD</t>
  </si>
  <si>
    <t>AMP</t>
  </si>
  <si>
    <t>ABCB</t>
  </si>
  <si>
    <t>ATLO</t>
  </si>
  <si>
    <t>AME</t>
  </si>
  <si>
    <t>FOLD</t>
  </si>
  <si>
    <t>AMKR</t>
  </si>
  <si>
    <t>POWW</t>
  </si>
  <si>
    <t>AMN</t>
  </si>
  <si>
    <t>AMRX</t>
  </si>
  <si>
    <t>AP</t>
  </si>
  <si>
    <t>AMPH</t>
  </si>
  <si>
    <t>APH</t>
  </si>
  <si>
    <t>AMPY</t>
  </si>
  <si>
    <t>BATT</t>
  </si>
  <si>
    <t>SWAN</t>
  </si>
  <si>
    <t>BLOK</t>
  </si>
  <si>
    <t>DIVO</t>
  </si>
  <si>
    <t>IWIN</t>
  </si>
  <si>
    <t>IBUY</t>
  </si>
  <si>
    <t>CNBS</t>
  </si>
  <si>
    <t>AMPL</t>
  </si>
  <si>
    <t>AMPX</t>
  </si>
  <si>
    <t>ASYS</t>
  </si>
  <si>
    <t>AMLX</t>
  </si>
  <si>
    <t>ANAB</t>
  </si>
  <si>
    <t>ANDE</t>
  </si>
  <si>
    <t>ANGI</t>
  </si>
  <si>
    <t>ANGO</t>
  </si>
  <si>
    <t>AU</t>
  </si>
  <si>
    <t>ANIP</t>
  </si>
  <si>
    <t>ANIK</t>
  </si>
  <si>
    <t>ANNX</t>
  </si>
  <si>
    <t>ANSS</t>
  </si>
  <si>
    <t>ATEX</t>
  </si>
  <si>
    <t>AM</t>
  </si>
  <si>
    <t>HOUS</t>
  </si>
  <si>
    <t>AON</t>
  </si>
  <si>
    <t>AIRC</t>
  </si>
  <si>
    <t>AIV</t>
  </si>
  <si>
    <t>APLS</t>
  </si>
  <si>
    <t>APG</t>
  </si>
  <si>
    <t>APOG</t>
  </si>
  <si>
    <t>ARI</t>
  </si>
  <si>
    <t>AMEH</t>
  </si>
  <si>
    <t>APPF</t>
  </si>
  <si>
    <t>APPN</t>
  </si>
  <si>
    <t>APLE</t>
  </si>
  <si>
    <t>APLD</t>
  </si>
  <si>
    <t>APDN</t>
  </si>
  <si>
    <t>AIT</t>
  </si>
  <si>
    <t>AMTI</t>
  </si>
  <si>
    <t>AAOI</t>
  </si>
  <si>
    <t>APP</t>
  </si>
  <si>
    <t>APRE</t>
  </si>
  <si>
    <t>ATR</t>
  </si>
  <si>
    <t>APTV</t>
  </si>
  <si>
    <t>APTO</t>
  </si>
  <si>
    <t>AQMS</t>
  </si>
  <si>
    <t>AQB</t>
  </si>
  <si>
    <t>AQST</t>
  </si>
  <si>
    <t>ARMK</t>
  </si>
  <si>
    <t>ARAV</t>
  </si>
  <si>
    <t>ARBE</t>
  </si>
  <si>
    <t>ABR</t>
  </si>
  <si>
    <t>ABUS</t>
  </si>
  <si>
    <t>ARC</t>
  </si>
  <si>
    <t>RKDA</t>
  </si>
  <si>
    <t>ARCB</t>
  </si>
  <si>
    <t>ACLX</t>
  </si>
  <si>
    <t>ACGL</t>
  </si>
  <si>
    <t>ARCH</t>
  </si>
  <si>
    <t>ACHR</t>
  </si>
  <si>
    <t>AROC</t>
  </si>
  <si>
    <t>FUV</t>
  </si>
  <si>
    <t>ARCE</t>
  </si>
  <si>
    <t>ARNC</t>
  </si>
  <si>
    <t>ARCO</t>
  </si>
  <si>
    <t>ACA</t>
  </si>
  <si>
    <t>ARCT</t>
  </si>
  <si>
    <t>RCUS</t>
  </si>
  <si>
    <t>ARQT</t>
  </si>
  <si>
    <t>AMBP</t>
  </si>
  <si>
    <t>ASC</t>
  </si>
  <si>
    <t>AAC</t>
  </si>
  <si>
    <t>ARCC</t>
  </si>
  <si>
    <t>ACRE</t>
  </si>
  <si>
    <t>ARES</t>
  </si>
  <si>
    <t>ARGX</t>
  </si>
  <si>
    <t>ARBK</t>
  </si>
  <si>
    <t>ARGO</t>
  </si>
  <si>
    <t>ARHS</t>
  </si>
  <si>
    <t>ARDS</t>
  </si>
  <si>
    <t>ARIS</t>
  </si>
  <si>
    <t>ARKQ</t>
  </si>
  <si>
    <t>ARKF</t>
  </si>
  <si>
    <t>ARKW</t>
  </si>
  <si>
    <t>IZRL</t>
  </si>
  <si>
    <t>ARKX</t>
  </si>
  <si>
    <t>ARKO</t>
  </si>
  <si>
    <t>AAIC</t>
  </si>
  <si>
    <t>ARLO</t>
  </si>
  <si>
    <t>AHH</t>
  </si>
  <si>
    <t>ARR</t>
  </si>
  <si>
    <t>AWI</t>
  </si>
  <si>
    <t>ARQQ</t>
  </si>
  <si>
    <t>ARRY</t>
  </si>
  <si>
    <t>ARVL</t>
  </si>
  <si>
    <t>ARW</t>
  </si>
  <si>
    <t>GYLD</t>
  </si>
  <si>
    <t>YPS</t>
  </si>
  <si>
    <t>ARWR</t>
  </si>
  <si>
    <t>AIP</t>
  </si>
  <si>
    <t>APAM</t>
  </si>
  <si>
    <t>AORT</t>
  </si>
  <si>
    <t>ARVN</t>
  </si>
  <si>
    <t>ASA</t>
  </si>
  <si>
    <t>ABG</t>
  </si>
  <si>
    <t>ASND</t>
  </si>
  <si>
    <t>ASX</t>
  </si>
  <si>
    <t>ASXC</t>
  </si>
  <si>
    <t>ASGN</t>
  </si>
  <si>
    <t>AHT</t>
  </si>
  <si>
    <t>ASH</t>
  </si>
  <si>
    <t>ASLN</t>
  </si>
  <si>
    <t>ASPN</t>
  </si>
  <si>
    <t>ASPU</t>
  </si>
  <si>
    <t>AZPN</t>
  </si>
  <si>
    <t>ASMB</t>
  </si>
  <si>
    <t>ASRT</t>
  </si>
  <si>
    <t>AMK</t>
  </si>
  <si>
    <t>ASB</t>
  </si>
  <si>
    <t>AIZ</t>
  </si>
  <si>
    <t>AGO</t>
  </si>
  <si>
    <t>ASTE</t>
  </si>
  <si>
    <t>ASTR</t>
  </si>
  <si>
    <t>ATXS</t>
  </si>
  <si>
    <t>ATRO</t>
  </si>
  <si>
    <t>ASUR</t>
  </si>
  <si>
    <t>ATAI</t>
  </si>
  <si>
    <t>ATRA</t>
  </si>
  <si>
    <t>AVIR</t>
  </si>
  <si>
    <t>ATER</t>
  </si>
  <si>
    <t>ATNXQ</t>
  </si>
  <si>
    <t>ATHX</t>
  </si>
  <si>
    <t>ATHA</t>
  </si>
  <si>
    <t>ATI</t>
  </si>
  <si>
    <t>ATIP</t>
  </si>
  <si>
    <t>ATKR</t>
  </si>
  <si>
    <t>AUB</t>
  </si>
  <si>
    <t>AY</t>
  </si>
  <si>
    <t>ATLC</t>
  </si>
  <si>
    <t>AESI</t>
  </si>
  <si>
    <t>ATO</t>
  </si>
  <si>
    <t>ATNI</t>
  </si>
  <si>
    <t>ATOM</t>
  </si>
  <si>
    <t>ATOS</t>
  </si>
  <si>
    <t>BCEL</t>
  </si>
  <si>
    <t>ATRC</t>
  </si>
  <si>
    <t>LIFE</t>
  </si>
  <si>
    <t>AUDA</t>
  </si>
  <si>
    <t>AUDC</t>
  </si>
  <si>
    <t>AEYE</t>
  </si>
  <si>
    <t>AURA</t>
  </si>
  <si>
    <t>AUPH</t>
  </si>
  <si>
    <t>AUR</t>
  </si>
  <si>
    <t>JG</t>
  </si>
  <si>
    <t>ATHM</t>
  </si>
  <si>
    <t>ALV</t>
  </si>
  <si>
    <t>AUTL</t>
  </si>
  <si>
    <t>AN</t>
  </si>
  <si>
    <t>AZO</t>
  </si>
  <si>
    <t>AVDL</t>
  </si>
  <si>
    <t>AVB</t>
  </si>
  <si>
    <t>AVNS</t>
  </si>
  <si>
    <t>AVTA</t>
  </si>
  <si>
    <t>AVTR</t>
  </si>
  <si>
    <t>AVAH</t>
  </si>
  <si>
    <t>AVPT</t>
  </si>
  <si>
    <t>AVY</t>
  </si>
  <si>
    <t>AVNW</t>
  </si>
  <si>
    <t>CDMO</t>
  </si>
  <si>
    <t>AVID</t>
  </si>
  <si>
    <t>RNA</t>
  </si>
  <si>
    <t>AVDX</t>
  </si>
  <si>
    <t>AVNT</t>
  </si>
  <si>
    <t>AVA</t>
  </si>
  <si>
    <t>RCEL</t>
  </si>
  <si>
    <t>AVT</t>
  </si>
  <si>
    <t>AWRE</t>
  </si>
  <si>
    <t>AXTA</t>
  </si>
  <si>
    <t>ACLS</t>
  </si>
  <si>
    <t>AXS</t>
  </si>
  <si>
    <t>AXGN</t>
  </si>
  <si>
    <t>AXON</t>
  </si>
  <si>
    <t>AXNX</t>
  </si>
  <si>
    <t>AX</t>
  </si>
  <si>
    <t>AXTI</t>
  </si>
  <si>
    <t>AYRO</t>
  </si>
  <si>
    <t>AYTU</t>
  </si>
  <si>
    <t>AZEK</t>
  </si>
  <si>
    <t>AZTA</t>
  </si>
  <si>
    <t>AZUL</t>
  </si>
  <si>
    <t>AZRE</t>
  </si>
  <si>
    <t>AZZ</t>
  </si>
  <si>
    <t>BGS</t>
  </si>
  <si>
    <t>RILY</t>
  </si>
  <si>
    <t>BTG</t>
  </si>
  <si>
    <t>BW</t>
  </si>
  <si>
    <t>BLZE</t>
  </si>
  <si>
    <t>BMI</t>
  </si>
  <si>
    <t>BKR</t>
  </si>
  <si>
    <t>BCPC</t>
  </si>
  <si>
    <t>BALL</t>
  </si>
  <si>
    <t>BLDP</t>
  </si>
  <si>
    <t>BALY</t>
  </si>
  <si>
    <t>BANC</t>
  </si>
  <si>
    <t>BBAR</t>
  </si>
  <si>
    <t>BBVA</t>
  </si>
  <si>
    <t>BBD</t>
  </si>
  <si>
    <t>BCH</t>
  </si>
  <si>
    <t>BLX</t>
  </si>
  <si>
    <t>BMA</t>
  </si>
  <si>
    <t>BSBR</t>
  </si>
  <si>
    <t>BSAC</t>
  </si>
  <si>
    <t>SAN</t>
  </si>
  <si>
    <t>BAND</t>
  </si>
  <si>
    <t>BOH</t>
  </si>
  <si>
    <t>BMRC</t>
  </si>
  <si>
    <t>FNGS</t>
  </si>
  <si>
    <t>BMO</t>
  </si>
  <si>
    <t>BK</t>
  </si>
  <si>
    <t>BNS</t>
  </si>
  <si>
    <t>NTB</t>
  </si>
  <si>
    <t>BFIN</t>
  </si>
  <si>
    <t>BKU</t>
  </si>
  <si>
    <t>BANR</t>
  </si>
  <si>
    <t>BZUN</t>
  </si>
  <si>
    <t>BHB</t>
  </si>
  <si>
    <t>DJP</t>
  </si>
  <si>
    <t>GRN</t>
  </si>
  <si>
    <t>BCS</t>
  </si>
  <si>
    <t>BBDC</t>
  </si>
  <si>
    <t>BARK</t>
  </si>
  <si>
    <t>BNED</t>
  </si>
  <si>
    <t>B</t>
  </si>
  <si>
    <t>BBSI</t>
  </si>
  <si>
    <t>BSET</t>
  </si>
  <si>
    <t>BLCO</t>
  </si>
  <si>
    <t>BCML</t>
  </si>
  <si>
    <t>BTE</t>
  </si>
  <si>
    <t>BCE</t>
  </si>
  <si>
    <t>BECN</t>
  </si>
  <si>
    <t>BEEM</t>
  </si>
  <si>
    <t>BEAM</t>
  </si>
  <si>
    <t>BZH</t>
  </si>
  <si>
    <t>BDX</t>
  </si>
  <si>
    <t>BGNE</t>
  </si>
  <si>
    <t>BDC</t>
  </si>
  <si>
    <t>BLPH</t>
  </si>
  <si>
    <t>BRBR</t>
  </si>
  <si>
    <t>BLU</t>
  </si>
  <si>
    <t>BHE</t>
  </si>
  <si>
    <t>BHIL</t>
  </si>
  <si>
    <t>BSY</t>
  </si>
  <si>
    <t>WRB</t>
  </si>
  <si>
    <t>BGRY</t>
  </si>
  <si>
    <t>BERY</t>
  </si>
  <si>
    <t>BEST</t>
  </si>
  <si>
    <t>BTTX</t>
  </si>
  <si>
    <t>BWAC</t>
  </si>
  <si>
    <t>BWMX</t>
  </si>
  <si>
    <t>XAIR</t>
  </si>
  <si>
    <t>BYSI</t>
  </si>
  <si>
    <t>BGCP</t>
  </si>
  <si>
    <t>BHP</t>
  </si>
  <si>
    <t>BCYC</t>
  </si>
  <si>
    <t>BGFV</t>
  </si>
  <si>
    <t>BIG</t>
  </si>
  <si>
    <t>BIGC</t>
  </si>
  <si>
    <t>BIO</t>
  </si>
  <si>
    <t>BKYI</t>
  </si>
  <si>
    <t>BPTH</t>
  </si>
  <si>
    <t>TECH</t>
  </si>
  <si>
    <t>BCAB</t>
  </si>
  <si>
    <t>BCDA</t>
  </si>
  <si>
    <t>BIOC</t>
  </si>
  <si>
    <t>BCRX</t>
  </si>
  <si>
    <t>BDSX</t>
  </si>
  <si>
    <t>BFRI</t>
  </si>
  <si>
    <t>BHVN</t>
  </si>
  <si>
    <t>BLFS</t>
  </si>
  <si>
    <t>BMRN</t>
  </si>
  <si>
    <t>BMEA</t>
  </si>
  <si>
    <t>BNGO</t>
  </si>
  <si>
    <t>BNTX</t>
  </si>
  <si>
    <t>BIOR</t>
  </si>
  <si>
    <t>BSGM</t>
  </si>
  <si>
    <t>BTCY</t>
  </si>
  <si>
    <t>BVS</t>
  </si>
  <si>
    <t>BIVI</t>
  </si>
  <si>
    <t>BTAI</t>
  </si>
  <si>
    <t>BRDS</t>
  </si>
  <si>
    <t>BTBT</t>
  </si>
  <si>
    <t>BTCM</t>
  </si>
  <si>
    <t>BITF</t>
  </si>
  <si>
    <t>BNMV</t>
  </si>
  <si>
    <t>BJRI</t>
  </si>
  <si>
    <t>BJ</t>
  </si>
  <si>
    <t>BKH</t>
  </si>
  <si>
    <t>BKI</t>
  </si>
  <si>
    <t>BSM</t>
  </si>
  <si>
    <t>BLKB</t>
  </si>
  <si>
    <t>BL</t>
  </si>
  <si>
    <t>BKCC</t>
  </si>
  <si>
    <t>LCTD</t>
  </si>
  <si>
    <t>NEAR</t>
  </si>
  <si>
    <t>TCPC</t>
  </si>
  <si>
    <t>ICSH</t>
  </si>
  <si>
    <t>BKSY</t>
  </si>
  <si>
    <t>BXMT</t>
  </si>
  <si>
    <t>BXSL</t>
  </si>
  <si>
    <t>BLDE</t>
  </si>
  <si>
    <t>BLND</t>
  </si>
  <si>
    <t>HRB</t>
  </si>
  <si>
    <t>BE</t>
  </si>
  <si>
    <t>BLMN</t>
  </si>
  <si>
    <t>BLBD</t>
  </si>
  <si>
    <t>BLFY</t>
  </si>
  <si>
    <t>OWL</t>
  </si>
  <si>
    <t>BRBS</t>
  </si>
  <si>
    <t>BLUE</t>
  </si>
  <si>
    <t>BXC</t>
  </si>
  <si>
    <t>BPMC</t>
  </si>
  <si>
    <t>BMTX</t>
  </si>
  <si>
    <t>BCC</t>
  </si>
  <si>
    <t>BOKF</t>
  </si>
  <si>
    <t>BOOT</t>
  </si>
  <si>
    <t>BAH</t>
  </si>
  <si>
    <t>BWA</t>
  </si>
  <si>
    <t>BORR</t>
  </si>
  <si>
    <t>SAM</t>
  </si>
  <si>
    <t>BOC</t>
  </si>
  <si>
    <t>BXP</t>
  </si>
  <si>
    <t>BSX</t>
  </si>
  <si>
    <t>BOWL</t>
  </si>
  <si>
    <t>BOX</t>
  </si>
  <si>
    <t>BOXDQ</t>
  </si>
  <si>
    <t>BYD</t>
  </si>
  <si>
    <t>BPT</t>
  </si>
  <si>
    <t>BRC</t>
  </si>
  <si>
    <t>BHR</t>
  </si>
  <si>
    <t>BRAG</t>
  </si>
  <si>
    <t>BCLI</t>
  </si>
  <si>
    <t>BDN</t>
  </si>
  <si>
    <t>BRZE</t>
  </si>
  <si>
    <t>BRCC</t>
  </si>
  <si>
    <t>BFH</t>
  </si>
  <si>
    <t>BREZ</t>
  </si>
  <si>
    <t>BRFS</t>
  </si>
  <si>
    <t>BCTX</t>
  </si>
  <si>
    <t>BRDG</t>
  </si>
  <si>
    <t>BBIO</t>
  </si>
  <si>
    <t>BTWN</t>
  </si>
  <si>
    <t>BWB</t>
  </si>
  <si>
    <t>BGXX</t>
  </si>
  <si>
    <t>BHG</t>
  </si>
  <si>
    <t>BFAM</t>
  </si>
  <si>
    <t>BCOV</t>
  </si>
  <si>
    <t>BHF</t>
  </si>
  <si>
    <t>BSIG</t>
  </si>
  <si>
    <t>BRSP</t>
  </si>
  <si>
    <t>BV</t>
  </si>
  <si>
    <t>BRLT</t>
  </si>
  <si>
    <t>EAT</t>
  </si>
  <si>
    <t>BCO</t>
  </si>
  <si>
    <t>VTOL</t>
  </si>
  <si>
    <t>BTI</t>
  </si>
  <si>
    <t>BRX</t>
  </si>
  <si>
    <t>BR</t>
  </si>
  <si>
    <t>BNL</t>
  </si>
  <si>
    <t>BWEN</t>
  </si>
  <si>
    <t>BKD</t>
  </si>
  <si>
    <t>BBU</t>
  </si>
  <si>
    <t>BN</t>
  </si>
  <si>
    <t>BIP</t>
  </si>
  <si>
    <t>BIPC</t>
  </si>
  <si>
    <t>BNRE</t>
  </si>
  <si>
    <t>BEPC</t>
  </si>
  <si>
    <t>BEP</t>
  </si>
  <si>
    <t>BRKL</t>
  </si>
  <si>
    <t>BRO</t>
  </si>
  <si>
    <t>BF.B</t>
  </si>
  <si>
    <t>DOOO</t>
  </si>
  <si>
    <t>BRKR</t>
  </si>
  <si>
    <t>BC</t>
  </si>
  <si>
    <t>BSQR</t>
  </si>
  <si>
    <t>BKE</t>
  </si>
  <si>
    <t>BFIX</t>
  </si>
  <si>
    <t>BBW</t>
  </si>
  <si>
    <t>BLDR</t>
  </si>
  <si>
    <t>BMBL</t>
  </si>
  <si>
    <t>BG</t>
  </si>
  <si>
    <t>BUR</t>
  </si>
  <si>
    <t>BFI</t>
  </si>
  <si>
    <t>BFST</t>
  </si>
  <si>
    <t>BFLY</t>
  </si>
  <si>
    <t>BWXT</t>
  </si>
  <si>
    <t>BY</t>
  </si>
  <si>
    <t>BYRN</t>
  </si>
  <si>
    <t>CHRW</t>
  </si>
  <si>
    <t>CCCC</t>
  </si>
  <si>
    <t>CABA</t>
  </si>
  <si>
    <t>CBT</t>
  </si>
  <si>
    <t>CACI</t>
  </si>
  <si>
    <t>CADE</t>
  </si>
  <si>
    <t>CDNS</t>
  </si>
  <si>
    <t>CDZI</t>
  </si>
  <si>
    <t>CDRE</t>
  </si>
  <si>
    <t>CAE</t>
  </si>
  <si>
    <t>CSTE</t>
  </si>
  <si>
    <t>CALM</t>
  </si>
  <si>
    <t>CAMP</t>
  </si>
  <si>
    <t>CVGW</t>
  </si>
  <si>
    <t>CALC</t>
  </si>
  <si>
    <t>CAL</t>
  </si>
  <si>
    <t>CRC</t>
  </si>
  <si>
    <t>CWT</t>
  </si>
  <si>
    <t>CALX</t>
  </si>
  <si>
    <t>CALT</t>
  </si>
  <si>
    <t>CPE</t>
  </si>
  <si>
    <t>CLMT</t>
  </si>
  <si>
    <t>CEI</t>
  </si>
  <si>
    <t>CMBM</t>
  </si>
  <si>
    <t>TOKE</t>
  </si>
  <si>
    <t>SYLD</t>
  </si>
  <si>
    <t>TAIL</t>
  </si>
  <si>
    <t>CATC</t>
  </si>
  <si>
    <t>CPT</t>
  </si>
  <si>
    <t>CAMT</t>
  </si>
  <si>
    <t>CAN</t>
  </si>
  <si>
    <t>CM</t>
  </si>
  <si>
    <t>CNQ</t>
  </si>
  <si>
    <t>CNI</t>
  </si>
  <si>
    <t>CP</t>
  </si>
  <si>
    <t>CNNE</t>
  </si>
  <si>
    <t>CTLP</t>
  </si>
  <si>
    <t>CCBG</t>
  </si>
  <si>
    <t>CGUS</t>
  </si>
  <si>
    <t>CGDV</t>
  </si>
  <si>
    <t>CGGR</t>
  </si>
  <si>
    <t>CPLP</t>
  </si>
  <si>
    <t>CSWC</t>
  </si>
  <si>
    <t>CFFN</t>
  </si>
  <si>
    <t>TIME</t>
  </si>
  <si>
    <t>CPRI</t>
  </si>
  <si>
    <t>CAPR</t>
  </si>
  <si>
    <t>CGRN</t>
  </si>
  <si>
    <t>CARA</t>
  </si>
  <si>
    <t>CRDF</t>
  </si>
  <si>
    <t>CRDL</t>
  </si>
  <si>
    <t>CDLX</t>
  </si>
  <si>
    <t>CDNA</t>
  </si>
  <si>
    <t>CMAX</t>
  </si>
  <si>
    <t>CTRE</t>
  </si>
  <si>
    <t>CARG</t>
  </si>
  <si>
    <t>CRBU</t>
  </si>
  <si>
    <t>CARM</t>
  </si>
  <si>
    <t>CSL</t>
  </si>
  <si>
    <t>CG</t>
  </si>
  <si>
    <t>CGBD</t>
  </si>
  <si>
    <t>CUK</t>
  </si>
  <si>
    <t>PRTS</t>
  </si>
  <si>
    <t>CRS</t>
  </si>
  <si>
    <t>CSV</t>
  </si>
  <si>
    <t>CARR</t>
  </si>
  <si>
    <t>TAST</t>
  </si>
  <si>
    <t>CARS</t>
  </si>
  <si>
    <t>CARE</t>
  </si>
  <si>
    <t>CRI</t>
  </si>
  <si>
    <t>CASA</t>
  </si>
  <si>
    <t>CWST</t>
  </si>
  <si>
    <t>CASY</t>
  </si>
  <si>
    <t>CASI</t>
  </si>
  <si>
    <t>CTRM</t>
  </si>
  <si>
    <t>CTLT</t>
  </si>
  <si>
    <t>CPRX</t>
  </si>
  <si>
    <t>CATY</t>
  </si>
  <si>
    <t>CATO</t>
  </si>
  <si>
    <t>CZOO</t>
  </si>
  <si>
    <t>CBAT</t>
  </si>
  <si>
    <t>YCBD</t>
  </si>
  <si>
    <t>CBZ</t>
  </si>
  <si>
    <t>CBRE</t>
  </si>
  <si>
    <t>CCCS</t>
  </si>
  <si>
    <t>CDW</t>
  </si>
  <si>
    <t>CECO</t>
  </si>
  <si>
    <t>FUN</t>
  </si>
  <si>
    <t>CVM</t>
  </si>
  <si>
    <t>CE</t>
  </si>
  <si>
    <t>CELC</t>
  </si>
  <si>
    <t>CLS</t>
  </si>
  <si>
    <t>CLDX</t>
  </si>
  <si>
    <t>CLBT</t>
  </si>
  <si>
    <t>CLLS</t>
  </si>
  <si>
    <t>CELU</t>
  </si>
  <si>
    <t>CX</t>
  </si>
  <si>
    <t>CENN</t>
  </si>
  <si>
    <t>CVE</t>
  </si>
  <si>
    <t>CNP</t>
  </si>
  <si>
    <t>CSR</t>
  </si>
  <si>
    <t>CNTA</t>
  </si>
  <si>
    <t>CENTA</t>
  </si>
  <si>
    <t>CPF</t>
  </si>
  <si>
    <t>CEPU</t>
  </si>
  <si>
    <t>CVCY</t>
  </si>
  <si>
    <t>LEU</t>
  </si>
  <si>
    <t>CENX</t>
  </si>
  <si>
    <t>CNTY</t>
  </si>
  <si>
    <t>CCS</t>
  </si>
  <si>
    <t>IPSC</t>
  </si>
  <si>
    <t>CRNT</t>
  </si>
  <si>
    <t>CRNC</t>
  </si>
  <si>
    <t>CERE</t>
  </si>
  <si>
    <t>CDAY</t>
  </si>
  <si>
    <t>CERT</t>
  </si>
  <si>
    <t>CERS</t>
  </si>
  <si>
    <t>CEVA</t>
  </si>
  <si>
    <t>GIB</t>
  </si>
  <si>
    <t>CSBR</t>
  </si>
  <si>
    <t>CHX</t>
  </si>
  <si>
    <t>CRGE</t>
  </si>
  <si>
    <t>CRL</t>
  </si>
  <si>
    <t>GTLS</t>
  </si>
  <si>
    <t>CCF</t>
  </si>
  <si>
    <t>CLDT</t>
  </si>
  <si>
    <t>CHKP</t>
  </si>
  <si>
    <t>CKPT</t>
  </si>
  <si>
    <t>CAKE</t>
  </si>
  <si>
    <t>CMCM</t>
  </si>
  <si>
    <t>CHEF</t>
  </si>
  <si>
    <t>CHGG</t>
  </si>
  <si>
    <t>CHE</t>
  </si>
  <si>
    <t>CQP</t>
  </si>
  <si>
    <t>CHK</t>
  </si>
  <si>
    <t>CSSE</t>
  </si>
  <si>
    <t>CHS</t>
  </si>
  <si>
    <t>PLCE</t>
  </si>
  <si>
    <t>CIM</t>
  </si>
  <si>
    <t>CMRX</t>
  </si>
  <si>
    <t>CAAS</t>
  </si>
  <si>
    <t>CYD</t>
  </si>
  <si>
    <t>CD</t>
  </si>
  <si>
    <t>CHH</t>
  </si>
  <si>
    <t>CHRD</t>
  </si>
  <si>
    <t>CDXC</t>
  </si>
  <si>
    <t>CB</t>
  </si>
  <si>
    <t>CHT</t>
  </si>
  <si>
    <t>CHD</t>
  </si>
  <si>
    <t>CCV</t>
  </si>
  <si>
    <t>CVII</t>
  </si>
  <si>
    <t>CHDN</t>
  </si>
  <si>
    <t>CHUY</t>
  </si>
  <si>
    <t>CIXXF</t>
  </si>
  <si>
    <t>CINT</t>
  </si>
  <si>
    <t>CIG</t>
  </si>
  <si>
    <t>CDTX</t>
  </si>
  <si>
    <t>CIEN</t>
  </si>
  <si>
    <t>CMPR</t>
  </si>
  <si>
    <t>CINF</t>
  </si>
  <si>
    <t>CNK</t>
  </si>
  <si>
    <t>CTAS</t>
  </si>
  <si>
    <t>CION</t>
  </si>
  <si>
    <t>CIFR</t>
  </si>
  <si>
    <t>CIR</t>
  </si>
  <si>
    <t>CRUS</t>
  </si>
  <si>
    <t>CISO</t>
  </si>
  <si>
    <t>CTRN</t>
  </si>
  <si>
    <t>CTXR</t>
  </si>
  <si>
    <t>CFG</t>
  </si>
  <si>
    <t>CIA</t>
  </si>
  <si>
    <t>CIO</t>
  </si>
  <si>
    <t>CVEO</t>
  </si>
  <si>
    <t>CIVI</t>
  </si>
  <si>
    <t>CLVT</t>
  </si>
  <si>
    <t>CMTG</t>
  </si>
  <si>
    <t>CLAR</t>
  </si>
  <si>
    <t>CLNE</t>
  </si>
  <si>
    <t>CLH</t>
  </si>
  <si>
    <t>CLSK</t>
  </si>
  <si>
    <t>CCO</t>
  </si>
  <si>
    <t>YOU</t>
  </si>
  <si>
    <t>CLFD</t>
  </si>
  <si>
    <t>CLPT</t>
  </si>
  <si>
    <t>CLSD</t>
  </si>
  <si>
    <t>CLIR</t>
  </si>
  <si>
    <t>CWAN</t>
  </si>
  <si>
    <t>CLW</t>
  </si>
  <si>
    <t>CWEN.A</t>
  </si>
  <si>
    <t>CWEN</t>
  </si>
  <si>
    <t>CLNN</t>
  </si>
  <si>
    <t>CLVR</t>
  </si>
  <si>
    <t>RAASY</t>
  </si>
  <si>
    <t>CLVSQ</t>
  </si>
  <si>
    <t>CMS</t>
  </si>
  <si>
    <t>CNA</t>
  </si>
  <si>
    <t>CNHI</t>
  </si>
  <si>
    <t>CNO</t>
  </si>
  <si>
    <t>CNX</t>
  </si>
  <si>
    <t>CCEP</t>
  </si>
  <si>
    <t>KOF</t>
  </si>
  <si>
    <t>CDXS</t>
  </si>
  <si>
    <t>CDE</t>
  </si>
  <si>
    <t>CCOI</t>
  </si>
  <si>
    <t>CGNX</t>
  </si>
  <si>
    <t>CTSH</t>
  </si>
  <si>
    <t>CGNT</t>
  </si>
  <si>
    <t>CNS</t>
  </si>
  <si>
    <t>COHR</t>
  </si>
  <si>
    <t>CHRS</t>
  </si>
  <si>
    <t>COHU</t>
  </si>
  <si>
    <t>CL</t>
  </si>
  <si>
    <t>SPCX</t>
  </si>
  <si>
    <t>COLL</t>
  </si>
  <si>
    <t>CIGI</t>
  </si>
  <si>
    <t>CLGN</t>
  </si>
  <si>
    <t>COLB</t>
  </si>
  <si>
    <t>ECON</t>
  </si>
  <si>
    <t>CLBK</t>
  </si>
  <si>
    <t>COLM</t>
  </si>
  <si>
    <t>CMCO</t>
  </si>
  <si>
    <t>FIX</t>
  </si>
  <si>
    <t>CBSH</t>
  </si>
  <si>
    <t>CMC</t>
  </si>
  <si>
    <t>CVGI</t>
  </si>
  <si>
    <t>COMM</t>
  </si>
  <si>
    <t>CBU</t>
  </si>
  <si>
    <t>CYH</t>
  </si>
  <si>
    <t>CHCT</t>
  </si>
  <si>
    <t>CTBI</t>
  </si>
  <si>
    <t>CVLT</t>
  </si>
  <si>
    <t>CBD</t>
  </si>
  <si>
    <t>SBS</t>
  </si>
  <si>
    <t>ELP</t>
  </si>
  <si>
    <t>SID</t>
  </si>
  <si>
    <t>CCU</t>
  </si>
  <si>
    <t>BVN</t>
  </si>
  <si>
    <t>CODI</t>
  </si>
  <si>
    <t>COMP</t>
  </si>
  <si>
    <t>CMP</t>
  </si>
  <si>
    <t>CMPS</t>
  </si>
  <si>
    <t>CGEN</t>
  </si>
  <si>
    <t>CPUH</t>
  </si>
  <si>
    <t>CPSI</t>
  </si>
  <si>
    <t>CTG</t>
  </si>
  <si>
    <t>SCOR</t>
  </si>
  <si>
    <t>COMS</t>
  </si>
  <si>
    <t>LODE</t>
  </si>
  <si>
    <t>CRK</t>
  </si>
  <si>
    <t>CMTL</t>
  </si>
  <si>
    <t>CNXC</t>
  </si>
  <si>
    <t>CNDT</t>
  </si>
  <si>
    <t>CFLT</t>
  </si>
  <si>
    <t>CNMD</t>
  </si>
  <si>
    <t>CNTB</t>
  </si>
  <si>
    <t>CNOB</t>
  </si>
  <si>
    <t>CONN</t>
  </si>
  <si>
    <t>CCSI</t>
  </si>
  <si>
    <t>CEIX</t>
  </si>
  <si>
    <t>CNSL</t>
  </si>
  <si>
    <t>ED</t>
  </si>
  <si>
    <t>CWCO</t>
  </si>
  <si>
    <t>CEG</t>
  </si>
  <si>
    <t>CPSS</t>
  </si>
  <si>
    <t>TCS</t>
  </si>
  <si>
    <t>VLRS</t>
  </si>
  <si>
    <t>CONX</t>
  </si>
  <si>
    <t>COO</t>
  </si>
  <si>
    <t>CPS</t>
  </si>
  <si>
    <t>CPA</t>
  </si>
  <si>
    <t>CPRT</t>
  </si>
  <si>
    <t>CORT</t>
  </si>
  <si>
    <t>CNM</t>
  </si>
  <si>
    <t>CLB</t>
  </si>
  <si>
    <t>CRBG</t>
  </si>
  <si>
    <t>CXW</t>
  </si>
  <si>
    <t>CORR</t>
  </si>
  <si>
    <t>CRMD</t>
  </si>
  <si>
    <t>CAAP</t>
  </si>
  <si>
    <t>OFC</t>
  </si>
  <si>
    <t>CRSR</t>
  </si>
  <si>
    <t>CTVA</t>
  </si>
  <si>
    <t>CRVS</t>
  </si>
  <si>
    <t>COSM</t>
  </si>
  <si>
    <t>CMRE</t>
  </si>
  <si>
    <t>CSGP</t>
  </si>
  <si>
    <t>BASE</t>
  </si>
  <si>
    <t>COUR</t>
  </si>
  <si>
    <t>CUZ</t>
  </si>
  <si>
    <t>CVLG</t>
  </si>
  <si>
    <t>CPSH</t>
  </si>
  <si>
    <t>CRAI</t>
  </si>
  <si>
    <t>CBRL</t>
  </si>
  <si>
    <t>CR</t>
  </si>
  <si>
    <t>CXT</t>
  </si>
  <si>
    <t>BAP</t>
  </si>
  <si>
    <t>CACC</t>
  </si>
  <si>
    <t>CRDO</t>
  </si>
  <si>
    <t>CCAP</t>
  </si>
  <si>
    <t>CPG</t>
  </si>
  <si>
    <t>CEQP</t>
  </si>
  <si>
    <t>CRESY</t>
  </si>
  <si>
    <t>CRH</t>
  </si>
  <si>
    <t>CRCT</t>
  </si>
  <si>
    <t>CRNX</t>
  </si>
  <si>
    <t>CRTO</t>
  </si>
  <si>
    <t>CRON</t>
  </si>
  <si>
    <t>CCRN</t>
  </si>
  <si>
    <t>CAPL</t>
  </si>
  <si>
    <t>CFB</t>
  </si>
  <si>
    <t>CCI</t>
  </si>
  <si>
    <t>CRWS</t>
  </si>
  <si>
    <t>CCK</t>
  </si>
  <si>
    <t>CYRX</t>
  </si>
  <si>
    <t>LAW</t>
  </si>
  <si>
    <t>CSGS</t>
  </si>
  <si>
    <t>CCLP</t>
  </si>
  <si>
    <t>CSWI</t>
  </si>
  <si>
    <t>CTIC</t>
  </si>
  <si>
    <t>CTO</t>
  </si>
  <si>
    <t>CTS</t>
  </si>
  <si>
    <t>CUBE</t>
  </si>
  <si>
    <t>CUE</t>
  </si>
  <si>
    <t>HLTH</t>
  </si>
  <si>
    <t>CFR</t>
  </si>
  <si>
    <t>CGEM</t>
  </si>
  <si>
    <t>CULP</t>
  </si>
  <si>
    <t>CPIX</t>
  </si>
  <si>
    <t>CMI</t>
  </si>
  <si>
    <t>CMLS</t>
  </si>
  <si>
    <t>CVAC</t>
  </si>
  <si>
    <t>CURI</t>
  </si>
  <si>
    <t>CRIS</t>
  </si>
  <si>
    <t>CURO</t>
  </si>
  <si>
    <t>CW</t>
  </si>
  <si>
    <t>CWK</t>
  </si>
  <si>
    <t>CTOS</t>
  </si>
  <si>
    <t>CUBI</t>
  </si>
  <si>
    <t>CUTR</t>
  </si>
  <si>
    <t>CVBF</t>
  </si>
  <si>
    <t>CVT</t>
  </si>
  <si>
    <t>CVI</t>
  </si>
  <si>
    <t>UAN</t>
  </si>
  <si>
    <t>CVRX</t>
  </si>
  <si>
    <t>CYBR</t>
  </si>
  <si>
    <t>CYCN</t>
  </si>
  <si>
    <t>CBAY</t>
  </si>
  <si>
    <t>CYN</t>
  </si>
  <si>
    <t>CTKB</t>
  </si>
  <si>
    <t>CYTK</t>
  </si>
  <si>
    <t>CTSO</t>
  </si>
  <si>
    <t>CYXT</t>
  </si>
  <si>
    <t>DADA</t>
  </si>
  <si>
    <t>DAKT</t>
  </si>
  <si>
    <t>DAN</t>
  </si>
  <si>
    <t>DAC</t>
  </si>
  <si>
    <t>DNMR</t>
  </si>
  <si>
    <t>DQ</t>
  </si>
  <si>
    <t>DRI</t>
  </si>
  <si>
    <t>DRIO</t>
  </si>
  <si>
    <t>DAR</t>
  </si>
  <si>
    <t>DSKE</t>
  </si>
  <si>
    <t>DAIO</t>
  </si>
  <si>
    <t>PLAY</t>
  </si>
  <si>
    <t>DTEAF</t>
  </si>
  <si>
    <t>DVA</t>
  </si>
  <si>
    <t>DAWN</t>
  </si>
  <si>
    <t>DBVT</t>
  </si>
  <si>
    <t>NAIL</t>
  </si>
  <si>
    <t>ASHS</t>
  </si>
  <si>
    <t>CN</t>
  </si>
  <si>
    <t>DBEF</t>
  </si>
  <si>
    <t>DBEU</t>
  </si>
  <si>
    <t>DBJP</t>
  </si>
  <si>
    <t>HYLB</t>
  </si>
  <si>
    <t>SNPE</t>
  </si>
  <si>
    <t>DCP</t>
  </si>
  <si>
    <t>DBTX</t>
  </si>
  <si>
    <t>DCPH</t>
  </si>
  <si>
    <t>DECK</t>
  </si>
  <si>
    <t>DH</t>
  </si>
  <si>
    <t>DCTH</t>
  </si>
  <si>
    <t>DKL</t>
  </si>
  <si>
    <t>DK</t>
  </si>
  <si>
    <t>DLX</t>
  </si>
  <si>
    <t>DNLI</t>
  </si>
  <si>
    <t>DEN</t>
  </si>
  <si>
    <t>DNN</t>
  </si>
  <si>
    <t>DENN</t>
  </si>
  <si>
    <t>XRAY</t>
  </si>
  <si>
    <t>DMTK</t>
  </si>
  <si>
    <t>DSGX</t>
  </si>
  <si>
    <t>DSGN</t>
  </si>
  <si>
    <t>DBI</t>
  </si>
  <si>
    <t>DM</t>
  </si>
  <si>
    <t>DESP</t>
  </si>
  <si>
    <t>DXLG</t>
  </si>
  <si>
    <t>DXCM</t>
  </si>
  <si>
    <t>DHX</t>
  </si>
  <si>
    <t>DHT</t>
  </si>
  <si>
    <t>DEO</t>
  </si>
  <si>
    <t>DMAC</t>
  </si>
  <si>
    <t>DO</t>
  </si>
  <si>
    <t>FANG</t>
  </si>
  <si>
    <t>DRH</t>
  </si>
  <si>
    <t>DSX</t>
  </si>
  <si>
    <t>DICE</t>
  </si>
  <si>
    <t>DBDQQ</t>
  </si>
  <si>
    <t>DGII</t>
  </si>
  <si>
    <t>DMRC</t>
  </si>
  <si>
    <t>DGLY</t>
  </si>
  <si>
    <t>DBRG</t>
  </si>
  <si>
    <t>DOCN</t>
  </si>
  <si>
    <t>DCOM</t>
  </si>
  <si>
    <t>DFIP</t>
  </si>
  <si>
    <t>DFIV</t>
  </si>
  <si>
    <t>DFAU</t>
  </si>
  <si>
    <t>DFUS</t>
  </si>
  <si>
    <t>DUHP</t>
  </si>
  <si>
    <t>DFUV</t>
  </si>
  <si>
    <t>DFAR</t>
  </si>
  <si>
    <t>DFSV</t>
  </si>
  <si>
    <t>DFAX</t>
  </si>
  <si>
    <t>DFIC</t>
  </si>
  <si>
    <t>DIN</t>
  </si>
  <si>
    <t>DIOD</t>
  </si>
  <si>
    <t>TMV</t>
  </si>
  <si>
    <t>TYO</t>
  </si>
  <si>
    <t>TYD</t>
  </si>
  <si>
    <t>COM</t>
  </si>
  <si>
    <t>BRZU</t>
  </si>
  <si>
    <t>CHAU</t>
  </si>
  <si>
    <t>CWEB</t>
  </si>
  <si>
    <t>WEBL</t>
  </si>
  <si>
    <t>ERY</t>
  </si>
  <si>
    <t>YANG</t>
  </si>
  <si>
    <t>EDZ</t>
  </si>
  <si>
    <t>INDL</t>
  </si>
  <si>
    <t>DRN</t>
  </si>
  <si>
    <t>DRV</t>
  </si>
  <si>
    <t>UBOT</t>
  </si>
  <si>
    <t>HIBS</t>
  </si>
  <si>
    <t>HIBL</t>
  </si>
  <si>
    <t>TECS</t>
  </si>
  <si>
    <t>TPOR</t>
  </si>
  <si>
    <t>AAPD</t>
  </si>
  <si>
    <t>AAPU</t>
  </si>
  <si>
    <t>DFEN</t>
  </si>
  <si>
    <t>WANT</t>
  </si>
  <si>
    <t>EDC</t>
  </si>
  <si>
    <t>EURL</t>
  </si>
  <si>
    <t>DUSL</t>
  </si>
  <si>
    <t>MIDU</t>
  </si>
  <si>
    <t>MEXX</t>
  </si>
  <si>
    <t>DRIP</t>
  </si>
  <si>
    <t>SPUU</t>
  </si>
  <si>
    <t>SPDN</t>
  </si>
  <si>
    <t>TECL</t>
  </si>
  <si>
    <t>TSLS</t>
  </si>
  <si>
    <t>UTSL</t>
  </si>
  <si>
    <t>CURE</t>
  </si>
  <si>
    <t>HJEN</t>
  </si>
  <si>
    <t>MOON</t>
  </si>
  <si>
    <t>QQQE</t>
  </si>
  <si>
    <t>GUSH</t>
  </si>
  <si>
    <t>RETL</t>
  </si>
  <si>
    <t>IRON</t>
  </si>
  <si>
    <t>DSEY</t>
  </si>
  <si>
    <t>DHC</t>
  </si>
  <si>
    <t>DLHC</t>
  </si>
  <si>
    <t>DLO</t>
  </si>
  <si>
    <t>BOOM</t>
  </si>
  <si>
    <t>DCBO</t>
  </si>
  <si>
    <t>DCGO</t>
  </si>
  <si>
    <t>DOGZ</t>
  </si>
  <si>
    <t>DLB</t>
  </si>
  <si>
    <t>DOLE</t>
  </si>
  <si>
    <t>DLPN</t>
  </si>
  <si>
    <t>DOMA</t>
  </si>
  <si>
    <t>D</t>
  </si>
  <si>
    <t>DOMO</t>
  </si>
  <si>
    <t>DCI</t>
  </si>
  <si>
    <t>DFIN</t>
  </si>
  <si>
    <t>DMLP</t>
  </si>
  <si>
    <t>LPG</t>
  </si>
  <si>
    <t>DORM</t>
  </si>
  <si>
    <t>DSL</t>
  </si>
  <si>
    <t>DV</t>
  </si>
  <si>
    <t>PLOW</t>
  </si>
  <si>
    <t>DOUG</t>
  </si>
  <si>
    <t>DEI</t>
  </si>
  <si>
    <t>DOYU</t>
  </si>
  <si>
    <t>DOV</t>
  </si>
  <si>
    <t>DJX</t>
  </si>
  <si>
    <t>DOCS</t>
  </si>
  <si>
    <t>RDY</t>
  </si>
  <si>
    <t>DPRO</t>
  </si>
  <si>
    <t>DRD</t>
  </si>
  <si>
    <t>DFH</t>
  </si>
  <si>
    <t>DRQ</t>
  </si>
  <si>
    <t>DSHK</t>
  </si>
  <si>
    <t>DRVN</t>
  </si>
  <si>
    <t>DTM</t>
  </si>
  <si>
    <t>DTE</t>
  </si>
  <si>
    <t>NAPA</t>
  </si>
  <si>
    <t>DCO</t>
  </si>
  <si>
    <t>DUK</t>
  </si>
  <si>
    <t>DNB</t>
  </si>
  <si>
    <t>DUOL</t>
  </si>
  <si>
    <t>DRRX</t>
  </si>
  <si>
    <t>DXC</t>
  </si>
  <si>
    <t>DXPE</t>
  </si>
  <si>
    <t>DYAI</t>
  </si>
  <si>
    <t>DY</t>
  </si>
  <si>
    <t>DLNG</t>
  </si>
  <si>
    <t>DVAX</t>
  </si>
  <si>
    <t>DYN</t>
  </si>
  <si>
    <t>DX</t>
  </si>
  <si>
    <t>DZSI</t>
  </si>
  <si>
    <t>ELF</t>
  </si>
  <si>
    <t>ETWO</t>
  </si>
  <si>
    <t>BSVO</t>
  </si>
  <si>
    <t>DRLL</t>
  </si>
  <si>
    <t>EGBN</t>
  </si>
  <si>
    <t>EGLE</t>
  </si>
  <si>
    <t>EXP</t>
  </si>
  <si>
    <t>EGRX</t>
  </si>
  <si>
    <t>ESTE</t>
  </si>
  <si>
    <t>EWBC</t>
  </si>
  <si>
    <t>DEA</t>
  </si>
  <si>
    <t>EBC</t>
  </si>
  <si>
    <t>EMN</t>
  </si>
  <si>
    <t>KODK</t>
  </si>
  <si>
    <t>ETN</t>
  </si>
  <si>
    <t>EBON</t>
  </si>
  <si>
    <t>EBET</t>
  </si>
  <si>
    <t>EBIX</t>
  </si>
  <si>
    <t>SATS</t>
  </si>
  <si>
    <t>ECL</t>
  </si>
  <si>
    <t>EC</t>
  </si>
  <si>
    <t>ECVT</t>
  </si>
  <si>
    <t>EDAP</t>
  </si>
  <si>
    <t>EPC</t>
  </si>
  <si>
    <t>EGIO</t>
  </si>
  <si>
    <t>EIX</t>
  </si>
  <si>
    <t>EW</t>
  </si>
  <si>
    <t>EFTR</t>
  </si>
  <si>
    <t>EGAN</t>
  </si>
  <si>
    <t>EH</t>
  </si>
  <si>
    <t>EHTH</t>
  </si>
  <si>
    <t>EIGR</t>
  </si>
  <si>
    <t>EKSO</t>
  </si>
  <si>
    <t>LOCO</t>
  </si>
  <si>
    <t>ELAN</t>
  </si>
  <si>
    <t>ESTC</t>
  </si>
  <si>
    <t>EGO</t>
  </si>
  <si>
    <t>ELDN</t>
  </si>
  <si>
    <t>ESI</t>
  </si>
  <si>
    <t>EFC</t>
  </si>
  <si>
    <t>EARN</t>
  </si>
  <si>
    <t>ELME</t>
  </si>
  <si>
    <t>ELYS</t>
  </si>
  <si>
    <t>EMAN</t>
  </si>
  <si>
    <t>EMBK</t>
  </si>
  <si>
    <t>EMBC</t>
  </si>
  <si>
    <t>ERJ</t>
  </si>
  <si>
    <t>EME</t>
  </si>
  <si>
    <t>EMKR</t>
  </si>
  <si>
    <t>EEX</t>
  </si>
  <si>
    <t>SOL</t>
  </si>
  <si>
    <t>EBS</t>
  </si>
  <si>
    <t>ESRT</t>
  </si>
  <si>
    <t>EMX</t>
  </si>
  <si>
    <t>ACT</t>
  </si>
  <si>
    <t>ENTA</t>
  </si>
  <si>
    <t>ENB</t>
  </si>
  <si>
    <t>EHC</t>
  </si>
  <si>
    <t>ECPG</t>
  </si>
  <si>
    <t>WIRE</t>
  </si>
  <si>
    <t>DAVA</t>
  </si>
  <si>
    <t>EDR</t>
  </si>
  <si>
    <t>EXK</t>
  </si>
  <si>
    <t>ENR</t>
  </si>
  <si>
    <t>WATT</t>
  </si>
  <si>
    <t>UUUU</t>
  </si>
  <si>
    <t>ERII</t>
  </si>
  <si>
    <t>SIXE</t>
  </si>
  <si>
    <t>NRGV</t>
  </si>
  <si>
    <t>EPAC</t>
  </si>
  <si>
    <t>ERF</t>
  </si>
  <si>
    <t>ENS</t>
  </si>
  <si>
    <t>NETI</t>
  </si>
  <si>
    <t>ENFN</t>
  </si>
  <si>
    <t>ESMT</t>
  </si>
  <si>
    <t>NETZ</t>
  </si>
  <si>
    <t>ENG</t>
  </si>
  <si>
    <t>EHAB</t>
  </si>
  <si>
    <t>E</t>
  </si>
  <si>
    <t>ENLC</t>
  </si>
  <si>
    <t>ELVN</t>
  </si>
  <si>
    <t>ENOB</t>
  </si>
  <si>
    <t>ENVA</t>
  </si>
  <si>
    <t>ENOV</t>
  </si>
  <si>
    <t>NPO</t>
  </si>
  <si>
    <t>ENSV</t>
  </si>
  <si>
    <t>ENSG</t>
  </si>
  <si>
    <t>ESGR</t>
  </si>
  <si>
    <t>ENTG</t>
  </si>
  <si>
    <t>ENTX</t>
  </si>
  <si>
    <t>ETR</t>
  </si>
  <si>
    <t>EBTC</t>
  </si>
  <si>
    <t>EFSC</t>
  </si>
  <si>
    <t>EGLX</t>
  </si>
  <si>
    <t>EVC</t>
  </si>
  <si>
    <t>ELA</t>
  </si>
  <si>
    <t>ENV</t>
  </si>
  <si>
    <t>EVTV</t>
  </si>
  <si>
    <t>NVST</t>
  </si>
  <si>
    <t>EVA</t>
  </si>
  <si>
    <t>NVNO</t>
  </si>
  <si>
    <t>ENZ</t>
  </si>
  <si>
    <t>EPAM</t>
  </si>
  <si>
    <t>PLUS</t>
  </si>
  <si>
    <t>EPR</t>
  </si>
  <si>
    <t>EPSN</t>
  </si>
  <si>
    <t>EQOSQ</t>
  </si>
  <si>
    <t>EQRX</t>
  </si>
  <si>
    <t>EFX</t>
  </si>
  <si>
    <t>EQ</t>
  </si>
  <si>
    <t>EQIX</t>
  </si>
  <si>
    <t>EQNR</t>
  </si>
  <si>
    <t>EQX</t>
  </si>
  <si>
    <t>EQH</t>
  </si>
  <si>
    <t>ETRN</t>
  </si>
  <si>
    <t>EQBK</t>
  </si>
  <si>
    <t>EQC</t>
  </si>
  <si>
    <t>EQR</t>
  </si>
  <si>
    <t>ERAS</t>
  </si>
  <si>
    <t>ERIC</t>
  </si>
  <si>
    <t>ZGN</t>
  </si>
  <si>
    <t>ERO</t>
  </si>
  <si>
    <t>ERYP</t>
  </si>
  <si>
    <t>ESAB</t>
  </si>
  <si>
    <t>ESE</t>
  </si>
  <si>
    <t>ESPR</t>
  </si>
  <si>
    <t>GWH</t>
  </si>
  <si>
    <t>EPIX</t>
  </si>
  <si>
    <t>ESNT</t>
  </si>
  <si>
    <t>EPRT</t>
  </si>
  <si>
    <t>WTRG</t>
  </si>
  <si>
    <t>ESS</t>
  </si>
  <si>
    <t>ESTA</t>
  </si>
  <si>
    <t>ERNA</t>
  </si>
  <si>
    <t>BDRY</t>
  </si>
  <si>
    <t>ITEQ</t>
  </si>
  <si>
    <t>MJ</t>
  </si>
  <si>
    <t>VALT</t>
  </si>
  <si>
    <t>AWAY</t>
  </si>
  <si>
    <t>HACK</t>
  </si>
  <si>
    <t>GERM</t>
  </si>
  <si>
    <t>IVES</t>
  </si>
  <si>
    <t>HDRO</t>
  </si>
  <si>
    <t>GFOF</t>
  </si>
  <si>
    <t>RIET</t>
  </si>
  <si>
    <t>NUSI</t>
  </si>
  <si>
    <t>DEEP</t>
  </si>
  <si>
    <t>SEA</t>
  </si>
  <si>
    <t>PFFA</t>
  </si>
  <si>
    <t>ETD</t>
  </si>
  <si>
    <t>EURN</t>
  </si>
  <si>
    <t>EEFT</t>
  </si>
  <si>
    <t>EWCZ</t>
  </si>
  <si>
    <t>EVAX</t>
  </si>
  <si>
    <t>EVEX</t>
  </si>
  <si>
    <t>EVLO</t>
  </si>
  <si>
    <t>EB</t>
  </si>
  <si>
    <t>EVBG</t>
  </si>
  <si>
    <t>EVCM</t>
  </si>
  <si>
    <t>EVR</t>
  </si>
  <si>
    <t>RE</t>
  </si>
  <si>
    <t>EVRG</t>
  </si>
  <si>
    <t>EVRI</t>
  </si>
  <si>
    <t>EVER</t>
  </si>
  <si>
    <t>ES</t>
  </si>
  <si>
    <t>MRAM</t>
  </si>
  <si>
    <t>EVTC</t>
  </si>
  <si>
    <t>EVGO</t>
  </si>
  <si>
    <t>EVGN</t>
  </si>
  <si>
    <t>EVH</t>
  </si>
  <si>
    <t>EOLS</t>
  </si>
  <si>
    <t>EPM</t>
  </si>
  <si>
    <t>EVLV</t>
  </si>
  <si>
    <t>EXAS</t>
  </si>
  <si>
    <t>EE</t>
  </si>
  <si>
    <t>TDSC</t>
  </si>
  <si>
    <t>HYLD</t>
  </si>
  <si>
    <t>NVQ</t>
  </si>
  <si>
    <t>QRFT</t>
  </si>
  <si>
    <t>BITQ</t>
  </si>
  <si>
    <t>KOIN</t>
  </si>
  <si>
    <t>EMQQ</t>
  </si>
  <si>
    <t>MTVR</t>
  </si>
  <si>
    <t>ROBO</t>
  </si>
  <si>
    <t>XELA</t>
  </si>
  <si>
    <t>EXEL</t>
  </si>
  <si>
    <t>EXC</t>
  </si>
  <si>
    <t>EXLS</t>
  </si>
  <si>
    <t>EXPI</t>
  </si>
  <si>
    <t>EXPD</t>
  </si>
  <si>
    <t>EXFY</t>
  </si>
  <si>
    <t>EXPO</t>
  </si>
  <si>
    <t>XPRO</t>
  </si>
  <si>
    <t>EXAI</t>
  </si>
  <si>
    <t>EXR</t>
  </si>
  <si>
    <t>EXTR</t>
  </si>
  <si>
    <t>EYEN</t>
  </si>
  <si>
    <t>EYPT</t>
  </si>
  <si>
    <t>EZPW</t>
  </si>
  <si>
    <t>FNB</t>
  </si>
  <si>
    <t>FG</t>
  </si>
  <si>
    <t>FXLV</t>
  </si>
  <si>
    <t>FFIV</t>
  </si>
  <si>
    <t>FN</t>
  </si>
  <si>
    <t>FDS</t>
  </si>
  <si>
    <t>FICO</t>
  </si>
  <si>
    <t>FANH</t>
  </si>
  <si>
    <t>FMAO</t>
  </si>
  <si>
    <t>FMNB</t>
  </si>
  <si>
    <t>FPI</t>
  </si>
  <si>
    <t>FARO</t>
  </si>
  <si>
    <t>FAST</t>
  </si>
  <si>
    <t>FATE</t>
  </si>
  <si>
    <t>FATH</t>
  </si>
  <si>
    <t>FTHM</t>
  </si>
  <si>
    <t>FAZE</t>
  </si>
  <si>
    <t>TTAC</t>
  </si>
  <si>
    <t>AGM</t>
  </si>
  <si>
    <t>FRT</t>
  </si>
  <si>
    <t>FSS</t>
  </si>
  <si>
    <t>FHI</t>
  </si>
  <si>
    <t>FNHCQ</t>
  </si>
  <si>
    <t>FENC</t>
  </si>
  <si>
    <t>FERG</t>
  </si>
  <si>
    <t>GSM</t>
  </si>
  <si>
    <t>FGH</t>
  </si>
  <si>
    <t>FGEN</t>
  </si>
  <si>
    <t>FRNW</t>
  </si>
  <si>
    <t>ONEQ</t>
  </si>
  <si>
    <t>FSTA</t>
  </si>
  <si>
    <t>FDVV</t>
  </si>
  <si>
    <t>FIDI</t>
  </si>
  <si>
    <t>FDMO</t>
  </si>
  <si>
    <t>FCOM</t>
  </si>
  <si>
    <t>FDIS</t>
  </si>
  <si>
    <t>FENY</t>
  </si>
  <si>
    <t>FNCL</t>
  </si>
  <si>
    <t>FHLC</t>
  </si>
  <si>
    <t>FIDU</t>
  </si>
  <si>
    <t>FTEC</t>
  </si>
  <si>
    <t>FMAT</t>
  </si>
  <si>
    <t>FREL</t>
  </si>
  <si>
    <t>FUTY</t>
  </si>
  <si>
    <t>FQAL</t>
  </si>
  <si>
    <t>FSMD</t>
  </si>
  <si>
    <t>FBND</t>
  </si>
  <si>
    <t>FNF</t>
  </si>
  <si>
    <t>FIS</t>
  </si>
  <si>
    <t>FDUS</t>
  </si>
  <si>
    <t>FRGI</t>
  </si>
  <si>
    <t>FIGS</t>
  </si>
  <si>
    <t>FOA</t>
  </si>
  <si>
    <t>FISI</t>
  </si>
  <si>
    <t>SIXM</t>
  </si>
  <si>
    <t>FNCH</t>
  </si>
  <si>
    <t>FNGR</t>
  </si>
  <si>
    <t>FINV</t>
  </si>
  <si>
    <t>FA</t>
  </si>
  <si>
    <t>FAF</t>
  </si>
  <si>
    <t>FNLC</t>
  </si>
  <si>
    <t>FBNC</t>
  </si>
  <si>
    <t>FBP</t>
  </si>
  <si>
    <t>FBMS</t>
  </si>
  <si>
    <t>FRBA</t>
  </si>
  <si>
    <t>FCBC</t>
  </si>
  <si>
    <t>FCF</t>
  </si>
  <si>
    <t>FCNCA</t>
  </si>
  <si>
    <t>FFBC</t>
  </si>
  <si>
    <t>FFWM</t>
  </si>
  <si>
    <t>FHB</t>
  </si>
  <si>
    <t>FR</t>
  </si>
  <si>
    <t>INBK</t>
  </si>
  <si>
    <t>FIBK</t>
  </si>
  <si>
    <t>FMBH</t>
  </si>
  <si>
    <t>FRCB</t>
  </si>
  <si>
    <t>FPE</t>
  </si>
  <si>
    <t>FCA</t>
  </si>
  <si>
    <t>FDT</t>
  </si>
  <si>
    <t>FEMS</t>
  </si>
  <si>
    <t>FEM</t>
  </si>
  <si>
    <t>FEUZ</t>
  </si>
  <si>
    <t>FEP</t>
  </si>
  <si>
    <t>FGM</t>
  </si>
  <si>
    <t>FJP</t>
  </si>
  <si>
    <t>FSZ</t>
  </si>
  <si>
    <t>FTGC</t>
  </si>
  <si>
    <t>SKYY</t>
  </si>
  <si>
    <t>FXD</t>
  </si>
  <si>
    <t>FXG</t>
  </si>
  <si>
    <t>FDNI</t>
  </si>
  <si>
    <t>FXN</t>
  </si>
  <si>
    <t>FXH</t>
  </si>
  <si>
    <t>FXR</t>
  </si>
  <si>
    <t>FTAG</t>
  </si>
  <si>
    <t>FXZ</t>
  </si>
  <si>
    <t>CIBR</t>
  </si>
  <si>
    <t>FXL</t>
  </si>
  <si>
    <t>FXU</t>
  </si>
  <si>
    <t>FPX</t>
  </si>
  <si>
    <t>FTCS</t>
  </si>
  <si>
    <t>FDN</t>
  </si>
  <si>
    <t>FAN</t>
  </si>
  <si>
    <t>FTSM</t>
  </si>
  <si>
    <t>LMBS</t>
  </si>
  <si>
    <t>QCLN</t>
  </si>
  <si>
    <t>FCG</t>
  </si>
  <si>
    <t>FBT</t>
  </si>
  <si>
    <t>FV</t>
  </si>
  <si>
    <t>TDIV</t>
  </si>
  <si>
    <t>ROBT</t>
  </si>
  <si>
    <t>SDVY</t>
  </si>
  <si>
    <t>CRPT</t>
  </si>
  <si>
    <t>FIXD</t>
  </si>
  <si>
    <t>FEX</t>
  </si>
  <si>
    <t>FDL</t>
  </si>
  <si>
    <t>QQEW</t>
  </si>
  <si>
    <t>QTEC</t>
  </si>
  <si>
    <t>QABA</t>
  </si>
  <si>
    <t>FRI</t>
  </si>
  <si>
    <t>FVD</t>
  </si>
  <si>
    <t>FTC</t>
  </si>
  <si>
    <t>FWRG</t>
  </si>
  <si>
    <t>FCFS</t>
  </si>
  <si>
    <t>FE</t>
  </si>
  <si>
    <t>SVVC</t>
  </si>
  <si>
    <t>FSV</t>
  </si>
  <si>
    <t>FIVN</t>
  </si>
  <si>
    <t>FVRR</t>
  </si>
  <si>
    <t>FLT</t>
  </si>
  <si>
    <t>FLNG</t>
  </si>
  <si>
    <t>FLEX</t>
  </si>
  <si>
    <t>IQDF</t>
  </si>
  <si>
    <t>GUNR</t>
  </si>
  <si>
    <t>QDEF</t>
  </si>
  <si>
    <t>FND</t>
  </si>
  <si>
    <t>FTK</t>
  </si>
  <si>
    <t>FLO</t>
  </si>
  <si>
    <t>FLS</t>
  </si>
  <si>
    <t>FLNC</t>
  </si>
  <si>
    <t>FLNT</t>
  </si>
  <si>
    <t>FLR</t>
  </si>
  <si>
    <t>FLUX</t>
  </si>
  <si>
    <t>FLYW</t>
  </si>
  <si>
    <t>FMC</t>
  </si>
  <si>
    <t>FOCS</t>
  </si>
  <si>
    <t>FCUV</t>
  </si>
  <si>
    <t>FHTX</t>
  </si>
  <si>
    <t>FMX</t>
  </si>
  <si>
    <t>FRSX</t>
  </si>
  <si>
    <t>FOR</t>
  </si>
  <si>
    <t>FRGE</t>
  </si>
  <si>
    <t>FORG</t>
  </si>
  <si>
    <t>FORM</t>
  </si>
  <si>
    <t>FORR</t>
  </si>
  <si>
    <t>FBRX</t>
  </si>
  <si>
    <t>FTS</t>
  </si>
  <si>
    <t>FTV</t>
  </si>
  <si>
    <t>FBIO</t>
  </si>
  <si>
    <t>FSM</t>
  </si>
  <si>
    <t>FBIN</t>
  </si>
  <si>
    <t>FET</t>
  </si>
  <si>
    <t>FWRD</t>
  </si>
  <si>
    <t>FOSL</t>
  </si>
  <si>
    <t>FSTR</t>
  </si>
  <si>
    <t>FOX</t>
  </si>
  <si>
    <t>FOXF</t>
  </si>
  <si>
    <t>FRG</t>
  </si>
  <si>
    <t>FNV</t>
  </si>
  <si>
    <t>FBRT</t>
  </si>
  <si>
    <t>FELE</t>
  </si>
  <si>
    <t>HELX</t>
  </si>
  <si>
    <t>BEN</t>
  </si>
  <si>
    <t>FSP</t>
  </si>
  <si>
    <t>FLJP</t>
  </si>
  <si>
    <t>FLQL</t>
  </si>
  <si>
    <t>FRHC</t>
  </si>
  <si>
    <t>RAIL</t>
  </si>
  <si>
    <t>FREQ</t>
  </si>
  <si>
    <t>FMS</t>
  </si>
  <si>
    <t>FDP</t>
  </si>
  <si>
    <t>FRES</t>
  </si>
  <si>
    <t>FRPT</t>
  </si>
  <si>
    <t>FRSH</t>
  </si>
  <si>
    <t>FREY</t>
  </si>
  <si>
    <t>FTDR</t>
  </si>
  <si>
    <t>FYBR</t>
  </si>
  <si>
    <t>ULCC</t>
  </si>
  <si>
    <t>FRO</t>
  </si>
  <si>
    <t>FSK</t>
  </si>
  <si>
    <t>HUGE</t>
  </si>
  <si>
    <t>IGLD</t>
  </si>
  <si>
    <t>RDVI</t>
  </si>
  <si>
    <t>FTAI</t>
  </si>
  <si>
    <t>FTCI</t>
  </si>
  <si>
    <t>FCN</t>
  </si>
  <si>
    <t>FTEK</t>
  </si>
  <si>
    <t>FULC</t>
  </si>
  <si>
    <t>FLGT</t>
  </si>
  <si>
    <t>FLL</t>
  </si>
  <si>
    <t>YMM</t>
  </si>
  <si>
    <t>FUL</t>
  </si>
  <si>
    <t>FULT</t>
  </si>
  <si>
    <t>FNKO</t>
  </si>
  <si>
    <t>HTOO</t>
  </si>
  <si>
    <t>FUSN</t>
  </si>
  <si>
    <t>FTFT</t>
  </si>
  <si>
    <t>FF</t>
  </si>
  <si>
    <t>FVCB</t>
  </si>
  <si>
    <t>GIII</t>
  </si>
  <si>
    <t>GTHX</t>
  </si>
  <si>
    <t>GAIA</t>
  </si>
  <si>
    <t>GANX</t>
  </si>
  <si>
    <t>GLPG</t>
  </si>
  <si>
    <t>GALT</t>
  </si>
  <si>
    <t>GLTO</t>
  </si>
  <si>
    <t>GRTX</t>
  </si>
  <si>
    <t>GAU</t>
  </si>
  <si>
    <t>AJG</t>
  </si>
  <si>
    <t>GAMB</t>
  </si>
  <si>
    <t>GAME</t>
  </si>
  <si>
    <t>GMDA</t>
  </si>
  <si>
    <t>GLPI</t>
  </si>
  <si>
    <t>GAN</t>
  </si>
  <si>
    <t>GCI</t>
  </si>
  <si>
    <t>GRMN</t>
  </si>
  <si>
    <t>GTX</t>
  </si>
  <si>
    <t>IT</t>
  </si>
  <si>
    <t>GLOP</t>
  </si>
  <si>
    <t>GTES</t>
  </si>
  <si>
    <t>GATO</t>
  </si>
  <si>
    <t>GATX</t>
  </si>
  <si>
    <t>VINO</t>
  </si>
  <si>
    <t>GCMG</t>
  </si>
  <si>
    <t>GDS</t>
  </si>
  <si>
    <t>GEN</t>
  </si>
  <si>
    <t>GNSS</t>
  </si>
  <si>
    <t>GNK</t>
  </si>
  <si>
    <t>GENC</t>
  </si>
  <si>
    <t>WGS</t>
  </si>
  <si>
    <t>GIS</t>
  </si>
  <si>
    <t>GBIO</t>
  </si>
  <si>
    <t>GCO</t>
  </si>
  <si>
    <t>GEL</t>
  </si>
  <si>
    <t>GENE</t>
  </si>
  <si>
    <t>GNE</t>
  </si>
  <si>
    <t>GNUS</t>
  </si>
  <si>
    <t>GENI</t>
  </si>
  <si>
    <t>G</t>
  </si>
  <si>
    <t>GNPX</t>
  </si>
  <si>
    <t>GNTX</t>
  </si>
  <si>
    <t>THRM</t>
  </si>
  <si>
    <t>GPC</t>
  </si>
  <si>
    <t>GNW</t>
  </si>
  <si>
    <t>GEO</t>
  </si>
  <si>
    <t>GPRK</t>
  </si>
  <si>
    <t>GEOS</t>
  </si>
  <si>
    <t>GGB</t>
  </si>
  <si>
    <t>GERN</t>
  </si>
  <si>
    <t>GTY</t>
  </si>
  <si>
    <t>GEVO</t>
  </si>
  <si>
    <t>GFL</t>
  </si>
  <si>
    <t>ROCK</t>
  </si>
  <si>
    <t>GILT</t>
  </si>
  <si>
    <t>GIL</t>
  </si>
  <si>
    <t>DNA</t>
  </si>
  <si>
    <t>GBCI</t>
  </si>
  <si>
    <t>GLAD</t>
  </si>
  <si>
    <t>GOOD</t>
  </si>
  <si>
    <t>GAIN</t>
  </si>
  <si>
    <t>LAND</t>
  </si>
  <si>
    <t>GLT</t>
  </si>
  <si>
    <t>GKOS</t>
  </si>
  <si>
    <t>VRAR</t>
  </si>
  <si>
    <t>GB</t>
  </si>
  <si>
    <t>GBTG</t>
  </si>
  <si>
    <t>GLBE</t>
  </si>
  <si>
    <t>GIC</t>
  </si>
  <si>
    <t>GMRE</t>
  </si>
  <si>
    <t>GLP</t>
  </si>
  <si>
    <t>GPN</t>
  </si>
  <si>
    <t>GSL</t>
  </si>
  <si>
    <t>GWRS</t>
  </si>
  <si>
    <t>AGNG</t>
  </si>
  <si>
    <t>AIQ</t>
  </si>
  <si>
    <t>DRIV</t>
  </si>
  <si>
    <t>POTX</t>
  </si>
  <si>
    <t>AQWA</t>
  </si>
  <si>
    <t>CLOU</t>
  </si>
  <si>
    <t>KRMA</t>
  </si>
  <si>
    <t>BUG</t>
  </si>
  <si>
    <t>DJIA</t>
  </si>
  <si>
    <t>EBIZ</t>
  </si>
  <si>
    <t>FYLG</t>
  </si>
  <si>
    <t>FINX</t>
  </si>
  <si>
    <t>ARGT</t>
  </si>
  <si>
    <t>ASEA</t>
  </si>
  <si>
    <t>HYDR</t>
  </si>
  <si>
    <t>GNOM</t>
  </si>
  <si>
    <t>GURU</t>
  </si>
  <si>
    <t>MLPX</t>
  </si>
  <si>
    <t>MLPA</t>
  </si>
  <si>
    <t>GXG</t>
  </si>
  <si>
    <t>KROP</t>
  </si>
  <si>
    <t>COPX</t>
  </si>
  <si>
    <t>GOEX</t>
  </si>
  <si>
    <t>SIL</t>
  </si>
  <si>
    <t>DIV</t>
  </si>
  <si>
    <t>HYLG</t>
  </si>
  <si>
    <t>TYLG</t>
  </si>
  <si>
    <t>LIT</t>
  </si>
  <si>
    <t>MILN</t>
  </si>
  <si>
    <t>CHIQ</t>
  </si>
  <si>
    <t>CHIC</t>
  </si>
  <si>
    <t>CHIE</t>
  </si>
  <si>
    <t>CHIX</t>
  </si>
  <si>
    <t>CHII</t>
  </si>
  <si>
    <t>CHIK</t>
  </si>
  <si>
    <t>CHIM</t>
  </si>
  <si>
    <t>CHIR</t>
  </si>
  <si>
    <t>GREK</t>
  </si>
  <si>
    <t>EMFM</t>
  </si>
  <si>
    <t>SDEM</t>
  </si>
  <si>
    <t>QYLD</t>
  </si>
  <si>
    <t>QRMI</t>
  </si>
  <si>
    <t>QYLG</t>
  </si>
  <si>
    <t>PFFV</t>
  </si>
  <si>
    <t>BOTZ</t>
  </si>
  <si>
    <t>RYLD</t>
  </si>
  <si>
    <t>RYLG</t>
  </si>
  <si>
    <t>CATH</t>
  </si>
  <si>
    <t>XYLD</t>
  </si>
  <si>
    <t>XYLG</t>
  </si>
  <si>
    <t>XRMI</t>
  </si>
  <si>
    <t>SOCL</t>
  </si>
  <si>
    <t>SDIV</t>
  </si>
  <si>
    <t>EDOC</t>
  </si>
  <si>
    <t>GXTG</t>
  </si>
  <si>
    <t>PFFD</t>
  </si>
  <si>
    <t>HERO</t>
  </si>
  <si>
    <t>WNDY</t>
  </si>
  <si>
    <t>EMBD</t>
  </si>
  <si>
    <t>PAVE</t>
  </si>
  <si>
    <t>GFS</t>
  </si>
  <si>
    <t>GLOB</t>
  </si>
  <si>
    <t>GL</t>
  </si>
  <si>
    <t>GLBS</t>
  </si>
  <si>
    <t>GMED</t>
  </si>
  <si>
    <t>GLYC</t>
  </si>
  <si>
    <t>GMS</t>
  </si>
  <si>
    <t>GOGO</t>
  </si>
  <si>
    <t>GGR</t>
  </si>
  <si>
    <t>GOCO</t>
  </si>
  <si>
    <t>GOL</t>
  </si>
  <si>
    <t>GLNG</t>
  </si>
  <si>
    <t>GFI</t>
  </si>
  <si>
    <t>GORO</t>
  </si>
  <si>
    <t>GROY</t>
  </si>
  <si>
    <t>GDEN</t>
  </si>
  <si>
    <t>GMGI</t>
  </si>
  <si>
    <t>GOGL</t>
  </si>
  <si>
    <t>GLOV</t>
  </si>
  <si>
    <t>GSBD</t>
  </si>
  <si>
    <t>GSEW</t>
  </si>
  <si>
    <t>GBIL</t>
  </si>
  <si>
    <t>GHYB</t>
  </si>
  <si>
    <t>GIGB</t>
  </si>
  <si>
    <t>GEM</t>
  </si>
  <si>
    <t>GSIE</t>
  </si>
  <si>
    <t>GSLC</t>
  </si>
  <si>
    <t>GDEF</t>
  </si>
  <si>
    <t>GVIP</t>
  </si>
  <si>
    <t>GINN</t>
  </si>
  <si>
    <t>JUST</t>
  </si>
  <si>
    <t>GBDC</t>
  </si>
  <si>
    <t>GDRX</t>
  </si>
  <si>
    <t>GSHD</t>
  </si>
  <si>
    <t>GRC</t>
  </si>
  <si>
    <t>GOSS</t>
  </si>
  <si>
    <t>GRAB</t>
  </si>
  <si>
    <t>GGG</t>
  </si>
  <si>
    <t>EAF</t>
  </si>
  <si>
    <t>GHM</t>
  </si>
  <si>
    <t>GWW</t>
  </si>
  <si>
    <t>GTE</t>
  </si>
  <si>
    <t>LOPE</t>
  </si>
  <si>
    <t>GVA</t>
  </si>
  <si>
    <t>GPMT</t>
  </si>
  <si>
    <t>TSL</t>
  </si>
  <si>
    <t>CONL</t>
  </si>
  <si>
    <t>AAPB</t>
  </si>
  <si>
    <t>TSLI</t>
  </si>
  <si>
    <t>COMB</t>
  </si>
  <si>
    <t>GPK</t>
  </si>
  <si>
    <t>GRPH</t>
  </si>
  <si>
    <t>GTN</t>
  </si>
  <si>
    <t>AJX</t>
  </si>
  <si>
    <t>GLDD</t>
  </si>
  <si>
    <t>GRBK</t>
  </si>
  <si>
    <t>GDOT</t>
  </si>
  <si>
    <t>GPRE</t>
  </si>
  <si>
    <t>GPP</t>
  </si>
  <si>
    <t>GBX</t>
  </si>
  <si>
    <t>GHL</t>
  </si>
  <si>
    <t>GREE</t>
  </si>
  <si>
    <t>GLRE</t>
  </si>
  <si>
    <t>GP</t>
  </si>
  <si>
    <t>GEF</t>
  </si>
  <si>
    <t>GDYN</t>
  </si>
  <si>
    <t>GFF</t>
  </si>
  <si>
    <t>GRFS</t>
  </si>
  <si>
    <t>GRND</t>
  </si>
  <si>
    <t>GRTS</t>
  </si>
  <si>
    <t>GO</t>
  </si>
  <si>
    <t>GROM</t>
  </si>
  <si>
    <t>GPI</t>
  </si>
  <si>
    <t>GRPN</t>
  </si>
  <si>
    <t>GROV</t>
  </si>
  <si>
    <t>OMAB</t>
  </si>
  <si>
    <t>ASR</t>
  </si>
  <si>
    <t>GGAL</t>
  </si>
  <si>
    <t>SUPV</t>
  </si>
  <si>
    <t>TV</t>
  </si>
  <si>
    <t>GSIT</t>
  </si>
  <si>
    <t>GTBP</t>
  </si>
  <si>
    <t>GNTY</t>
  </si>
  <si>
    <t>GH</t>
  </si>
  <si>
    <t>GES</t>
  </si>
  <si>
    <t>GWRE</t>
  </si>
  <si>
    <t>GIFI</t>
  </si>
  <si>
    <t>GPOR</t>
  </si>
  <si>
    <t>GXO</t>
  </si>
  <si>
    <t>HEES</t>
  </si>
  <si>
    <t>HTHT</t>
  </si>
  <si>
    <t>HCKT</t>
  </si>
  <si>
    <t>HAE</t>
  </si>
  <si>
    <t>HGTY</t>
  </si>
  <si>
    <t>HAIN</t>
  </si>
  <si>
    <t>HOFV</t>
  </si>
  <si>
    <t>HNRG</t>
  </si>
  <si>
    <t>HALL</t>
  </si>
  <si>
    <t>HALO</t>
  </si>
  <si>
    <t>HLNE</t>
  </si>
  <si>
    <t>HWC</t>
  </si>
  <si>
    <t>HAFC</t>
  </si>
  <si>
    <t>HASI</t>
  </si>
  <si>
    <t>HONE</t>
  </si>
  <si>
    <t>HLIT</t>
  </si>
  <si>
    <t>HRMY</t>
  </si>
  <si>
    <t>HMY</t>
  </si>
  <si>
    <t>HROW</t>
  </si>
  <si>
    <t>HSC</t>
  </si>
  <si>
    <t>HCOM</t>
  </si>
  <si>
    <t>HIG</t>
  </si>
  <si>
    <t>HBIO</t>
  </si>
  <si>
    <t>HAS</t>
  </si>
  <si>
    <t>HCP</t>
  </si>
  <si>
    <t>HVT</t>
  </si>
  <si>
    <t>HE</t>
  </si>
  <si>
    <t>HA</t>
  </si>
  <si>
    <t>HWKN</t>
  </si>
  <si>
    <t>HAYN</t>
  </si>
  <si>
    <t>HAYW</t>
  </si>
  <si>
    <t>HBT</t>
  </si>
  <si>
    <t>HCA</t>
  </si>
  <si>
    <t>HCI</t>
  </si>
  <si>
    <t>HDB</t>
  </si>
  <si>
    <t>SIXV</t>
  </si>
  <si>
    <t>HCAT</t>
  </si>
  <si>
    <t>HR</t>
  </si>
  <si>
    <t>HCSG</t>
  </si>
  <si>
    <t>HQY</t>
  </si>
  <si>
    <t>PEAK</t>
  </si>
  <si>
    <t>HSTM</t>
  </si>
  <si>
    <t>HTLD</t>
  </si>
  <si>
    <t>HTLF</t>
  </si>
  <si>
    <t>HEI</t>
  </si>
  <si>
    <t>HSII</t>
  </si>
  <si>
    <t>HLGN</t>
  </si>
  <si>
    <t>HLIO</t>
  </si>
  <si>
    <t>HLX</t>
  </si>
  <si>
    <t>MOMO</t>
  </si>
  <si>
    <t>HP</t>
  </si>
  <si>
    <t>JKHY</t>
  </si>
  <si>
    <t>HSIC</t>
  </si>
  <si>
    <t>HEPA</t>
  </si>
  <si>
    <t>HRI</t>
  </si>
  <si>
    <t>HTGC</t>
  </si>
  <si>
    <t>HCCI</t>
  </si>
  <si>
    <t>HFWA</t>
  </si>
  <si>
    <t>HRTG</t>
  </si>
  <si>
    <t>HRTX</t>
  </si>
  <si>
    <t>HT</t>
  </si>
  <si>
    <t>HTZ</t>
  </si>
  <si>
    <t>HSKA</t>
  </si>
  <si>
    <t>HESM</t>
  </si>
  <si>
    <t>HPE</t>
  </si>
  <si>
    <t>HXL</t>
  </si>
  <si>
    <t>HEXO</t>
  </si>
  <si>
    <t>DINO</t>
  </si>
  <si>
    <t>HIBB</t>
  </si>
  <si>
    <t>HITI</t>
  </si>
  <si>
    <t>SNLN</t>
  </si>
  <si>
    <t>HPK</t>
  </si>
  <si>
    <t>HIW</t>
  </si>
  <si>
    <t>HI</t>
  </si>
  <si>
    <t>HLMN</t>
  </si>
  <si>
    <t>HTH</t>
  </si>
  <si>
    <t>HGV</t>
  </si>
  <si>
    <t>HLT</t>
  </si>
  <si>
    <t>HIMX</t>
  </si>
  <si>
    <t>HIMS</t>
  </si>
  <si>
    <t>HIPO</t>
  </si>
  <si>
    <t>HRT</t>
  </si>
  <si>
    <t>HIVE</t>
  </si>
  <si>
    <t>HNI</t>
  </si>
  <si>
    <t>HLLY</t>
  </si>
  <si>
    <t>HEP</t>
  </si>
  <si>
    <t>HOLI</t>
  </si>
  <si>
    <t>HOLX</t>
  </si>
  <si>
    <t>HBCP</t>
  </si>
  <si>
    <t>HOMB</t>
  </si>
  <si>
    <t>HMPT</t>
  </si>
  <si>
    <t>HMST</t>
  </si>
  <si>
    <t>FIXX</t>
  </si>
  <si>
    <t>HMC</t>
  </si>
  <si>
    <t>HNST</t>
  </si>
  <si>
    <t>HOFT</t>
  </si>
  <si>
    <t>HOOK</t>
  </si>
  <si>
    <t>HRZN</t>
  </si>
  <si>
    <t>HST</t>
  </si>
  <si>
    <t>TWNK</t>
  </si>
  <si>
    <t>HUSA</t>
  </si>
  <si>
    <t>HHC</t>
  </si>
  <si>
    <t>HWM</t>
  </si>
  <si>
    <t>HUBG</t>
  </si>
  <si>
    <t>HBM</t>
  </si>
  <si>
    <t>HPP</t>
  </si>
  <si>
    <t>HDSN</t>
  </si>
  <si>
    <t>HUMA</t>
  </si>
  <si>
    <t>JBHT</t>
  </si>
  <si>
    <t>HII</t>
  </si>
  <si>
    <t>HUN</t>
  </si>
  <si>
    <t>HURN</t>
  </si>
  <si>
    <t>HCM</t>
  </si>
  <si>
    <t>HUYA</t>
  </si>
  <si>
    <t>H</t>
  </si>
  <si>
    <t>HYMC</t>
  </si>
  <si>
    <t>HYFM</t>
  </si>
  <si>
    <t>HYLN</t>
  </si>
  <si>
    <t>HYPR</t>
  </si>
  <si>
    <t>HYREQ</t>
  </si>
  <si>
    <t>HY</t>
  </si>
  <si>
    <t>HYZN</t>
  </si>
  <si>
    <t>IMAB</t>
  </si>
  <si>
    <t>IIIV</t>
  </si>
  <si>
    <t>IAC</t>
  </si>
  <si>
    <t>IAG</t>
  </si>
  <si>
    <t>IBEX</t>
  </si>
  <si>
    <t>IBIO</t>
  </si>
  <si>
    <t>ICAD</t>
  </si>
  <si>
    <t>ICHR</t>
  </si>
  <si>
    <t>IBN</t>
  </si>
  <si>
    <t>ICL</t>
  </si>
  <si>
    <t>ICLK</t>
  </si>
  <si>
    <t>ICLR</t>
  </si>
  <si>
    <t>ICVX</t>
  </si>
  <si>
    <t>ICUI</t>
  </si>
  <si>
    <t>IDA</t>
  </si>
  <si>
    <t>IDR</t>
  </si>
  <si>
    <t>IDEX</t>
  </si>
  <si>
    <t>IDYA</t>
  </si>
  <si>
    <t>INVE</t>
  </si>
  <si>
    <t>IEX</t>
  </si>
  <si>
    <t>IDXX</t>
  </si>
  <si>
    <t>IDT</t>
  </si>
  <si>
    <t>IESC</t>
  </si>
  <si>
    <t>IGC</t>
  </si>
  <si>
    <t>IGMS</t>
  </si>
  <si>
    <t>IHRT</t>
  </si>
  <si>
    <t>IHS</t>
  </si>
  <si>
    <t>ITW</t>
  </si>
  <si>
    <t>IMAX</t>
  </si>
  <si>
    <t>IMBI</t>
  </si>
  <si>
    <t>IMTX</t>
  </si>
  <si>
    <t>IMMR</t>
  </si>
  <si>
    <t>IMUX</t>
  </si>
  <si>
    <t>IBRX</t>
  </si>
  <si>
    <t>IMCR</t>
  </si>
  <si>
    <t>IMGN</t>
  </si>
  <si>
    <t>IMNM</t>
  </si>
  <si>
    <t>IPA</t>
  </si>
  <si>
    <t>IMVT</t>
  </si>
  <si>
    <t>IMMP</t>
  </si>
  <si>
    <t>IMO</t>
  </si>
  <si>
    <t>PI</t>
  </si>
  <si>
    <t>NARI</t>
  </si>
  <si>
    <t>INCY</t>
  </si>
  <si>
    <t>ICD</t>
  </si>
  <si>
    <t>IRT</t>
  </si>
  <si>
    <t>INDB</t>
  </si>
  <si>
    <t>IBCP</t>
  </si>
  <si>
    <t>QAI</t>
  </si>
  <si>
    <t>MNA</t>
  </si>
  <si>
    <t>INDI</t>
  </si>
  <si>
    <t>ILPT</t>
  </si>
  <si>
    <t>SIXI</t>
  </si>
  <si>
    <t>INFN</t>
  </si>
  <si>
    <t>INFI</t>
  </si>
  <si>
    <t>INFA</t>
  </si>
  <si>
    <t>INFY</t>
  </si>
  <si>
    <t>INFU</t>
  </si>
  <si>
    <t>ING</t>
  </si>
  <si>
    <t>IR</t>
  </si>
  <si>
    <t>IMKTA</t>
  </si>
  <si>
    <t>INGR</t>
  </si>
  <si>
    <t>INBX</t>
  </si>
  <si>
    <t>INMD</t>
  </si>
  <si>
    <t>INMB</t>
  </si>
  <si>
    <t>INOD</t>
  </si>
  <si>
    <t>IOSP</t>
  </si>
  <si>
    <t>INNV</t>
  </si>
  <si>
    <t>VATE</t>
  </si>
  <si>
    <t>IIPR</t>
  </si>
  <si>
    <t>FFTY</t>
  </si>
  <si>
    <t>LOUP</t>
  </si>
  <si>
    <t>PSEP</t>
  </si>
  <si>
    <t>INVA</t>
  </si>
  <si>
    <t>INVZ</t>
  </si>
  <si>
    <t>INGN</t>
  </si>
  <si>
    <t>NOTV</t>
  </si>
  <si>
    <t>INZY</t>
  </si>
  <si>
    <t>INSG</t>
  </si>
  <si>
    <t>NSIT</t>
  </si>
  <si>
    <t>INSM</t>
  </si>
  <si>
    <t>NSP</t>
  </si>
  <si>
    <t>ISPO</t>
  </si>
  <si>
    <t>INSP</t>
  </si>
  <si>
    <t>INSE</t>
  </si>
  <si>
    <t>NSPR</t>
  </si>
  <si>
    <t>IBP</t>
  </si>
  <si>
    <t>IIIN</t>
  </si>
  <si>
    <t>TIL</t>
  </si>
  <si>
    <t>INST</t>
  </si>
  <si>
    <t>PODD</t>
  </si>
  <si>
    <t>INTA</t>
  </si>
  <si>
    <t>ITGR</t>
  </si>
  <si>
    <t>IART</t>
  </si>
  <si>
    <t>IAS</t>
  </si>
  <si>
    <t>NTLA</t>
  </si>
  <si>
    <t>IDN</t>
  </si>
  <si>
    <t>IPAR</t>
  </si>
  <si>
    <t>IBKR</t>
  </si>
  <si>
    <t>ICPT</t>
  </si>
  <si>
    <t>ICE</t>
  </si>
  <si>
    <t>INCR</t>
  </si>
  <si>
    <t>IDCC</t>
  </si>
  <si>
    <t>TILE</t>
  </si>
  <si>
    <t>IBOC</t>
  </si>
  <si>
    <t>IFF</t>
  </si>
  <si>
    <t>IGT</t>
  </si>
  <si>
    <t>INSW</t>
  </si>
  <si>
    <t>IPG</t>
  </si>
  <si>
    <t>INTT</t>
  </si>
  <si>
    <t>IVAC</t>
  </si>
  <si>
    <t>ITCI</t>
  </si>
  <si>
    <t>IPI</t>
  </si>
  <si>
    <t>INTZ</t>
  </si>
  <si>
    <t>IVT</t>
  </si>
  <si>
    <t>SJIM</t>
  </si>
  <si>
    <t>GSY</t>
  </si>
  <si>
    <t>EVMT</t>
  </si>
  <si>
    <t>PDBC</t>
  </si>
  <si>
    <t>SATO</t>
  </si>
  <si>
    <t>FXA</t>
  </si>
  <si>
    <t>FXB</t>
  </si>
  <si>
    <t>FXC</t>
  </si>
  <si>
    <t>FXE</t>
  </si>
  <si>
    <t>FXY</t>
  </si>
  <si>
    <t>FXF</t>
  </si>
  <si>
    <t>DBC</t>
  </si>
  <si>
    <t>DBA</t>
  </si>
  <si>
    <t>DBB</t>
  </si>
  <si>
    <t>DBE</t>
  </si>
  <si>
    <t>DBO</t>
  </si>
  <si>
    <t>DBP</t>
  </si>
  <si>
    <t>UDN</t>
  </si>
  <si>
    <t>PWZ</t>
  </si>
  <si>
    <t>PCEF</t>
  </si>
  <si>
    <t>PIZ</t>
  </si>
  <si>
    <t>PIE</t>
  </si>
  <si>
    <t>DWAS</t>
  </si>
  <si>
    <t>PCY</t>
  </si>
  <si>
    <t>PHB</t>
  </si>
  <si>
    <t>PXH</t>
  </si>
  <si>
    <t>PBD</t>
  </si>
  <si>
    <t>KBWB</t>
  </si>
  <si>
    <t>KBWD</t>
  </si>
  <si>
    <t>KBWP</t>
  </si>
  <si>
    <t>KBWY</t>
  </si>
  <si>
    <t>CUT</t>
  </si>
  <si>
    <t>QQQJ</t>
  </si>
  <si>
    <t>PGX</t>
  </si>
  <si>
    <t>SPVU</t>
  </si>
  <si>
    <t>SPHB</t>
  </si>
  <si>
    <t>RWL</t>
  </si>
  <si>
    <t>EELV</t>
  </si>
  <si>
    <t>CGW</t>
  </si>
  <si>
    <t>RWK</t>
  </si>
  <si>
    <t>XMLV</t>
  </si>
  <si>
    <t>RWJ</t>
  </si>
  <si>
    <t>PSCE</t>
  </si>
  <si>
    <t>PSCH</t>
  </si>
  <si>
    <t>SPHD</t>
  </si>
  <si>
    <t>SPLV</t>
  </si>
  <si>
    <t>VRP</t>
  </si>
  <si>
    <t>PPA</t>
  </si>
  <si>
    <t>PKW</t>
  </si>
  <si>
    <t>PDP</t>
  </si>
  <si>
    <t>PTF</t>
  </si>
  <si>
    <t>PXE</t>
  </si>
  <si>
    <t>PEJ</t>
  </si>
  <si>
    <t>PXJ</t>
  </si>
  <si>
    <t>PJP</t>
  </si>
  <si>
    <t>PSI</t>
  </si>
  <si>
    <t>PGF</t>
  </si>
  <si>
    <t>PRF</t>
  </si>
  <si>
    <t>PRFZ</t>
  </si>
  <si>
    <t>PSP</t>
  </si>
  <si>
    <t>PGJ</t>
  </si>
  <si>
    <t>PEY</t>
  </si>
  <si>
    <t>PID</t>
  </si>
  <si>
    <t>PNQI</t>
  </si>
  <si>
    <t>SPGP</t>
  </si>
  <si>
    <t>XLG</t>
  </si>
  <si>
    <t>XMMO</t>
  </si>
  <si>
    <t>XMHQ</t>
  </si>
  <si>
    <t>XMVM</t>
  </si>
  <si>
    <t>RFV</t>
  </si>
  <si>
    <t>XSVM</t>
  </si>
  <si>
    <t>RZV</t>
  </si>
  <si>
    <t>CSD</t>
  </si>
  <si>
    <t>RSPD</t>
  </si>
  <si>
    <t>RSPG</t>
  </si>
  <si>
    <t>RSPF</t>
  </si>
  <si>
    <t>RSPH</t>
  </si>
  <si>
    <t>RSPN</t>
  </si>
  <si>
    <t>RSPM</t>
  </si>
  <si>
    <t>RSPR</t>
  </si>
  <si>
    <t>RSPT</t>
  </si>
  <si>
    <t>RSP</t>
  </si>
  <si>
    <t>RPV</t>
  </si>
  <si>
    <t>SPHQ</t>
  </si>
  <si>
    <t>PHO</t>
  </si>
  <si>
    <t>PBW</t>
  </si>
  <si>
    <t>CVY</t>
  </si>
  <si>
    <t>PIN</t>
  </si>
  <si>
    <t>IVZ</t>
  </si>
  <si>
    <t>NVDS</t>
  </si>
  <si>
    <t>PYPT</t>
  </si>
  <si>
    <t>PYPS</t>
  </si>
  <si>
    <t>TARK</t>
  </si>
  <si>
    <t>NKEQ</t>
  </si>
  <si>
    <t>NKEL</t>
  </si>
  <si>
    <t>PFES</t>
  </si>
  <si>
    <t>PFEL</t>
  </si>
  <si>
    <t>THCX</t>
  </si>
  <si>
    <t>SOGU</t>
  </si>
  <si>
    <t>TSLQ</t>
  </si>
  <si>
    <t>NVTA</t>
  </si>
  <si>
    <t>INVH</t>
  </si>
  <si>
    <t>IVVD</t>
  </si>
  <si>
    <t>IONS</t>
  </si>
  <si>
    <t>IOVA</t>
  </si>
  <si>
    <t>VXZ</t>
  </si>
  <si>
    <t>IPGP</t>
  </si>
  <si>
    <t>IQV</t>
  </si>
  <si>
    <t>IRTC</t>
  </si>
  <si>
    <t>IRDM</t>
  </si>
  <si>
    <t>IREN</t>
  </si>
  <si>
    <t>IRBT</t>
  </si>
  <si>
    <t>IRM</t>
  </si>
  <si>
    <t>IRNT</t>
  </si>
  <si>
    <t>IRWD</t>
  </si>
  <si>
    <t>IRS</t>
  </si>
  <si>
    <t>USHY</t>
  </si>
  <si>
    <t>ICF</t>
  </si>
  <si>
    <t>ICVT</t>
  </si>
  <si>
    <t>IAGG</t>
  </si>
  <si>
    <t>IEFA</t>
  </si>
  <si>
    <t>HEFA</t>
  </si>
  <si>
    <t>IGV</t>
  </si>
  <si>
    <t>IAUF</t>
  </si>
  <si>
    <t>IAU</t>
  </si>
  <si>
    <t>IEMG</t>
  </si>
  <si>
    <t>DVYE</t>
  </si>
  <si>
    <t>ESGE</t>
  </si>
  <si>
    <t>FM</t>
  </si>
  <si>
    <t>FILL</t>
  </si>
  <si>
    <t>LEMB</t>
  </si>
  <si>
    <t>VEGI</t>
  </si>
  <si>
    <t>EWA</t>
  </si>
  <si>
    <t>EWK</t>
  </si>
  <si>
    <t>BKF</t>
  </si>
  <si>
    <t>EWQ</t>
  </si>
  <si>
    <t>RING</t>
  </si>
  <si>
    <t>EWG</t>
  </si>
  <si>
    <t>EWH</t>
  </si>
  <si>
    <t>SCJ</t>
  </si>
  <si>
    <t>EWJ</t>
  </si>
  <si>
    <t>EWW</t>
  </si>
  <si>
    <t>EWM</t>
  </si>
  <si>
    <t>EWN</t>
  </si>
  <si>
    <t>EPP</t>
  </si>
  <si>
    <t>EWS</t>
  </si>
  <si>
    <t>EWP</t>
  </si>
  <si>
    <t>EZA</t>
  </si>
  <si>
    <t>EWY</t>
  </si>
  <si>
    <t>EWD</t>
  </si>
  <si>
    <t>EWL</t>
  </si>
  <si>
    <t>EWT</t>
  </si>
  <si>
    <t>THD</t>
  </si>
  <si>
    <t>TUR</t>
  </si>
  <si>
    <t>GVI</t>
  </si>
  <si>
    <t>HYXU</t>
  </si>
  <si>
    <t>IDV</t>
  </si>
  <si>
    <t>CEMB</t>
  </si>
  <si>
    <t>REM</t>
  </si>
  <si>
    <t>ECH</t>
  </si>
  <si>
    <t>CNYA</t>
  </si>
  <si>
    <t>EFG</t>
  </si>
  <si>
    <t>EFAV</t>
  </si>
  <si>
    <t>EFV</t>
  </si>
  <si>
    <t>EEMV</t>
  </si>
  <si>
    <t>EZU</t>
  </si>
  <si>
    <t>PICK</t>
  </si>
  <si>
    <t>ACWV</t>
  </si>
  <si>
    <t>SLVP</t>
  </si>
  <si>
    <t>USMV</t>
  </si>
  <si>
    <t>MTUM</t>
  </si>
  <si>
    <t>QUAL</t>
  </si>
  <si>
    <t>VLUE</t>
  </si>
  <si>
    <t>IGE</t>
  </si>
  <si>
    <t>GSG</t>
  </si>
  <si>
    <t>STIP</t>
  </si>
  <si>
    <t>SHYG</t>
  </si>
  <si>
    <t>SHY</t>
  </si>
  <si>
    <t>IGLB</t>
  </si>
  <si>
    <t>TLH</t>
  </si>
  <si>
    <t>IEI</t>
  </si>
  <si>
    <t>AIA</t>
  </si>
  <si>
    <t>ECNS</t>
  </si>
  <si>
    <t>ISTB</t>
  </si>
  <si>
    <t>DGRO</t>
  </si>
  <si>
    <t>HDV</t>
  </si>
  <si>
    <t>IEUR</t>
  </si>
  <si>
    <t>IPAC</t>
  </si>
  <si>
    <t>IXUS</t>
  </si>
  <si>
    <t>IJH</t>
  </si>
  <si>
    <t>IJR</t>
  </si>
  <si>
    <t>ITOT</t>
  </si>
  <si>
    <t>IUSG</t>
  </si>
  <si>
    <t>IUSV</t>
  </si>
  <si>
    <t>IUSB</t>
  </si>
  <si>
    <t>AGG</t>
  </si>
  <si>
    <t>USRT</t>
  </si>
  <si>
    <t>HEZU</t>
  </si>
  <si>
    <t>HEWG</t>
  </si>
  <si>
    <t>IHAK</t>
  </si>
  <si>
    <t>SCZ</t>
  </si>
  <si>
    <t>SUSB</t>
  </si>
  <si>
    <t>IEV</t>
  </si>
  <si>
    <t>IGM</t>
  </si>
  <si>
    <t>XT</t>
  </si>
  <si>
    <t>FALN</t>
  </si>
  <si>
    <t>IXP</t>
  </si>
  <si>
    <t>IDNA</t>
  </si>
  <si>
    <t>WOOD</t>
  </si>
  <si>
    <t>IGF</t>
  </si>
  <si>
    <t>IXJ</t>
  </si>
  <si>
    <t>IOO</t>
  </si>
  <si>
    <t>IXC</t>
  </si>
  <si>
    <t>MXI</t>
  </si>
  <si>
    <t>REET</t>
  </si>
  <si>
    <t>IXN</t>
  </si>
  <si>
    <t>HEWJ</t>
  </si>
  <si>
    <t>IFGL</t>
  </si>
  <si>
    <t>WPS</t>
  </si>
  <si>
    <t>INTF</t>
  </si>
  <si>
    <t>IGOV</t>
  </si>
  <si>
    <t>SOXX</t>
  </si>
  <si>
    <t>IGSB</t>
  </si>
  <si>
    <t>IGIB</t>
  </si>
  <si>
    <t>ILF</t>
  </si>
  <si>
    <t>MBB</t>
  </si>
  <si>
    <t>IWC</t>
  </si>
  <si>
    <t>ILCG</t>
  </si>
  <si>
    <t>IMCG</t>
  </si>
  <si>
    <t>AAXJ</t>
  </si>
  <si>
    <t>ACWI</t>
  </si>
  <si>
    <t>ACWX</t>
  </si>
  <si>
    <t>MCHI</t>
  </si>
  <si>
    <t>EUFN</t>
  </si>
  <si>
    <t>IQLT</t>
  </si>
  <si>
    <t>IVLU</t>
  </si>
  <si>
    <t>SUSA</t>
  </si>
  <si>
    <t>SIZE</t>
  </si>
  <si>
    <t>IGN</t>
  </si>
  <si>
    <t>MUB</t>
  </si>
  <si>
    <t>ENZL</t>
  </si>
  <si>
    <t>PFF</t>
  </si>
  <si>
    <t>REZ</t>
  </si>
  <si>
    <t>IRBO</t>
  </si>
  <si>
    <t>IWB</t>
  </si>
  <si>
    <t>IWF</t>
  </si>
  <si>
    <t>IWD</t>
  </si>
  <si>
    <t>IWO</t>
  </si>
  <si>
    <t>IWN</t>
  </si>
  <si>
    <t>IWP</t>
  </si>
  <si>
    <t>IWS</t>
  </si>
  <si>
    <t>IWR</t>
  </si>
  <si>
    <t>IWX</t>
  </si>
  <si>
    <t>IWV</t>
  </si>
  <si>
    <t>OEF</t>
  </si>
  <si>
    <t>IVW</t>
  </si>
  <si>
    <t>IVE</t>
  </si>
  <si>
    <t>IJK</t>
  </si>
  <si>
    <t>IJJ</t>
  </si>
  <si>
    <t>IJT</t>
  </si>
  <si>
    <t>DVY</t>
  </si>
  <si>
    <t>IDRV</t>
  </si>
  <si>
    <t>SHV</t>
  </si>
  <si>
    <t>IJS</t>
  </si>
  <si>
    <t>TIP</t>
  </si>
  <si>
    <t>TFLO</t>
  </si>
  <si>
    <t>LRGF</t>
  </si>
  <si>
    <t>IYM</t>
  </si>
  <si>
    <t>IYE</t>
  </si>
  <si>
    <t>IYF</t>
  </si>
  <si>
    <t>IHI</t>
  </si>
  <si>
    <t>IHE</t>
  </si>
  <si>
    <t>IYW</t>
  </si>
  <si>
    <t>IDU</t>
  </si>
  <si>
    <t>IAI</t>
  </si>
  <si>
    <t>IYH</t>
  </si>
  <si>
    <t>IHF</t>
  </si>
  <si>
    <t>IEZ</t>
  </si>
  <si>
    <t>IAT</t>
  </si>
  <si>
    <t>SMLF</t>
  </si>
  <si>
    <t>USIG</t>
  </si>
  <si>
    <t>IWFH</t>
  </si>
  <si>
    <t>CMDY</t>
  </si>
  <si>
    <t>CCRV</t>
  </si>
  <si>
    <t>COMT</t>
  </si>
  <si>
    <t>LQDH</t>
  </si>
  <si>
    <t>HYGH</t>
  </si>
  <si>
    <t>ITA</t>
  </si>
  <si>
    <t>IEDI</t>
  </si>
  <si>
    <t>IFRA</t>
  </si>
  <si>
    <t>IEO</t>
  </si>
  <si>
    <t>IYZ</t>
  </si>
  <si>
    <t>IYT</t>
  </si>
  <si>
    <t>GOVT</t>
  </si>
  <si>
    <t>ISUN</t>
  </si>
  <si>
    <t>ITP</t>
  </si>
  <si>
    <t>ITUB</t>
  </si>
  <si>
    <t>ITOS</t>
  </si>
  <si>
    <t>ITRI</t>
  </si>
  <si>
    <t>ITT</t>
  </si>
  <si>
    <t>ISEE</t>
  </si>
  <si>
    <t>IZEA</t>
  </si>
  <si>
    <t>JPEM</t>
  </si>
  <si>
    <t>JPIN</t>
  </si>
  <si>
    <t>JEPI</t>
  </si>
  <si>
    <t>JIRE</t>
  </si>
  <si>
    <t>JPUS</t>
  </si>
  <si>
    <t>JEPQ</t>
  </si>
  <si>
    <t>JPST</t>
  </si>
  <si>
    <t>JQUA</t>
  </si>
  <si>
    <t>JVAL</t>
  </si>
  <si>
    <t>JBL</t>
  </si>
  <si>
    <t>JACK</t>
  </si>
  <si>
    <t>JXN</t>
  </si>
  <si>
    <t>J</t>
  </si>
  <si>
    <t>JAGX</t>
  </si>
  <si>
    <t>JHX</t>
  </si>
  <si>
    <t>JRVR</t>
  </si>
  <si>
    <t>JAMF</t>
  </si>
  <si>
    <t>JMBS</t>
  </si>
  <si>
    <t>JAAA</t>
  </si>
  <si>
    <t>JHG</t>
  </si>
  <si>
    <t>JBI</t>
  </si>
  <si>
    <t>JANX</t>
  </si>
  <si>
    <t>JSPR</t>
  </si>
  <si>
    <t>JAZZ</t>
  </si>
  <si>
    <t>JBGS</t>
  </si>
  <si>
    <t>JEF</t>
  </si>
  <si>
    <t>JELD</t>
  </si>
  <si>
    <t>FROG</t>
  </si>
  <si>
    <t>JOAN</t>
  </si>
  <si>
    <t>JOBY</t>
  </si>
  <si>
    <t>JBT</t>
  </si>
  <si>
    <t>JHML</t>
  </si>
  <si>
    <t>JMSB</t>
  </si>
  <si>
    <t>JCI</t>
  </si>
  <si>
    <t>JYNT</t>
  </si>
  <si>
    <t>JLL</t>
  </si>
  <si>
    <t>YY</t>
  </si>
  <si>
    <t>BBCA</t>
  </si>
  <si>
    <t>BBEU</t>
  </si>
  <si>
    <t>AMJ</t>
  </si>
  <si>
    <t>JCPI</t>
  </si>
  <si>
    <t>JMST</t>
  </si>
  <si>
    <t>KAI</t>
  </si>
  <si>
    <t>KALU</t>
  </si>
  <si>
    <t>KLTR</t>
  </si>
  <si>
    <t>KALV</t>
  </si>
  <si>
    <t>KAMN</t>
  </si>
  <si>
    <t>KNDI</t>
  </si>
  <si>
    <t>BZ</t>
  </si>
  <si>
    <t>KRTX</t>
  </si>
  <si>
    <t>KPTI</t>
  </si>
  <si>
    <t>KPLT</t>
  </si>
  <si>
    <t>KYN</t>
  </si>
  <si>
    <t>KB</t>
  </si>
  <si>
    <t>KBH</t>
  </si>
  <si>
    <t>KBR</t>
  </si>
  <si>
    <t>KRNY</t>
  </si>
  <si>
    <t>K</t>
  </si>
  <si>
    <t>KELYA</t>
  </si>
  <si>
    <t>KMT</t>
  </si>
  <si>
    <t>KW</t>
  </si>
  <si>
    <t>KEN</t>
  </si>
  <si>
    <t>KVUE</t>
  </si>
  <si>
    <t>KROS</t>
  </si>
  <si>
    <t>KDP</t>
  </si>
  <si>
    <t>KTCC</t>
  </si>
  <si>
    <t>KEYS</t>
  </si>
  <si>
    <t>KZR</t>
  </si>
  <si>
    <t>KFRC</t>
  </si>
  <si>
    <t>KVSA</t>
  </si>
  <si>
    <t>KRC</t>
  </si>
  <si>
    <t>KE</t>
  </si>
  <si>
    <t>KRP</t>
  </si>
  <si>
    <t>KIM</t>
  </si>
  <si>
    <t>KA</t>
  </si>
  <si>
    <t>KNTK</t>
  </si>
  <si>
    <t>KC</t>
  </si>
  <si>
    <t>KNSA</t>
  </si>
  <si>
    <t>KNTE</t>
  </si>
  <si>
    <t>KNSL</t>
  </si>
  <si>
    <t>KEX</t>
  </si>
  <si>
    <t>KIRK</t>
  </si>
  <si>
    <t>KRG</t>
  </si>
  <si>
    <t>KREF</t>
  </si>
  <si>
    <t>KLXE</t>
  </si>
  <si>
    <t>KNX</t>
  </si>
  <si>
    <t>KNOP</t>
  </si>
  <si>
    <t>KN</t>
  </si>
  <si>
    <t>KOD</t>
  </si>
  <si>
    <t>PHG</t>
  </si>
  <si>
    <t>KTB</t>
  </si>
  <si>
    <t>KOPN</t>
  </si>
  <si>
    <t>KOP</t>
  </si>
  <si>
    <t>KEP</t>
  </si>
  <si>
    <t>KFY</t>
  </si>
  <si>
    <t>KRNT</t>
  </si>
  <si>
    <t>KRMD</t>
  </si>
  <si>
    <t>KOS</t>
  </si>
  <si>
    <t>KCCA</t>
  </si>
  <si>
    <t>KARS</t>
  </si>
  <si>
    <t>KMED</t>
  </si>
  <si>
    <t>KEUA</t>
  </si>
  <si>
    <t>KRBN</t>
  </si>
  <si>
    <t>KTEC</t>
  </si>
  <si>
    <t>BNDD</t>
  </si>
  <si>
    <t>IVOL</t>
  </si>
  <si>
    <t>KTOS</t>
  </si>
  <si>
    <t>DNUT</t>
  </si>
  <si>
    <t>KRON</t>
  </si>
  <si>
    <t>KRO</t>
  </si>
  <si>
    <t>KRYS</t>
  </si>
  <si>
    <t>KT</t>
  </si>
  <si>
    <t>KBNT</t>
  </si>
  <si>
    <t>KLIC</t>
  </si>
  <si>
    <t>KULR</t>
  </si>
  <si>
    <t>KURA</t>
  </si>
  <si>
    <t>KYMR</t>
  </si>
  <si>
    <t>KD</t>
  </si>
  <si>
    <t>LHX</t>
  </si>
  <si>
    <t>LZB</t>
  </si>
  <si>
    <t>LH</t>
  </si>
  <si>
    <t>LADR</t>
  </si>
  <si>
    <t>LKFN</t>
  </si>
  <si>
    <t>LAKE</t>
  </si>
  <si>
    <t>LAMR</t>
  </si>
  <si>
    <t>LW</t>
  </si>
  <si>
    <t>LE</t>
  </si>
  <si>
    <t>LSTR</t>
  </si>
  <si>
    <t>LNTH</t>
  </si>
  <si>
    <t>LGO</t>
  </si>
  <si>
    <t>LRMR</t>
  </si>
  <si>
    <t>LTCH</t>
  </si>
  <si>
    <t>SWIM</t>
  </si>
  <si>
    <t>LSCC</t>
  </si>
  <si>
    <t>RODM</t>
  </si>
  <si>
    <t>EL</t>
  </si>
  <si>
    <t>LAUR</t>
  </si>
  <si>
    <t>LAZ</t>
  </si>
  <si>
    <t>LAZY</t>
  </si>
  <si>
    <t>LCII</t>
  </si>
  <si>
    <t>LFLY</t>
  </si>
  <si>
    <t>LPTX</t>
  </si>
  <si>
    <t>LEA</t>
  </si>
  <si>
    <t>LZ</t>
  </si>
  <si>
    <t>LEGN</t>
  </si>
  <si>
    <t>LEG</t>
  </si>
  <si>
    <t>LDOS</t>
  </si>
  <si>
    <t>LMAT</t>
  </si>
  <si>
    <t>LC</t>
  </si>
  <si>
    <t>TREE</t>
  </si>
  <si>
    <t>DRS</t>
  </si>
  <si>
    <t>LSAK</t>
  </si>
  <si>
    <t>LESL</t>
  </si>
  <si>
    <t>LEVI</t>
  </si>
  <si>
    <t>LXRX</t>
  </si>
  <si>
    <t>LX</t>
  </si>
  <si>
    <t>LPL</t>
  </si>
  <si>
    <t>LGIH</t>
  </si>
  <si>
    <t>LICY</t>
  </si>
  <si>
    <t>LBRDA</t>
  </si>
  <si>
    <t>LBRDK</t>
  </si>
  <si>
    <t>LBRT</t>
  </si>
  <si>
    <t>LBTYA</t>
  </si>
  <si>
    <t>LBTYK</t>
  </si>
  <si>
    <t>LILAK</t>
  </si>
  <si>
    <t>BATRA</t>
  </si>
  <si>
    <t>LSXMA</t>
  </si>
  <si>
    <t>LSXMK</t>
  </si>
  <si>
    <t>FWONA</t>
  </si>
  <si>
    <t>FWONK</t>
  </si>
  <si>
    <t>LTRPA</t>
  </si>
  <si>
    <t>LSI</t>
  </si>
  <si>
    <t>LTH</t>
  </si>
  <si>
    <t>LFCR</t>
  </si>
  <si>
    <t>LFMD</t>
  </si>
  <si>
    <t>LFST</t>
  </si>
  <si>
    <t>LFVN</t>
  </si>
  <si>
    <t>LGND</t>
  </si>
  <si>
    <t>LNW</t>
  </si>
  <si>
    <t>LTBR</t>
  </si>
  <si>
    <t>ZEV</t>
  </si>
  <si>
    <t>LSPD</t>
  </si>
  <si>
    <t>LWLG</t>
  </si>
  <si>
    <t>LILM</t>
  </si>
  <si>
    <t>LMB</t>
  </si>
  <si>
    <t>LMNL</t>
  </si>
  <si>
    <t>LMNR</t>
  </si>
  <si>
    <t>LINC</t>
  </si>
  <si>
    <t>LECO</t>
  </si>
  <si>
    <t>LNC</t>
  </si>
  <si>
    <t>LIN</t>
  </si>
  <si>
    <t>LNN</t>
  </si>
  <si>
    <t>LCTX</t>
  </si>
  <si>
    <t>LGHL</t>
  </si>
  <si>
    <t>LGF.A</t>
  </si>
  <si>
    <t>LGF.B</t>
  </si>
  <si>
    <t>LPCN</t>
  </si>
  <si>
    <t>YVR</t>
  </si>
  <si>
    <t>LQDA</t>
  </si>
  <si>
    <t>LQDT</t>
  </si>
  <si>
    <t>BAD</t>
  </si>
  <si>
    <t>CCOR</t>
  </si>
  <si>
    <t>INFL</t>
  </si>
  <si>
    <t>OVLH</t>
  </si>
  <si>
    <t>OVT</t>
  </si>
  <si>
    <t>METV</t>
  </si>
  <si>
    <t>MEME</t>
  </si>
  <si>
    <t>BETZ</t>
  </si>
  <si>
    <t>NERD</t>
  </si>
  <si>
    <t>SPRX</t>
  </si>
  <si>
    <t>TILL</t>
  </si>
  <si>
    <t>LAD</t>
  </si>
  <si>
    <t>DBMF</t>
  </si>
  <si>
    <t>LFUS</t>
  </si>
  <si>
    <t>LIVN</t>
  </si>
  <si>
    <t>LYV</t>
  </si>
  <si>
    <t>LOB</t>
  </si>
  <si>
    <t>LTHM</t>
  </si>
  <si>
    <t>LVO</t>
  </si>
  <si>
    <t>LPSN</t>
  </si>
  <si>
    <t>RAMP</t>
  </si>
  <si>
    <t>LVOX</t>
  </si>
  <si>
    <t>LVWR</t>
  </si>
  <si>
    <t>LIZI</t>
  </si>
  <si>
    <t>LKQ</t>
  </si>
  <si>
    <t>LYG</t>
  </si>
  <si>
    <t>LMFA</t>
  </si>
  <si>
    <t>LDI</t>
  </si>
  <si>
    <t>LOCL</t>
  </si>
  <si>
    <t>LGMK</t>
  </si>
  <si>
    <t>LOGI</t>
  </si>
  <si>
    <t>LOMA</t>
  </si>
  <si>
    <t>LOOP</t>
  </si>
  <si>
    <t>LTRY</t>
  </si>
  <si>
    <t>LPX</t>
  </si>
  <si>
    <t>LOVE</t>
  </si>
  <si>
    <t>LPLA</t>
  </si>
  <si>
    <t>LXU</t>
  </si>
  <si>
    <t>LYTS</t>
  </si>
  <si>
    <t>LHDXQ</t>
  </si>
  <si>
    <t>LU</t>
  </si>
  <si>
    <t>LVLU</t>
  </si>
  <si>
    <t>LITE</t>
  </si>
  <si>
    <t>LUNA</t>
  </si>
  <si>
    <t>LXFR</t>
  </si>
  <si>
    <t>LXP</t>
  </si>
  <si>
    <t>LYEL</t>
  </si>
  <si>
    <t>LYB</t>
  </si>
  <si>
    <t>MTB</t>
  </si>
  <si>
    <t>MDC</t>
  </si>
  <si>
    <t>MHO</t>
  </si>
  <si>
    <t>MAC</t>
  </si>
  <si>
    <t>MTSI</t>
  </si>
  <si>
    <t>MGNX</t>
  </si>
  <si>
    <t>SHOO</t>
  </si>
  <si>
    <t>MSGE</t>
  </si>
  <si>
    <t>MSGS</t>
  </si>
  <si>
    <t>MAG</t>
  </si>
  <si>
    <t>MMP</t>
  </si>
  <si>
    <t>MGTA</t>
  </si>
  <si>
    <t>MGIC</t>
  </si>
  <si>
    <t>MGA</t>
  </si>
  <si>
    <t>MX</t>
  </si>
  <si>
    <t>MGNI</t>
  </si>
  <si>
    <t>MGY</t>
  </si>
  <si>
    <t>MHLD</t>
  </si>
  <si>
    <t>SECT</t>
  </si>
  <si>
    <t>MAIN</t>
  </si>
  <si>
    <t>TMAT</t>
  </si>
  <si>
    <t>MMYT</t>
  </si>
  <si>
    <t>MBUU</t>
  </si>
  <si>
    <t>TUSK</t>
  </si>
  <si>
    <t>TPYP</t>
  </si>
  <si>
    <t>MANH</t>
  </si>
  <si>
    <t>MNTX</t>
  </si>
  <si>
    <t>MTW</t>
  </si>
  <si>
    <t>MAN</t>
  </si>
  <si>
    <t>MFC</t>
  </si>
  <si>
    <t>MRVI</t>
  </si>
  <si>
    <t>MMI</t>
  </si>
  <si>
    <t>MCS</t>
  </si>
  <si>
    <t>MRIN</t>
  </si>
  <si>
    <t>MPX</t>
  </si>
  <si>
    <t>HZO</t>
  </si>
  <si>
    <t>MRNS</t>
  </si>
  <si>
    <t>MKL</t>
  </si>
  <si>
    <t>MKTX</t>
  </si>
  <si>
    <t>MKFG</t>
  </si>
  <si>
    <t>MQ</t>
  </si>
  <si>
    <t>VAC</t>
  </si>
  <si>
    <t>MMC</t>
  </si>
  <si>
    <t>MRTN</t>
  </si>
  <si>
    <t>MLM</t>
  </si>
  <si>
    <t>MMLP</t>
  </si>
  <si>
    <t>MAS</t>
  </si>
  <si>
    <t>MASI</t>
  </si>
  <si>
    <t>DOOR</t>
  </si>
  <si>
    <t>MTZ</t>
  </si>
  <si>
    <t>MBC</t>
  </si>
  <si>
    <t>MTDR</t>
  </si>
  <si>
    <t>MTLS</t>
  </si>
  <si>
    <t>SIXB</t>
  </si>
  <si>
    <t>MTRN</t>
  </si>
  <si>
    <t>MATV</t>
  </si>
  <si>
    <t>MTRX</t>
  </si>
  <si>
    <t>MATX</t>
  </si>
  <si>
    <t>MAT</t>
  </si>
  <si>
    <t>MTTR</t>
  </si>
  <si>
    <t>MATW</t>
  </si>
  <si>
    <t>MXCT</t>
  </si>
  <si>
    <t>MAXN</t>
  </si>
  <si>
    <t>MMS</t>
  </si>
  <si>
    <t>MXL</t>
  </si>
  <si>
    <t>MEC</t>
  </si>
  <si>
    <t>MBI</t>
  </si>
  <si>
    <t>MKC</t>
  </si>
  <si>
    <t>MUX</t>
  </si>
  <si>
    <t>MDU</t>
  </si>
  <si>
    <t>MFIN</t>
  </si>
  <si>
    <t>MDVL</t>
  </si>
  <si>
    <t>MAX</t>
  </si>
  <si>
    <t>MNOV</t>
  </si>
  <si>
    <t>MED</t>
  </si>
  <si>
    <t>MEDP</t>
  </si>
  <si>
    <t>MEIP</t>
  </si>
  <si>
    <t>MGTX</t>
  </si>
  <si>
    <t>MBWM</t>
  </si>
  <si>
    <t>MERC</t>
  </si>
  <si>
    <t>MBIN</t>
  </si>
  <si>
    <t>MFH</t>
  </si>
  <si>
    <t>MCY</t>
  </si>
  <si>
    <t>MRCY</t>
  </si>
  <si>
    <t>MLNK</t>
  </si>
  <si>
    <t>MMSI</t>
  </si>
  <si>
    <t>MTH</t>
  </si>
  <si>
    <t>MACK</t>
  </si>
  <si>
    <t>MRSN</t>
  </si>
  <si>
    <t>MRUS</t>
  </si>
  <si>
    <t>MESA</t>
  </si>
  <si>
    <t>MSB</t>
  </si>
  <si>
    <t>MESO</t>
  </si>
  <si>
    <t>MTCR</t>
  </si>
  <si>
    <t>MTA</t>
  </si>
  <si>
    <t>MEOH</t>
  </si>
  <si>
    <t>MEI</t>
  </si>
  <si>
    <t>MCBS</t>
  </si>
  <si>
    <t>MTD</t>
  </si>
  <si>
    <t>MFA</t>
  </si>
  <si>
    <t>MGEE</t>
  </si>
  <si>
    <t>MTG</t>
  </si>
  <si>
    <t>MGPI</t>
  </si>
  <si>
    <t>MCHP</t>
  </si>
  <si>
    <t>MVST</t>
  </si>
  <si>
    <t>MPB</t>
  </si>
  <si>
    <t>MAA</t>
  </si>
  <si>
    <t>MFIC</t>
  </si>
  <si>
    <t>MIDD</t>
  </si>
  <si>
    <t>MSBI</t>
  </si>
  <si>
    <t>MOFG</t>
  </si>
  <si>
    <t>MIST</t>
  </si>
  <si>
    <t>MLR</t>
  </si>
  <si>
    <t>MLKN</t>
  </si>
  <si>
    <t>TIGO</t>
  </si>
  <si>
    <t>MDXG</t>
  </si>
  <si>
    <t>MNDO</t>
  </si>
  <si>
    <t>MNMD</t>
  </si>
  <si>
    <t>MIND</t>
  </si>
  <si>
    <t>MTX</t>
  </si>
  <si>
    <t>MNSO</t>
  </si>
  <si>
    <t>MRTX</t>
  </si>
  <si>
    <t>MIR</t>
  </si>
  <si>
    <t>MIRO</t>
  </si>
  <si>
    <t>MIRM</t>
  </si>
  <si>
    <t>AVO</t>
  </si>
  <si>
    <t>MCW</t>
  </si>
  <si>
    <t>MG</t>
  </si>
  <si>
    <t>MITK</t>
  </si>
  <si>
    <t>MUFG</t>
  </si>
  <si>
    <t>MIXT</t>
  </si>
  <si>
    <t>MFG</t>
  </si>
  <si>
    <t>MKSI</t>
  </si>
  <si>
    <t>MBLY</t>
  </si>
  <si>
    <t>MODN</t>
  </si>
  <si>
    <t>MOD</t>
  </si>
  <si>
    <t>MODV</t>
  </si>
  <si>
    <t>MC</t>
  </si>
  <si>
    <t>MOGO</t>
  </si>
  <si>
    <t>MHK</t>
  </si>
  <si>
    <t>MTEM</t>
  </si>
  <si>
    <t>MOH</t>
  </si>
  <si>
    <t>TAP</t>
  </si>
  <si>
    <t>MNTS</t>
  </si>
  <si>
    <t>MCRI</t>
  </si>
  <si>
    <t>MNDY</t>
  </si>
  <si>
    <t>ML</t>
  </si>
  <si>
    <t>MPWR</t>
  </si>
  <si>
    <t>MNRO</t>
  </si>
  <si>
    <t>MRCC</t>
  </si>
  <si>
    <t>MNST</t>
  </si>
  <si>
    <t>MNTK</t>
  </si>
  <si>
    <t>MEG</t>
  </si>
  <si>
    <t>MCO</t>
  </si>
  <si>
    <t>CAF</t>
  </si>
  <si>
    <t>CVIE</t>
  </si>
  <si>
    <t>CVLC</t>
  </si>
  <si>
    <t>CDEI</t>
  </si>
  <si>
    <t>CVSE</t>
  </si>
  <si>
    <t>MORN</t>
  </si>
  <si>
    <t>MORF</t>
  </si>
  <si>
    <t>MPAA</t>
  </si>
  <si>
    <t>MSI</t>
  </si>
  <si>
    <t>MOV</t>
  </si>
  <si>
    <t>MOXC</t>
  </si>
  <si>
    <t>MP</t>
  </si>
  <si>
    <t>MPLX</t>
  </si>
  <si>
    <t>COOP</t>
  </si>
  <si>
    <t>MRC</t>
  </si>
  <si>
    <t>MSA</t>
  </si>
  <si>
    <t>MSM</t>
  </si>
  <si>
    <t>MSCI</t>
  </si>
  <si>
    <t>MLI</t>
  </si>
  <si>
    <t>MWA</t>
  </si>
  <si>
    <t>MPLN</t>
  </si>
  <si>
    <t>MUR</t>
  </si>
  <si>
    <t>MUSA</t>
  </si>
  <si>
    <t>MVO</t>
  </si>
  <si>
    <t>MYE</t>
  </si>
  <si>
    <t>MYMD</t>
  </si>
  <si>
    <t>MYRG</t>
  </si>
  <si>
    <t>MYGN</t>
  </si>
  <si>
    <t>MYTE</t>
  </si>
  <si>
    <t>NABL</t>
  </si>
  <si>
    <t>NAAS</t>
  </si>
  <si>
    <t>NBR</t>
  </si>
  <si>
    <t>NSTG</t>
  </si>
  <si>
    <t>NNVC</t>
  </si>
  <si>
    <t>NHIQ</t>
  </si>
  <si>
    <t>NSSC</t>
  </si>
  <si>
    <t>NDX</t>
  </si>
  <si>
    <t>NDAQ</t>
  </si>
  <si>
    <t>NTRA</t>
  </si>
  <si>
    <t>FIZZ</t>
  </si>
  <si>
    <t>NBHC</t>
  </si>
  <si>
    <t>NCMI</t>
  </si>
  <si>
    <t>NFG</t>
  </si>
  <si>
    <t>NGG</t>
  </si>
  <si>
    <t>NHC</t>
  </si>
  <si>
    <t>NATI</t>
  </si>
  <si>
    <t>NRC</t>
  </si>
  <si>
    <t>NSA</t>
  </si>
  <si>
    <t>EYE</t>
  </si>
  <si>
    <t>NTCO</t>
  </si>
  <si>
    <t>NGS</t>
  </si>
  <si>
    <t>NGVC</t>
  </si>
  <si>
    <t>NHTC</t>
  </si>
  <si>
    <t>NRP</t>
  </si>
  <si>
    <t>NATR</t>
  </si>
  <si>
    <t>NWG</t>
  </si>
  <si>
    <t>NAUT</t>
  </si>
  <si>
    <t>NLS</t>
  </si>
  <si>
    <t>NAVB</t>
  </si>
  <si>
    <t>NAVI</t>
  </si>
  <si>
    <t>NVGS</t>
  </si>
  <si>
    <t>NM</t>
  </si>
  <si>
    <t>NMM</t>
  </si>
  <si>
    <t>NVTS</t>
  </si>
  <si>
    <t>NBTB</t>
  </si>
  <si>
    <t>NCNO</t>
  </si>
  <si>
    <t>NKTR</t>
  </si>
  <si>
    <t>NNI</t>
  </si>
  <si>
    <t>NMRD</t>
  </si>
  <si>
    <t>NGMS</t>
  </si>
  <si>
    <t>NEO</t>
  </si>
  <si>
    <t>NLTX</t>
  </si>
  <si>
    <t>NEON</t>
  </si>
  <si>
    <t>NRDS</t>
  </si>
  <si>
    <t>NRDY</t>
  </si>
  <si>
    <t>NTES</t>
  </si>
  <si>
    <t>NTGR</t>
  </si>
  <si>
    <t>NTCT</t>
  </si>
  <si>
    <t>NTWK</t>
  </si>
  <si>
    <t>NTST</t>
  </si>
  <si>
    <t>NBIX</t>
  </si>
  <si>
    <t>STIM</t>
  </si>
  <si>
    <t>NMTC</t>
  </si>
  <si>
    <t>NFE</t>
  </si>
  <si>
    <t>NFGC</t>
  </si>
  <si>
    <t>NGD</t>
  </si>
  <si>
    <t>NMFC</t>
  </si>
  <si>
    <t>NEWP</t>
  </si>
  <si>
    <t>NEWR</t>
  </si>
  <si>
    <t>NYCB</t>
  </si>
  <si>
    <t>NYT</t>
  </si>
  <si>
    <t>NWL</t>
  </si>
  <si>
    <t>NMRK</t>
  </si>
  <si>
    <t>NEU</t>
  </si>
  <si>
    <t>NR</t>
  </si>
  <si>
    <t>NWSA</t>
  </si>
  <si>
    <t>NWS</t>
  </si>
  <si>
    <t>NEWT</t>
  </si>
  <si>
    <t>NEXA</t>
  </si>
  <si>
    <t>NXE</t>
  </si>
  <si>
    <t>NXDT</t>
  </si>
  <si>
    <t>NREF</t>
  </si>
  <si>
    <t>NXRT</t>
  </si>
  <si>
    <t>NXST</t>
  </si>
  <si>
    <t>NEXT</t>
  </si>
  <si>
    <t>KIND</t>
  </si>
  <si>
    <t>NEE</t>
  </si>
  <si>
    <t>NEP</t>
  </si>
  <si>
    <t>NXGN</t>
  </si>
  <si>
    <t>NEX</t>
  </si>
  <si>
    <t>NXT</t>
  </si>
  <si>
    <t>NGL</t>
  </si>
  <si>
    <t>NICE</t>
  </si>
  <si>
    <t>NHWK</t>
  </si>
  <si>
    <t>NINE</t>
  </si>
  <si>
    <t>NI</t>
  </si>
  <si>
    <t>NIU</t>
  </si>
  <si>
    <t>NKTX</t>
  </si>
  <si>
    <t>LASR</t>
  </si>
  <si>
    <t>NMIH</t>
  </si>
  <si>
    <t>NNBR</t>
  </si>
  <si>
    <t>NNN</t>
  </si>
  <si>
    <t>NOAH</t>
  </si>
  <si>
    <t>NE</t>
  </si>
  <si>
    <t>NOMD</t>
  </si>
  <si>
    <t>NMR</t>
  </si>
  <si>
    <t>NDLS</t>
  </si>
  <si>
    <t>NAT</t>
  </si>
  <si>
    <t>NDSN</t>
  </si>
  <si>
    <t>NOA</t>
  </si>
  <si>
    <t>NECB</t>
  </si>
  <si>
    <t>NAK</t>
  </si>
  <si>
    <t>GDVD</t>
  </si>
  <si>
    <t>NOG</t>
  </si>
  <si>
    <t>NSTB</t>
  </si>
  <si>
    <t>NTRS</t>
  </si>
  <si>
    <t>NFBK</t>
  </si>
  <si>
    <t>NWN</t>
  </si>
  <si>
    <t>NWPX</t>
  </si>
  <si>
    <t>NWE</t>
  </si>
  <si>
    <t>NVMI</t>
  </si>
  <si>
    <t>NG</t>
  </si>
  <si>
    <t>NOVT</t>
  </si>
  <si>
    <t>NVS</t>
  </si>
  <si>
    <t>NVCR</t>
  </si>
  <si>
    <t>DNOW</t>
  </si>
  <si>
    <t>NRG</t>
  </si>
  <si>
    <t>NRXP</t>
  </si>
  <si>
    <t>NUS</t>
  </si>
  <si>
    <t>BURU</t>
  </si>
  <si>
    <t>NRIX</t>
  </si>
  <si>
    <t>SMR</t>
  </si>
  <si>
    <t>NS</t>
  </si>
  <si>
    <t>NTNX</t>
  </si>
  <si>
    <t>NUVL</t>
  </si>
  <si>
    <t>NUVA</t>
  </si>
  <si>
    <t>NUVB</t>
  </si>
  <si>
    <t>NAN</t>
  </si>
  <si>
    <t>NVEI</t>
  </si>
  <si>
    <t>NVVE</t>
  </si>
  <si>
    <t>NVEE</t>
  </si>
  <si>
    <t>NVT</t>
  </si>
  <si>
    <t>NYMX</t>
  </si>
  <si>
    <t>OI</t>
  </si>
  <si>
    <t>OCSL</t>
  </si>
  <si>
    <t>OTLY</t>
  </si>
  <si>
    <t>OBE</t>
  </si>
  <si>
    <t>OPTT</t>
  </si>
  <si>
    <t>OII</t>
  </si>
  <si>
    <t>OCFC</t>
  </si>
  <si>
    <t>OCUL</t>
  </si>
  <si>
    <t>OCUP</t>
  </si>
  <si>
    <t>OCN</t>
  </si>
  <si>
    <t>OMEX</t>
  </si>
  <si>
    <t>OPAD</t>
  </si>
  <si>
    <t>OPI</t>
  </si>
  <si>
    <t>OFG</t>
  </si>
  <si>
    <t>OFS</t>
  </si>
  <si>
    <t>OGE</t>
  </si>
  <si>
    <t>OIS</t>
  </si>
  <si>
    <t>OLPX</t>
  </si>
  <si>
    <t>ODFL</t>
  </si>
  <si>
    <t>ONB</t>
  </si>
  <si>
    <t>ORI</t>
  </si>
  <si>
    <t>OSBC</t>
  </si>
  <si>
    <t>OLMA</t>
  </si>
  <si>
    <t>OLK</t>
  </si>
  <si>
    <t>OLLI</t>
  </si>
  <si>
    <t>OLO</t>
  </si>
  <si>
    <t>ZEUS</t>
  </si>
  <si>
    <t>OHI</t>
  </si>
  <si>
    <t>OMGA</t>
  </si>
  <si>
    <t>OMER</t>
  </si>
  <si>
    <t>OMCL</t>
  </si>
  <si>
    <t>OMC</t>
  </si>
  <si>
    <t>ONTF</t>
  </si>
  <si>
    <t>OCX</t>
  </si>
  <si>
    <t>ONTX</t>
  </si>
  <si>
    <t>ONCR</t>
  </si>
  <si>
    <t>ONCT</t>
  </si>
  <si>
    <t>ONDS</t>
  </si>
  <si>
    <t>OGS</t>
  </si>
  <si>
    <t>OLP</t>
  </si>
  <si>
    <t>OSS</t>
  </si>
  <si>
    <t>OMF</t>
  </si>
  <si>
    <t>OKE</t>
  </si>
  <si>
    <t>OSPN</t>
  </si>
  <si>
    <t>OSW</t>
  </si>
  <si>
    <t>ONEW</t>
  </si>
  <si>
    <t>ONTO</t>
  </si>
  <si>
    <t>OTRK</t>
  </si>
  <si>
    <t>OOMA</t>
  </si>
  <si>
    <t>OPBK</t>
  </si>
  <si>
    <t>OPAL</t>
  </si>
  <si>
    <t>LPRO</t>
  </si>
  <si>
    <t>OTEX</t>
  </si>
  <si>
    <t>KAR</t>
  </si>
  <si>
    <t>OPRA</t>
  </si>
  <si>
    <t>OPK</t>
  </si>
  <si>
    <t>OPRT</t>
  </si>
  <si>
    <t>OPY</t>
  </si>
  <si>
    <t>OPFI</t>
  </si>
  <si>
    <t>OPRX</t>
  </si>
  <si>
    <t>OPCH</t>
  </si>
  <si>
    <t>ORMP</t>
  </si>
  <si>
    <t>ORAN</t>
  </si>
  <si>
    <t>OSUR</t>
  </si>
  <si>
    <t>OIG</t>
  </si>
  <si>
    <t>ORC</t>
  </si>
  <si>
    <t>ORLY</t>
  </si>
  <si>
    <t>OGI</t>
  </si>
  <si>
    <t>ORGO</t>
  </si>
  <si>
    <t>OGN</t>
  </si>
  <si>
    <t>ONVO</t>
  </si>
  <si>
    <t>ORGS</t>
  </si>
  <si>
    <t>ORIC</t>
  </si>
  <si>
    <t>OCG</t>
  </si>
  <si>
    <t>OBK</t>
  </si>
  <si>
    <t>ORGN</t>
  </si>
  <si>
    <t>OESX</t>
  </si>
  <si>
    <t>OEC</t>
  </si>
  <si>
    <t>ORN</t>
  </si>
  <si>
    <t>ONL</t>
  </si>
  <si>
    <t>ORLA</t>
  </si>
  <si>
    <t>ORA</t>
  </si>
  <si>
    <t>OFIX</t>
  </si>
  <si>
    <t>KIDS</t>
  </si>
  <si>
    <t>OSCR</t>
  </si>
  <si>
    <t>OSK</t>
  </si>
  <si>
    <t>OSIS</t>
  </si>
  <si>
    <t>OR</t>
  </si>
  <si>
    <t>OTIS</t>
  </si>
  <si>
    <t>OTMO</t>
  </si>
  <si>
    <t>OTTR</t>
  </si>
  <si>
    <t>OUST</t>
  </si>
  <si>
    <t>OB</t>
  </si>
  <si>
    <t>OUT</t>
  </si>
  <si>
    <t>OM</t>
  </si>
  <si>
    <t>OSG</t>
  </si>
  <si>
    <t>OVID</t>
  </si>
  <si>
    <t>OVV</t>
  </si>
  <si>
    <t>OMI</t>
  </si>
  <si>
    <t>OC</t>
  </si>
  <si>
    <t>ORCC</t>
  </si>
  <si>
    <t>OWLT</t>
  </si>
  <si>
    <t>OXM</t>
  </si>
  <si>
    <t>OXSQ</t>
  </si>
  <si>
    <t>PX</t>
  </si>
  <si>
    <t>PCAR</t>
  </si>
  <si>
    <t>ODDS</t>
  </si>
  <si>
    <t>AFTY</t>
  </si>
  <si>
    <t>SRVR</t>
  </si>
  <si>
    <t>INDS</t>
  </si>
  <si>
    <t>ALTL</t>
  </si>
  <si>
    <t>PALC</t>
  </si>
  <si>
    <t>PTNQ</t>
  </si>
  <si>
    <t>PTBD</t>
  </si>
  <si>
    <t>PTLC</t>
  </si>
  <si>
    <t>COWZ</t>
  </si>
  <si>
    <t>CALF</t>
  </si>
  <si>
    <t>PACB</t>
  </si>
  <si>
    <t>PCRX</t>
  </si>
  <si>
    <t>PKG</t>
  </si>
  <si>
    <t>PTVE</t>
  </si>
  <si>
    <t>PGY</t>
  </si>
  <si>
    <t>PD</t>
  </si>
  <si>
    <t>PAGS</t>
  </si>
  <si>
    <t>PTN</t>
  </si>
  <si>
    <t>PLMR</t>
  </si>
  <si>
    <t>PAM</t>
  </si>
  <si>
    <t>PAAS</t>
  </si>
  <si>
    <t>PANL</t>
  </si>
  <si>
    <t>PZZA</t>
  </si>
  <si>
    <t>PARR</t>
  </si>
  <si>
    <t>PAR</t>
  </si>
  <si>
    <t>FNA</t>
  </si>
  <si>
    <t>PARAA</t>
  </si>
  <si>
    <t>PGRE</t>
  </si>
  <si>
    <t>PRTK</t>
  </si>
  <si>
    <t>PKE</t>
  </si>
  <si>
    <t>PCYG</t>
  </si>
  <si>
    <t>PK</t>
  </si>
  <si>
    <t>PRK</t>
  </si>
  <si>
    <t>PKOH</t>
  </si>
  <si>
    <t>PH</t>
  </si>
  <si>
    <t>PSN</t>
  </si>
  <si>
    <t>PASG</t>
  </si>
  <si>
    <t>CASH</t>
  </si>
  <si>
    <t>PAX</t>
  </si>
  <si>
    <t>PATK</t>
  </si>
  <si>
    <t>PDCO</t>
  </si>
  <si>
    <t>PTEN</t>
  </si>
  <si>
    <t>PAVM</t>
  </si>
  <si>
    <t>PAYX</t>
  </si>
  <si>
    <t>PAYC</t>
  </si>
  <si>
    <t>PYCR</t>
  </si>
  <si>
    <t>PCTY</t>
  </si>
  <si>
    <t>PAY</t>
  </si>
  <si>
    <t>PAYO</t>
  </si>
  <si>
    <t>PSFE</t>
  </si>
  <si>
    <t>PAYS</t>
  </si>
  <si>
    <t>PBF</t>
  </si>
  <si>
    <t>CNXN</t>
  </si>
  <si>
    <t>PCB</t>
  </si>
  <si>
    <t>PDCE</t>
  </si>
  <si>
    <t>PDFS</t>
  </si>
  <si>
    <t>PDSB</t>
  </si>
  <si>
    <t>PKST</t>
  </si>
  <si>
    <t>PSO</t>
  </si>
  <si>
    <t>PEB</t>
  </si>
  <si>
    <t>MD</t>
  </si>
  <si>
    <t>PEGA</t>
  </si>
  <si>
    <t>PBA</t>
  </si>
  <si>
    <t>PNTG</t>
  </si>
  <si>
    <t>PFLT</t>
  </si>
  <si>
    <t>PNNT</t>
  </si>
  <si>
    <t>PRET</t>
  </si>
  <si>
    <t>PFSI</t>
  </si>
  <si>
    <t>PMT</t>
  </si>
  <si>
    <t>PAG</t>
  </si>
  <si>
    <t>PNR</t>
  </si>
  <si>
    <t>PEN</t>
  </si>
  <si>
    <t>PEBO</t>
  </si>
  <si>
    <t>PRSO</t>
  </si>
  <si>
    <t>PRDO</t>
  </si>
  <si>
    <t>PWP</t>
  </si>
  <si>
    <t>PRFT</t>
  </si>
  <si>
    <t>PFGC</t>
  </si>
  <si>
    <t>PFMT</t>
  </si>
  <si>
    <t>PRM</t>
  </si>
  <si>
    <t>PERI</t>
  </si>
  <si>
    <t>PPIH</t>
  </si>
  <si>
    <t>PBT</t>
  </si>
  <si>
    <t>PR</t>
  </si>
  <si>
    <t>PVL</t>
  </si>
  <si>
    <t>PRGO</t>
  </si>
  <si>
    <t>WOOF</t>
  </si>
  <si>
    <t>PETQ</t>
  </si>
  <si>
    <t>PETS</t>
  </si>
  <si>
    <t>PFSW</t>
  </si>
  <si>
    <t>PGTI</t>
  </si>
  <si>
    <t>PMCB</t>
  </si>
  <si>
    <t>PHAT</t>
  </si>
  <si>
    <t>CELL</t>
  </si>
  <si>
    <t>PECO</t>
  </si>
  <si>
    <t>PHIO</t>
  </si>
  <si>
    <t>FENG</t>
  </si>
  <si>
    <t>PLAB</t>
  </si>
  <si>
    <t>PHR</t>
  </si>
  <si>
    <t>PHX</t>
  </si>
  <si>
    <t>DOC</t>
  </si>
  <si>
    <t>PLL</t>
  </si>
  <si>
    <t>PDM</t>
  </si>
  <si>
    <t>PIRS</t>
  </si>
  <si>
    <t>PPC</t>
  </si>
  <si>
    <t>HYS</t>
  </si>
  <si>
    <t>LTPZ</t>
  </si>
  <si>
    <t>ZROZ</t>
  </si>
  <si>
    <t>BOND</t>
  </si>
  <si>
    <t>MINT</t>
  </si>
  <si>
    <t>MUNI</t>
  </si>
  <si>
    <t>PNFP</t>
  </si>
  <si>
    <t>PNW</t>
  </si>
  <si>
    <t>PIPR</t>
  </si>
  <si>
    <t>PBI</t>
  </si>
  <si>
    <t>PXLW</t>
  </si>
  <si>
    <t>PJT</t>
  </si>
  <si>
    <t>PAGP</t>
  </si>
  <si>
    <t>PLNT</t>
  </si>
  <si>
    <t>PL</t>
  </si>
  <si>
    <t>PLG</t>
  </si>
  <si>
    <t>PLYA</t>
  </si>
  <si>
    <t>AGS</t>
  </si>
  <si>
    <t>MYPS</t>
  </si>
  <si>
    <t>PLTK</t>
  </si>
  <si>
    <t>PLBY</t>
  </si>
  <si>
    <t>PLXS</t>
  </si>
  <si>
    <t>PLRX</t>
  </si>
  <si>
    <t>PLUR</t>
  </si>
  <si>
    <t>PLYM</t>
  </si>
  <si>
    <t>PMVP</t>
  </si>
  <si>
    <t>PNM</t>
  </si>
  <si>
    <t>MAGA</t>
  </si>
  <si>
    <t>PII</t>
  </si>
  <si>
    <t>POL</t>
  </si>
  <si>
    <t>PYPD</t>
  </si>
  <si>
    <t>POOL</t>
  </si>
  <si>
    <t>BPOP</t>
  </si>
  <si>
    <t>PRCH</t>
  </si>
  <si>
    <t>PTLO</t>
  </si>
  <si>
    <t>POR</t>
  </si>
  <si>
    <t>PTMN</t>
  </si>
  <si>
    <t>PKX</t>
  </si>
  <si>
    <t>POST</t>
  </si>
  <si>
    <t>PSTL</t>
  </si>
  <si>
    <t>PBPB</t>
  </si>
  <si>
    <t>PCH</t>
  </si>
  <si>
    <t>POWL</t>
  </si>
  <si>
    <t>POWI</t>
  </si>
  <si>
    <t>PWFL</t>
  </si>
  <si>
    <t>PWSC</t>
  </si>
  <si>
    <t>PPL</t>
  </si>
  <si>
    <t>PRAA</t>
  </si>
  <si>
    <t>PRAX</t>
  </si>
  <si>
    <t>PGEN</t>
  </si>
  <si>
    <t>PRPO</t>
  </si>
  <si>
    <t>DTIL</t>
  </si>
  <si>
    <t>PDS</t>
  </si>
  <si>
    <t>PRLD</t>
  </si>
  <si>
    <t>PFC</t>
  </si>
  <si>
    <t>PINC</t>
  </si>
  <si>
    <t>PBH</t>
  </si>
  <si>
    <t>PSMT</t>
  </si>
  <si>
    <t>PRME</t>
  </si>
  <si>
    <t>PRI</t>
  </si>
  <si>
    <t>FRST</t>
  </si>
  <si>
    <t>PRMW</t>
  </si>
  <si>
    <t>PRIM</t>
  </si>
  <si>
    <t>YLD</t>
  </si>
  <si>
    <t>USMC</t>
  </si>
  <si>
    <t>PFG</t>
  </si>
  <si>
    <t>PRVA</t>
  </si>
  <si>
    <t>PRA</t>
  </si>
  <si>
    <t>PRCT</t>
  </si>
  <si>
    <t>PCOR</t>
  </si>
  <si>
    <t>UFO</t>
  </si>
  <si>
    <t>PROF</t>
  </si>
  <si>
    <t>ACDC</t>
  </si>
  <si>
    <t>PRG</t>
  </si>
  <si>
    <t>PRGS</t>
  </si>
  <si>
    <t>PGR</t>
  </si>
  <si>
    <t>PGNY</t>
  </si>
  <si>
    <t>PROK</t>
  </si>
  <si>
    <t>PLD</t>
  </si>
  <si>
    <t>RXDX</t>
  </si>
  <si>
    <t>PGRU</t>
  </si>
  <si>
    <t>PUMP</t>
  </si>
  <si>
    <t>PRPH</t>
  </si>
  <si>
    <t>PRQR</t>
  </si>
  <si>
    <t>PRO</t>
  </si>
  <si>
    <t>OILK</t>
  </si>
  <si>
    <t>SMDV</t>
  </si>
  <si>
    <t>TMDV</t>
  </si>
  <si>
    <t>NOBL</t>
  </si>
  <si>
    <t>TDV</t>
  </si>
  <si>
    <t>REGL</t>
  </si>
  <si>
    <t>ZSL</t>
  </si>
  <si>
    <t>SCO</t>
  </si>
  <si>
    <t>UGL</t>
  </si>
  <si>
    <t>AGQ</t>
  </si>
  <si>
    <t>YCL</t>
  </si>
  <si>
    <t>YCS</t>
  </si>
  <si>
    <t>EUO</t>
  </si>
  <si>
    <t>GLL</t>
  </si>
  <si>
    <t>VERS</t>
  </si>
  <si>
    <t>EET</t>
  </si>
  <si>
    <t>QQQA</t>
  </si>
  <si>
    <t>OND</t>
  </si>
  <si>
    <t>ONLN</t>
  </si>
  <si>
    <t>MYY</t>
  </si>
  <si>
    <t>EFZ</t>
  </si>
  <si>
    <t>EUM</t>
  </si>
  <si>
    <t>DOG</t>
  </si>
  <si>
    <t>DXD</t>
  </si>
  <si>
    <t>PST</t>
  </si>
  <si>
    <t>RXL</t>
  </si>
  <si>
    <t>BIB</t>
  </si>
  <si>
    <t>SAA</t>
  </si>
  <si>
    <t>USD</t>
  </si>
  <si>
    <t>DDM</t>
  </si>
  <si>
    <t>QLD</t>
  </si>
  <si>
    <t>ROM</t>
  </si>
  <si>
    <t>UPW</t>
  </si>
  <si>
    <t>UWM</t>
  </si>
  <si>
    <t>BITI</t>
  </si>
  <si>
    <t>PSQ</t>
  </si>
  <si>
    <t>SH</t>
  </si>
  <si>
    <t>TBF</t>
  </si>
  <si>
    <t>SJB</t>
  </si>
  <si>
    <t>REK</t>
  </si>
  <si>
    <t>RWM</t>
  </si>
  <si>
    <t>SBB</t>
  </si>
  <si>
    <t>YXI</t>
  </si>
  <si>
    <t>EEV</t>
  </si>
  <si>
    <t>SPXN</t>
  </si>
  <si>
    <t>SPXT</t>
  </si>
  <si>
    <t>SUPL</t>
  </si>
  <si>
    <t>EZJ</t>
  </si>
  <si>
    <t>TTT</t>
  </si>
  <si>
    <t>SSG</t>
  </si>
  <si>
    <t>REW</t>
  </si>
  <si>
    <t>SDP</t>
  </si>
  <si>
    <t>XPP</t>
  </si>
  <si>
    <t>BZQ</t>
  </si>
  <si>
    <t>URE</t>
  </si>
  <si>
    <t>SMDD</t>
  </si>
  <si>
    <t>SRTY</t>
  </si>
  <si>
    <t>UST</t>
  </si>
  <si>
    <t>SKYU</t>
  </si>
  <si>
    <t>URTY</t>
  </si>
  <si>
    <t>UBT</t>
  </si>
  <si>
    <t>LTL</t>
  </si>
  <si>
    <t>DIG</t>
  </si>
  <si>
    <t>UYG</t>
  </si>
  <si>
    <t>UYM</t>
  </si>
  <si>
    <t>SZK</t>
  </si>
  <si>
    <t>DUG</t>
  </si>
  <si>
    <t>SIJ</t>
  </si>
  <si>
    <t>SMN</t>
  </si>
  <si>
    <t>UDOW</t>
  </si>
  <si>
    <t>QID</t>
  </si>
  <si>
    <t>SKF</t>
  </si>
  <si>
    <t>FXP</t>
  </si>
  <si>
    <t>EPV</t>
  </si>
  <si>
    <t>RXD</t>
  </si>
  <si>
    <t>MZZ</t>
  </si>
  <si>
    <t>EWV</t>
  </si>
  <si>
    <t>SRS</t>
  </si>
  <si>
    <t>TWM</t>
  </si>
  <si>
    <t>SDD</t>
  </si>
  <si>
    <t>BIS</t>
  </si>
  <si>
    <t>VIXM</t>
  </si>
  <si>
    <t>PSEC</t>
  </si>
  <si>
    <t>PRSR</t>
  </si>
  <si>
    <t>PB</t>
  </si>
  <si>
    <t>PTGX</t>
  </si>
  <si>
    <t>PLX</t>
  </si>
  <si>
    <t>TARA</t>
  </si>
  <si>
    <t>PTRA</t>
  </si>
  <si>
    <t>PRTA</t>
  </si>
  <si>
    <t>PRLB</t>
  </si>
  <si>
    <t>PVBC</t>
  </si>
  <si>
    <t>PFS</t>
  </si>
  <si>
    <t>PRU</t>
  </si>
  <si>
    <t>PTC</t>
  </si>
  <si>
    <t>PTCT</t>
  </si>
  <si>
    <t>PSA</t>
  </si>
  <si>
    <t>PEG</t>
  </si>
  <si>
    <t>PUBM</t>
  </si>
  <si>
    <t>LUNG</t>
  </si>
  <si>
    <t>PLSE</t>
  </si>
  <si>
    <t>PBYI</t>
  </si>
  <si>
    <t>PSTG</t>
  </si>
  <si>
    <t>PCT</t>
  </si>
  <si>
    <t>PPBT</t>
  </si>
  <si>
    <t>PRPL</t>
  </si>
  <si>
    <t>PVH</t>
  </si>
  <si>
    <t>PYR</t>
  </si>
  <si>
    <t>QTWO</t>
  </si>
  <si>
    <t>QGEN</t>
  </si>
  <si>
    <t>QFIN</t>
  </si>
  <si>
    <t>QRVO</t>
  </si>
  <si>
    <t>QUAD</t>
  </si>
  <si>
    <t>KWR</t>
  </si>
  <si>
    <t>QLGN</t>
  </si>
  <si>
    <t>XM</t>
  </si>
  <si>
    <t>QLYS</t>
  </si>
  <si>
    <t>NX</t>
  </si>
  <si>
    <t>PWR</t>
  </si>
  <si>
    <t>QTRX</t>
  </si>
  <si>
    <t>QUBT</t>
  </si>
  <si>
    <t>QSI</t>
  </si>
  <si>
    <t>QD</t>
  </si>
  <si>
    <t>DGX</t>
  </si>
  <si>
    <t>QRHC</t>
  </si>
  <si>
    <t>QUIK</t>
  </si>
  <si>
    <t>QDEL</t>
  </si>
  <si>
    <t>QNCX</t>
  </si>
  <si>
    <t>QNST</t>
  </si>
  <si>
    <t>QIPT</t>
  </si>
  <si>
    <t>QUOT</t>
  </si>
  <si>
    <t>QRTEA</t>
  </si>
  <si>
    <t>RCM</t>
  </si>
  <si>
    <t>RXT</t>
  </si>
  <si>
    <t>RDN</t>
  </si>
  <si>
    <t>RLGT</t>
  </si>
  <si>
    <t>RADI</t>
  </si>
  <si>
    <t>RDNT</t>
  </si>
  <si>
    <t>RDWR</t>
  </si>
  <si>
    <t>RFL</t>
  </si>
  <si>
    <t>RAIN</t>
  </si>
  <si>
    <t>RL</t>
  </si>
  <si>
    <t>METC</t>
  </si>
  <si>
    <t>RMBS</t>
  </si>
  <si>
    <t>ROCC</t>
  </si>
  <si>
    <t>RANI</t>
  </si>
  <si>
    <t>PACK</t>
  </si>
  <si>
    <t>RPD</t>
  </si>
  <si>
    <t>RAPT</t>
  </si>
  <si>
    <t>FLTN</t>
  </si>
  <si>
    <t>RAVE</t>
  </si>
  <si>
    <t>RJF</t>
  </si>
  <si>
    <t>RYAM</t>
  </si>
  <si>
    <t>RYN</t>
  </si>
  <si>
    <t>RBA</t>
  </si>
  <si>
    <t>UTWY</t>
  </si>
  <si>
    <t>UTHY</t>
  </si>
  <si>
    <t>XBIL</t>
  </si>
  <si>
    <t>RBC</t>
  </si>
  <si>
    <t>RICK</t>
  </si>
  <si>
    <t>RCMT</t>
  </si>
  <si>
    <t>RMAX</t>
  </si>
  <si>
    <t>RDI</t>
  </si>
  <si>
    <t>RC</t>
  </si>
  <si>
    <t>SIXRE</t>
  </si>
  <si>
    <t>O</t>
  </si>
  <si>
    <t>RCON</t>
  </si>
  <si>
    <t>RXRX</t>
  </si>
  <si>
    <t>RCAT</t>
  </si>
  <si>
    <t>RRGB</t>
  </si>
  <si>
    <t>RRR</t>
  </si>
  <si>
    <t>RWT</t>
  </si>
  <si>
    <t>REE</t>
  </si>
  <si>
    <t>REED</t>
  </si>
  <si>
    <t>RRX</t>
  </si>
  <si>
    <t>REG</t>
  </si>
  <si>
    <t>RPHS</t>
  </si>
  <si>
    <t>RGNX</t>
  </si>
  <si>
    <t>RM</t>
  </si>
  <si>
    <t>RF</t>
  </si>
  <si>
    <t>RGLS</t>
  </si>
  <si>
    <t>RGA</t>
  </si>
  <si>
    <t>REKR</t>
  </si>
  <si>
    <t>RLAY</t>
  </si>
  <si>
    <t>RS</t>
  </si>
  <si>
    <t>RLMD</t>
  </si>
  <si>
    <t>RELX</t>
  </si>
  <si>
    <t>MARK</t>
  </si>
  <si>
    <t>RELY</t>
  </si>
  <si>
    <t>IPOS</t>
  </si>
  <si>
    <t>IPO</t>
  </si>
  <si>
    <t>RNR</t>
  </si>
  <si>
    <t>RNLX</t>
  </si>
  <si>
    <t>RNST</t>
  </si>
  <si>
    <t>RNW</t>
  </si>
  <si>
    <t>RENN</t>
  </si>
  <si>
    <t>RENT</t>
  </si>
  <si>
    <t>RTO</t>
  </si>
  <si>
    <t>RPTX</t>
  </si>
  <si>
    <t>RPAY</t>
  </si>
  <si>
    <t>RGEN</t>
  </si>
  <si>
    <t>REPL</t>
  </si>
  <si>
    <t>FRBK</t>
  </si>
  <si>
    <t>RSG</t>
  </si>
  <si>
    <t>REFR</t>
  </si>
  <si>
    <t>RSVR</t>
  </si>
  <si>
    <t>HAUS</t>
  </si>
  <si>
    <t>REZI</t>
  </si>
  <si>
    <t>RMD</t>
  </si>
  <si>
    <t>RGP</t>
  </si>
  <si>
    <t>QSR</t>
  </si>
  <si>
    <t>ROIC</t>
  </si>
  <si>
    <t>RVP</t>
  </si>
  <si>
    <t>REVG</t>
  </si>
  <si>
    <t>RVNC</t>
  </si>
  <si>
    <t>RVPH</t>
  </si>
  <si>
    <t>RVMD</t>
  </si>
  <si>
    <t>RVLV</t>
  </si>
  <si>
    <t>RVTY</t>
  </si>
  <si>
    <t>RWLK</t>
  </si>
  <si>
    <t>REX</t>
  </si>
  <si>
    <t>REXR</t>
  </si>
  <si>
    <t>REYN</t>
  </si>
  <si>
    <t>RBBN</t>
  </si>
  <si>
    <t>RELL</t>
  </si>
  <si>
    <t>RIGL</t>
  </si>
  <si>
    <t>RGTI</t>
  </si>
  <si>
    <t>REPX</t>
  </si>
  <si>
    <t>RMNI</t>
  </si>
  <si>
    <t>REI</t>
  </si>
  <si>
    <t>RIO</t>
  </si>
  <si>
    <t>RSKD</t>
  </si>
  <si>
    <t>RITM</t>
  </si>
  <si>
    <t>RVSB</t>
  </si>
  <si>
    <t>RLI</t>
  </si>
  <si>
    <t>RLJ</t>
  </si>
  <si>
    <t>RLX</t>
  </si>
  <si>
    <t>RMR</t>
  </si>
  <si>
    <t>RHI</t>
  </si>
  <si>
    <t>RKLB</t>
  </si>
  <si>
    <t>RCKT</t>
  </si>
  <si>
    <t>ROK</t>
  </si>
  <si>
    <t>RMTI</t>
  </si>
  <si>
    <t>RCI</t>
  </si>
  <si>
    <t>ROG</t>
  </si>
  <si>
    <t>ROIV</t>
  </si>
  <si>
    <t>ROL</t>
  </si>
  <si>
    <t>ROP</t>
  </si>
  <si>
    <t>WEED</t>
  </si>
  <si>
    <t>ROVR</t>
  </si>
  <si>
    <t>RY</t>
  </si>
  <si>
    <t>RGLD</t>
  </si>
  <si>
    <t>RPRX</t>
  </si>
  <si>
    <t>RES</t>
  </si>
  <si>
    <t>RPM</t>
  </si>
  <si>
    <t>RPT</t>
  </si>
  <si>
    <t>RBT</t>
  </si>
  <si>
    <t>RUBY</t>
  </si>
  <si>
    <t>RMBL</t>
  </si>
  <si>
    <t>RWAY</t>
  </si>
  <si>
    <t>RUSHA</t>
  </si>
  <si>
    <t>RSI</t>
  </si>
  <si>
    <t>RLG</t>
  </si>
  <si>
    <t>RUI</t>
  </si>
  <si>
    <t>RLV</t>
  </si>
  <si>
    <t>RUTH</t>
  </si>
  <si>
    <t>RVLP</t>
  </si>
  <si>
    <t>RXO</t>
  </si>
  <si>
    <t>RXST</t>
  </si>
  <si>
    <t>RYAN</t>
  </si>
  <si>
    <t>RYAAY</t>
  </si>
  <si>
    <t>R</t>
  </si>
  <si>
    <t>RYI</t>
  </si>
  <si>
    <t>RHP</t>
  </si>
  <si>
    <t>RVYL</t>
  </si>
  <si>
    <t>SPESG</t>
  </si>
  <si>
    <t>SANW</t>
  </si>
  <si>
    <t>SBRA</t>
  </si>
  <si>
    <t>SABR</t>
  </si>
  <si>
    <t>SACH</t>
  </si>
  <si>
    <t>SGBX</t>
  </si>
  <si>
    <t>SB</t>
  </si>
  <si>
    <t>SFE</t>
  </si>
  <si>
    <t>SAFE</t>
  </si>
  <si>
    <t>SAFT</t>
  </si>
  <si>
    <t>SAGE</t>
  </si>
  <si>
    <t>SBH</t>
  </si>
  <si>
    <t>IOT</t>
  </si>
  <si>
    <t>SJT</t>
  </si>
  <si>
    <t>SANA</t>
  </si>
  <si>
    <t>SD</t>
  </si>
  <si>
    <t>SAND</t>
  </si>
  <si>
    <t>JBSS</t>
  </si>
  <si>
    <t>SGMO</t>
  </si>
  <si>
    <t>SANM</t>
  </si>
  <si>
    <t>SNY</t>
  </si>
  <si>
    <t>SAP</t>
  </si>
  <si>
    <t>SPNS</t>
  </si>
  <si>
    <t>SAR</t>
  </si>
  <si>
    <t>SSL</t>
  </si>
  <si>
    <t>SATL</t>
  </si>
  <si>
    <t>BFS</t>
  </si>
  <si>
    <t>SVRA</t>
  </si>
  <si>
    <t>SBAC</t>
  </si>
  <si>
    <t>SCSC</t>
  </si>
  <si>
    <t>SNDR</t>
  </si>
  <si>
    <t>SCHN</t>
  </si>
  <si>
    <t>SRRK</t>
  </si>
  <si>
    <t>SCHL</t>
  </si>
  <si>
    <t>SDGR</t>
  </si>
  <si>
    <t>SCHK</t>
  </si>
  <si>
    <t>SCHE</t>
  </si>
  <si>
    <t>SCHR</t>
  </si>
  <si>
    <t>SCHF</t>
  </si>
  <si>
    <t>SCHC</t>
  </si>
  <si>
    <t>FNDX</t>
  </si>
  <si>
    <t>FNDA</t>
  </si>
  <si>
    <t>FNDE</t>
  </si>
  <si>
    <t>FNDF</t>
  </si>
  <si>
    <t>SCHO</t>
  </si>
  <si>
    <t>SCHZ</t>
  </si>
  <si>
    <t>SCHB</t>
  </si>
  <si>
    <t>SCHD</t>
  </si>
  <si>
    <t>SCHG</t>
  </si>
  <si>
    <t>SCHV</t>
  </si>
  <si>
    <t>SCHX</t>
  </si>
  <si>
    <t>SCHM</t>
  </si>
  <si>
    <t>SCHH</t>
  </si>
  <si>
    <t>SCHA</t>
  </si>
  <si>
    <t>SCHP</t>
  </si>
  <si>
    <t>SAIC</t>
  </si>
  <si>
    <t>SCLX</t>
  </si>
  <si>
    <t>SCPL</t>
  </si>
  <si>
    <t>SMG</t>
  </si>
  <si>
    <t>SCPH</t>
  </si>
  <si>
    <t>SSP</t>
  </si>
  <si>
    <t>SRL</t>
  </si>
  <si>
    <t>SCU</t>
  </si>
  <si>
    <t>SCYX</t>
  </si>
  <si>
    <t>SA</t>
  </si>
  <si>
    <t>SEAC</t>
  </si>
  <si>
    <t>SBCF</t>
  </si>
  <si>
    <t>SMHI</t>
  </si>
  <si>
    <t>SDRL</t>
  </si>
  <si>
    <t>SGEN</t>
  </si>
  <si>
    <t>SEE</t>
  </si>
  <si>
    <t>SHIP</t>
  </si>
  <si>
    <t>SEAS</t>
  </si>
  <si>
    <t>SECO</t>
  </si>
  <si>
    <t>SCWX</t>
  </si>
  <si>
    <t>SEEL</t>
  </si>
  <si>
    <t>SEER</t>
  </si>
  <si>
    <t>SEIC</t>
  </si>
  <si>
    <t>SEM</t>
  </si>
  <si>
    <t>XLRE</t>
  </si>
  <si>
    <t>WTTR</t>
  </si>
  <si>
    <t>SELB</t>
  </si>
  <si>
    <t>SIGI</t>
  </si>
  <si>
    <t>SLQT</t>
  </si>
  <si>
    <t>SLS</t>
  </si>
  <si>
    <t>SRE</t>
  </si>
  <si>
    <t>SEMR</t>
  </si>
  <si>
    <t>SMTC</t>
  </si>
  <si>
    <t>ASAI</t>
  </si>
  <si>
    <t>ST</t>
  </si>
  <si>
    <t>SENS</t>
  </si>
  <si>
    <t>SXT</t>
  </si>
  <si>
    <t>SRTS</t>
  </si>
  <si>
    <t>MCRB</t>
  </si>
  <si>
    <t>SRG</t>
  </si>
  <si>
    <t>SCI</t>
  </si>
  <si>
    <t>SVC</t>
  </si>
  <si>
    <t>SFBS</t>
  </si>
  <si>
    <t>SES</t>
  </si>
  <si>
    <t>SEVN</t>
  </si>
  <si>
    <t>SFL</t>
  </si>
  <si>
    <t>SHPW</t>
  </si>
  <si>
    <t>SHCR</t>
  </si>
  <si>
    <t>SHEN</t>
  </si>
  <si>
    <t>SHW</t>
  </si>
  <si>
    <t>SFT</t>
  </si>
  <si>
    <t>FOUR</t>
  </si>
  <si>
    <t>PIXY</t>
  </si>
  <si>
    <t>SHG</t>
  </si>
  <si>
    <t>SHLS</t>
  </si>
  <si>
    <t>SWAV</t>
  </si>
  <si>
    <t>SCVL</t>
  </si>
  <si>
    <t>SSTK</t>
  </si>
  <si>
    <t>SHYF</t>
  </si>
  <si>
    <t>SIBN</t>
  </si>
  <si>
    <t>SBSW</t>
  </si>
  <si>
    <t>SIEB</t>
  </si>
  <si>
    <t>SIEN</t>
  </si>
  <si>
    <t>BSRR</t>
  </si>
  <si>
    <t>SIFY</t>
  </si>
  <si>
    <t>SIGA</t>
  </si>
  <si>
    <t>SGHT</t>
  </si>
  <si>
    <t>SGTX</t>
  </si>
  <si>
    <t>SASI</t>
  </si>
  <si>
    <t>SGML</t>
  </si>
  <si>
    <t>SLGN</t>
  </si>
  <si>
    <t>SLAB</t>
  </si>
  <si>
    <t>SIMO</t>
  </si>
  <si>
    <t>SILK</t>
  </si>
  <si>
    <t>SBOW</t>
  </si>
  <si>
    <t>SVM</t>
  </si>
  <si>
    <t>SILV</t>
  </si>
  <si>
    <t>SMWB</t>
  </si>
  <si>
    <t>SFNC</t>
  </si>
  <si>
    <t>SPG</t>
  </si>
  <si>
    <t>TUA</t>
  </si>
  <si>
    <t>PFIX</t>
  </si>
  <si>
    <t>SVOL</t>
  </si>
  <si>
    <t>VCAR</t>
  </si>
  <si>
    <t>SMPL</t>
  </si>
  <si>
    <t>SSD</t>
  </si>
  <si>
    <t>SLP</t>
  </si>
  <si>
    <t>SBGI</t>
  </si>
  <si>
    <t>OMIC</t>
  </si>
  <si>
    <t>SGLY</t>
  </si>
  <si>
    <t>SIOX</t>
  </si>
  <si>
    <t>BLCN</t>
  </si>
  <si>
    <t>SPNT</t>
  </si>
  <si>
    <t>SITC</t>
  </si>
  <si>
    <t>SITE</t>
  </si>
  <si>
    <t>SITM</t>
  </si>
  <si>
    <t>STR</t>
  </si>
  <si>
    <t>SIX</t>
  </si>
  <si>
    <t>TSLX</t>
  </si>
  <si>
    <t>SKM</t>
  </si>
  <si>
    <t>SKX</t>
  </si>
  <si>
    <t>SKE</t>
  </si>
  <si>
    <t>SKIL</t>
  </si>
  <si>
    <t>SKY</t>
  </si>
  <si>
    <t>SKYT</t>
  </si>
  <si>
    <t>SKYW</t>
  </si>
  <si>
    <t>SLG</t>
  </si>
  <si>
    <t>SNBR</t>
  </si>
  <si>
    <t>SLM</t>
  </si>
  <si>
    <t>SLRC</t>
  </si>
  <si>
    <t>SM</t>
  </si>
  <si>
    <t>SGH</t>
  </si>
  <si>
    <t>SND</t>
  </si>
  <si>
    <t>SMBK</t>
  </si>
  <si>
    <t>SMAR</t>
  </si>
  <si>
    <t>SNN</t>
  </si>
  <si>
    <t>SWBI</t>
  </si>
  <si>
    <t>AOS</t>
  </si>
  <si>
    <t>SMSI</t>
  </si>
  <si>
    <t>SJM</t>
  </si>
  <si>
    <t>SNA</t>
  </si>
  <si>
    <t>SNPO</t>
  </si>
  <si>
    <t>SY</t>
  </si>
  <si>
    <t>SLAC</t>
  </si>
  <si>
    <t>SQM</t>
  </si>
  <si>
    <t>SCTL</t>
  </si>
  <si>
    <t>SHCO</t>
  </si>
  <si>
    <t>SOHU</t>
  </si>
  <si>
    <t>SLGL</t>
  </si>
  <si>
    <t>SOI</t>
  </si>
  <si>
    <t>SWI</t>
  </si>
  <si>
    <t>SLDP</t>
  </si>
  <si>
    <t>DTC</t>
  </si>
  <si>
    <t>SLNH</t>
  </si>
  <si>
    <t>SLGC</t>
  </si>
  <si>
    <t>SOND</t>
  </si>
  <si>
    <t>SAH</t>
  </si>
  <si>
    <t>SEV</t>
  </si>
  <si>
    <t>SON</t>
  </si>
  <si>
    <t>SONO</t>
  </si>
  <si>
    <t>SOPH</t>
  </si>
  <si>
    <t>SRNEQ</t>
  </si>
  <si>
    <t>SHC</t>
  </si>
  <si>
    <t>SSTI</t>
  </si>
  <si>
    <t>SPFI</t>
  </si>
  <si>
    <t>SCCO</t>
  </si>
  <si>
    <t>SFST</t>
  </si>
  <si>
    <t>SBSI</t>
  </si>
  <si>
    <t>SSB</t>
  </si>
  <si>
    <t>SOVO</t>
  </si>
  <si>
    <t>SP</t>
  </si>
  <si>
    <t>LOV</t>
  </si>
  <si>
    <t>SPTN</t>
  </si>
  <si>
    <t>GMF</t>
  </si>
  <si>
    <t>RWO</t>
  </si>
  <si>
    <t>RWX</t>
  </si>
  <si>
    <t>GNR</t>
  </si>
  <si>
    <t>CWI</t>
  </si>
  <si>
    <t>EEMX</t>
  </si>
  <si>
    <t>QWLD</t>
  </si>
  <si>
    <t>SPDW</t>
  </si>
  <si>
    <t>SPEM</t>
  </si>
  <si>
    <t>GXC</t>
  </si>
  <si>
    <t>EDIV</t>
  </si>
  <si>
    <t>EWX</t>
  </si>
  <si>
    <t>DWX</t>
  </si>
  <si>
    <t>GWX</t>
  </si>
  <si>
    <t>NANR</t>
  </si>
  <si>
    <t>MDY</t>
  </si>
  <si>
    <t>XAR</t>
  </si>
  <si>
    <t>CWB</t>
  </si>
  <si>
    <t>TIPX</t>
  </si>
  <si>
    <t>BIL</t>
  </si>
  <si>
    <t>BILS</t>
  </si>
  <si>
    <t>EBND</t>
  </si>
  <si>
    <t>JNK</t>
  </si>
  <si>
    <t>IBND</t>
  </si>
  <si>
    <t>BWX</t>
  </si>
  <si>
    <t>FLRN</t>
  </si>
  <si>
    <t>SJNK</t>
  </si>
  <si>
    <t>XSW</t>
  </si>
  <si>
    <t>RWR</t>
  </si>
  <si>
    <t>WIP</t>
  </si>
  <si>
    <t>XHE</t>
  </si>
  <si>
    <t>PSK</t>
  </si>
  <si>
    <t>LQIG</t>
  </si>
  <si>
    <t>NZUS</t>
  </si>
  <si>
    <t>SHM</t>
  </si>
  <si>
    <t>HYMB</t>
  </si>
  <si>
    <t>XES</t>
  </si>
  <si>
    <t>SPMB</t>
  </si>
  <si>
    <t>SPTI</t>
  </si>
  <si>
    <t>SPIP</t>
  </si>
  <si>
    <t>SPTM</t>
  </si>
  <si>
    <t>SPAB</t>
  </si>
  <si>
    <t>SPBO</t>
  </si>
  <si>
    <t>SPIB</t>
  </si>
  <si>
    <t>SPLB</t>
  </si>
  <si>
    <t>SPTL</t>
  </si>
  <si>
    <t>SPMD</t>
  </si>
  <si>
    <t>SPLG</t>
  </si>
  <si>
    <t>SPSM</t>
  </si>
  <si>
    <t>SPTS</t>
  </si>
  <si>
    <t>SPSB</t>
  </si>
  <si>
    <t>SPYG</t>
  </si>
  <si>
    <t>SPYD</t>
  </si>
  <si>
    <t>SPYV</t>
  </si>
  <si>
    <t>ONEO</t>
  </si>
  <si>
    <t>MDYG</t>
  </si>
  <si>
    <t>MDYV</t>
  </si>
  <si>
    <t>SLYG</t>
  </si>
  <si>
    <t>SLYV</t>
  </si>
  <si>
    <t>KBE</t>
  </si>
  <si>
    <t>KCE</t>
  </si>
  <si>
    <t>SDY</t>
  </si>
  <si>
    <t>KIE</t>
  </si>
  <si>
    <t>KOMP</t>
  </si>
  <si>
    <t>XPH</t>
  </si>
  <si>
    <t>XSD</t>
  </si>
  <si>
    <t>XTN</t>
  </si>
  <si>
    <t>MMTM</t>
  </si>
  <si>
    <t>SPB</t>
  </si>
  <si>
    <t>SPPI</t>
  </si>
  <si>
    <t>ANY</t>
  </si>
  <si>
    <t>SPHR</t>
  </si>
  <si>
    <t>SPI</t>
  </si>
  <si>
    <t>SPIR</t>
  </si>
  <si>
    <t>SR</t>
  </si>
  <si>
    <t>SPR</t>
  </si>
  <si>
    <t>SAVE</t>
  </si>
  <si>
    <t>SRC</t>
  </si>
  <si>
    <t>SBEV</t>
  </si>
  <si>
    <t>SPOK</t>
  </si>
  <si>
    <t>SRAD</t>
  </si>
  <si>
    <t>SPWH</t>
  </si>
  <si>
    <t>SWTX</t>
  </si>
  <si>
    <t>CXM</t>
  </si>
  <si>
    <t>URNM</t>
  </si>
  <si>
    <t>SII</t>
  </si>
  <si>
    <t>SPT</t>
  </si>
  <si>
    <t>SFM</t>
  </si>
  <si>
    <t>SPRU</t>
  </si>
  <si>
    <t>SPSC</t>
  </si>
  <si>
    <t>SPXC</t>
  </si>
  <si>
    <t>SQSP</t>
  </si>
  <si>
    <t>SRAX</t>
  </si>
  <si>
    <t>SSNC</t>
  </si>
  <si>
    <t>SRLN</t>
  </si>
  <si>
    <t>GAL</t>
  </si>
  <si>
    <t>INKM</t>
  </si>
  <si>
    <t>RLY</t>
  </si>
  <si>
    <t>TOTL</t>
  </si>
  <si>
    <t>SSRM</t>
  </si>
  <si>
    <t>JOE</t>
  </si>
  <si>
    <t>STAA</t>
  </si>
  <si>
    <t>STAG</t>
  </si>
  <si>
    <t>STGW</t>
  </si>
  <si>
    <t>LAB</t>
  </si>
  <si>
    <t>SLI</t>
  </si>
  <si>
    <t>SMP</t>
  </si>
  <si>
    <t>SXI</t>
  </si>
  <si>
    <t>SWK</t>
  </si>
  <si>
    <t>STN</t>
  </si>
  <si>
    <t>SGU</t>
  </si>
  <si>
    <t>STHO</t>
  </si>
  <si>
    <t>SRT</t>
  </si>
  <si>
    <t>STWD</t>
  </si>
  <si>
    <t>STT</t>
  </si>
  <si>
    <t>STKH</t>
  </si>
  <si>
    <t>GASS</t>
  </si>
  <si>
    <t>STCN</t>
  </si>
  <si>
    <t>STLD</t>
  </si>
  <si>
    <t>SCS</t>
  </si>
  <si>
    <t>STLA</t>
  </si>
  <si>
    <t>SCM</t>
  </si>
  <si>
    <t>SCL</t>
  </si>
  <si>
    <t>STEP</t>
  </si>
  <si>
    <t>SRCL</t>
  </si>
  <si>
    <t>STE</t>
  </si>
  <si>
    <t>STER</t>
  </si>
  <si>
    <t>STRL</t>
  </si>
  <si>
    <t>STVN</t>
  </si>
  <si>
    <t>STC</t>
  </si>
  <si>
    <t>SF</t>
  </si>
  <si>
    <t>STM</t>
  </si>
  <si>
    <t>SYBT</t>
  </si>
  <si>
    <t>STOK</t>
  </si>
  <si>
    <t>SRI</t>
  </si>
  <si>
    <t>SNEX</t>
  </si>
  <si>
    <t>SSYS</t>
  </si>
  <si>
    <t>STRA</t>
  </si>
  <si>
    <t>GLDB</t>
  </si>
  <si>
    <t>NZRO</t>
  </si>
  <si>
    <t>HNDL</t>
  </si>
  <si>
    <t>LRN</t>
  </si>
  <si>
    <t>SDIG</t>
  </si>
  <si>
    <t>SYK</t>
  </si>
  <si>
    <t>RGR</t>
  </si>
  <si>
    <t>SPH</t>
  </si>
  <si>
    <t>SMFG</t>
  </si>
  <si>
    <t>SMMF</t>
  </si>
  <si>
    <t>INN</t>
  </si>
  <si>
    <t>SUM</t>
  </si>
  <si>
    <t>SMLP</t>
  </si>
  <si>
    <t>SUI</t>
  </si>
  <si>
    <t>SNCY</t>
  </si>
  <si>
    <t>SLF</t>
  </si>
  <si>
    <t>SXC</t>
  </si>
  <si>
    <t>SUNL</t>
  </si>
  <si>
    <t>NOVA</t>
  </si>
  <si>
    <t>SUN</t>
  </si>
  <si>
    <t>STKL</t>
  </si>
  <si>
    <t>SHO</t>
  </si>
  <si>
    <t>SUNW</t>
  </si>
  <si>
    <t>SGHC</t>
  </si>
  <si>
    <t>SLGG</t>
  </si>
  <si>
    <t>SUP</t>
  </si>
  <si>
    <t>SUPN</t>
  </si>
  <si>
    <t>SURF</t>
  </si>
  <si>
    <t>SURG</t>
  </si>
  <si>
    <t>SGRY</t>
  </si>
  <si>
    <t>SRDX</t>
  </si>
  <si>
    <t>SSSS</t>
  </si>
  <si>
    <t>STRO</t>
  </si>
  <si>
    <t>SG</t>
  </si>
  <si>
    <t>SWVL</t>
  </si>
  <si>
    <t>SLVM</t>
  </si>
  <si>
    <t>SYM</t>
  </si>
  <si>
    <t>SYNA</t>
  </si>
  <si>
    <t>SNCR</t>
  </si>
  <si>
    <t>SYF</t>
  </si>
  <si>
    <t>SNDX</t>
  </si>
  <si>
    <t>SYNH</t>
  </si>
  <si>
    <t>SNPS</t>
  </si>
  <si>
    <t>SYPR</t>
  </si>
  <si>
    <t>SYRS</t>
  </si>
  <si>
    <t>SYY</t>
  </si>
  <si>
    <t>SST</t>
  </si>
  <si>
    <t>TTOO</t>
  </si>
  <si>
    <t>TBLA</t>
  </si>
  <si>
    <t>TRHC</t>
  </si>
  <si>
    <t>TAK</t>
  </si>
  <si>
    <t>TKAT</t>
  </si>
  <si>
    <t>TLIS</t>
  </si>
  <si>
    <t>TALK</t>
  </si>
  <si>
    <t>TALO</t>
  </si>
  <si>
    <t>TNDM</t>
  </si>
  <si>
    <t>SKT</t>
  </si>
  <si>
    <t>TRGP</t>
  </si>
  <si>
    <t>TH</t>
  </si>
  <si>
    <t>TARS</t>
  </si>
  <si>
    <t>TGB</t>
  </si>
  <si>
    <t>TASK</t>
  </si>
  <si>
    <t>TMHC</t>
  </si>
  <si>
    <t>TRP</t>
  </si>
  <si>
    <t>SNX</t>
  </si>
  <si>
    <t>TDCX</t>
  </si>
  <si>
    <t>TEL</t>
  </si>
  <si>
    <t>TISI</t>
  </si>
  <si>
    <t>FTI</t>
  </si>
  <si>
    <t>TTGT</t>
  </si>
  <si>
    <t>TGLS</t>
  </si>
  <si>
    <t>TK</t>
  </si>
  <si>
    <t>TNK</t>
  </si>
  <si>
    <t>TGNA</t>
  </si>
  <si>
    <t>TRC</t>
  </si>
  <si>
    <t>TELA</t>
  </si>
  <si>
    <t>TEO</t>
  </si>
  <si>
    <t>TDY</t>
  </si>
  <si>
    <t>TFX</t>
  </si>
  <si>
    <t>VIV</t>
  </si>
  <si>
    <t>TEF</t>
  </si>
  <si>
    <t>TDS</t>
  </si>
  <si>
    <t>TSAT</t>
  </si>
  <si>
    <t>TBIO</t>
  </si>
  <si>
    <t>TLS</t>
  </si>
  <si>
    <t>TU</t>
  </si>
  <si>
    <t>TIXT</t>
  </si>
  <si>
    <t>TMPO</t>
  </si>
  <si>
    <t>TPX</t>
  </si>
  <si>
    <t>TENB</t>
  </si>
  <si>
    <t>TS</t>
  </si>
  <si>
    <t>TNYA</t>
  </si>
  <si>
    <t>TME</t>
  </si>
  <si>
    <t>THC</t>
  </si>
  <si>
    <t>TNC</t>
  </si>
  <si>
    <t>TDC</t>
  </si>
  <si>
    <t>TER</t>
  </si>
  <si>
    <t>WULF</t>
  </si>
  <si>
    <t>TEX</t>
  </si>
  <si>
    <t>TX</t>
  </si>
  <si>
    <t>TERN</t>
  </si>
  <si>
    <t>LLAP</t>
  </si>
  <si>
    <t>TRNO</t>
  </si>
  <si>
    <t>TBNK</t>
  </si>
  <si>
    <t>TTEK</t>
  </si>
  <si>
    <t>TTI</t>
  </si>
  <si>
    <t>TAGS</t>
  </si>
  <si>
    <t>CORN</t>
  </si>
  <si>
    <t>SOYB</t>
  </si>
  <si>
    <t>CANE</t>
  </si>
  <si>
    <t>TCBI</t>
  </si>
  <si>
    <t>TXRH</t>
  </si>
  <si>
    <t>TGH</t>
  </si>
  <si>
    <t>TXT</t>
  </si>
  <si>
    <t>TFII</t>
  </si>
  <si>
    <t>TFSL</t>
  </si>
  <si>
    <t>THCH</t>
  </si>
  <si>
    <t>PRNT</t>
  </si>
  <si>
    <t>AAN</t>
  </si>
  <si>
    <t>AREN</t>
  </si>
  <si>
    <t>BODY</t>
  </si>
  <si>
    <t>SKIN</t>
  </si>
  <si>
    <t>LEV</t>
  </si>
  <si>
    <t>RTL</t>
  </si>
  <si>
    <t>ODP</t>
  </si>
  <si>
    <t>STKS</t>
  </si>
  <si>
    <t>REAX</t>
  </si>
  <si>
    <t>REAL</t>
  </si>
  <si>
    <t>NCTY</t>
  </si>
  <si>
    <t>TXMD</t>
  </si>
  <si>
    <t>THTX</t>
  </si>
  <si>
    <t>TBPH</t>
  </si>
  <si>
    <t>TRI</t>
  </si>
  <si>
    <t>THO</t>
  </si>
  <si>
    <t>TWKS</t>
  </si>
  <si>
    <t>TDUP</t>
  </si>
  <si>
    <t>THRY</t>
  </si>
  <si>
    <t>ORFN</t>
  </si>
  <si>
    <t>CPII</t>
  </si>
  <si>
    <t>AHOY</t>
  </si>
  <si>
    <t>RPAR</t>
  </si>
  <si>
    <t>HFND</t>
  </si>
  <si>
    <t>UPAR</t>
  </si>
  <si>
    <t>CHAT</t>
  </si>
  <si>
    <t>TDW</t>
  </si>
  <si>
    <t>TTSH</t>
  </si>
  <si>
    <t>TLYS</t>
  </si>
  <si>
    <t>TIMB</t>
  </si>
  <si>
    <t>TKR</t>
  </si>
  <si>
    <t>TMST</t>
  </si>
  <si>
    <t>TIO</t>
  </si>
  <si>
    <t>TIPT</t>
  </si>
  <si>
    <t>TWI</t>
  </si>
  <si>
    <t>TITN</t>
  </si>
  <si>
    <t>TMC</t>
  </si>
  <si>
    <t>TR</t>
  </si>
  <si>
    <t>BLD</t>
  </si>
  <si>
    <t>MODG</t>
  </si>
  <si>
    <t>TRMD</t>
  </si>
  <si>
    <t>TTC</t>
  </si>
  <si>
    <t>TD</t>
  </si>
  <si>
    <t>CURV</t>
  </si>
  <si>
    <t>TTE</t>
  </si>
  <si>
    <t>TSEM</t>
  </si>
  <si>
    <t>TSQ</t>
  </si>
  <si>
    <t>TM</t>
  </si>
  <si>
    <t>TPG</t>
  </si>
  <si>
    <t>TRTX</t>
  </si>
  <si>
    <t>TPIC</t>
  </si>
  <si>
    <t>TW</t>
  </si>
  <si>
    <t>COOK</t>
  </si>
  <si>
    <t>TT</t>
  </si>
  <si>
    <t>TACT</t>
  </si>
  <si>
    <t>TAC</t>
  </si>
  <si>
    <t>TDG</t>
  </si>
  <si>
    <t>TMDX</t>
  </si>
  <si>
    <t>TRU</t>
  </si>
  <si>
    <t>TNL</t>
  </si>
  <si>
    <t>TRV</t>
  </si>
  <si>
    <t>TZOO</t>
  </si>
  <si>
    <t>TVTX</t>
  </si>
  <si>
    <t>TG</t>
  </si>
  <si>
    <t>THS</t>
  </si>
  <si>
    <t>TRMR</t>
  </si>
  <si>
    <t>TRVN</t>
  </si>
  <si>
    <t>TREX</t>
  </si>
  <si>
    <t>TPH</t>
  </si>
  <si>
    <t>TCDAQ</t>
  </si>
  <si>
    <t>TCBK</t>
  </si>
  <si>
    <t>TCN</t>
  </si>
  <si>
    <t>TMQ</t>
  </si>
  <si>
    <t>TRS</t>
  </si>
  <si>
    <t>TRMB</t>
  </si>
  <si>
    <t>TNET</t>
  </si>
  <si>
    <t>TRIB</t>
  </si>
  <si>
    <t>TRIN</t>
  </si>
  <si>
    <t>TRN</t>
  </si>
  <si>
    <t>TSE</t>
  </si>
  <si>
    <t>TCOM</t>
  </si>
  <si>
    <t>TPVG</t>
  </si>
  <si>
    <t>DCFC</t>
  </si>
  <si>
    <t>TRTN</t>
  </si>
  <si>
    <t>TFIN</t>
  </si>
  <si>
    <t>TGI</t>
  </si>
  <si>
    <t>TRVG</t>
  </si>
  <si>
    <t>TROX</t>
  </si>
  <si>
    <t>TROO</t>
  </si>
  <si>
    <t>TBI</t>
  </si>
  <si>
    <t>TRUP</t>
  </si>
  <si>
    <t>SPC</t>
  </si>
  <si>
    <t>TRST</t>
  </si>
  <si>
    <t>TRMK</t>
  </si>
  <si>
    <t>TRX</t>
  </si>
  <si>
    <t>TNP</t>
  </si>
  <si>
    <t>TTEC</t>
  </si>
  <si>
    <t>TTMI</t>
  </si>
  <si>
    <t>TCX</t>
  </si>
  <si>
    <t>TUEMQ</t>
  </si>
  <si>
    <t>TOUR</t>
  </si>
  <si>
    <t>TUP</t>
  </si>
  <si>
    <t>TKC</t>
  </si>
  <si>
    <t>TPB</t>
  </si>
  <si>
    <t>HEAR</t>
  </si>
  <si>
    <t>TSP</t>
  </si>
  <si>
    <t>TPC</t>
  </si>
  <si>
    <t>TUYA</t>
  </si>
  <si>
    <t>TWIN</t>
  </si>
  <si>
    <t>TWST</t>
  </si>
  <si>
    <t>TWO</t>
  </si>
  <si>
    <t>TYL</t>
  </si>
  <si>
    <t>TYRA</t>
  </si>
  <si>
    <t>UHAL</t>
  </si>
  <si>
    <t>GROW</t>
  </si>
  <si>
    <t>USAU</t>
  </si>
  <si>
    <t>USPH</t>
  </si>
  <si>
    <t>SLCA</t>
  </si>
  <si>
    <t>USX</t>
  </si>
  <si>
    <t>UI</t>
  </si>
  <si>
    <t>UDMY</t>
  </si>
  <si>
    <t>UDR</t>
  </si>
  <si>
    <t>UFPI</t>
  </si>
  <si>
    <t>UFPT</t>
  </si>
  <si>
    <t>UGI</t>
  </si>
  <si>
    <t>UCTT</t>
  </si>
  <si>
    <t>RARE</t>
  </si>
  <si>
    <t>UGP</t>
  </si>
  <si>
    <t>UMBF</t>
  </si>
  <si>
    <t>UMH</t>
  </si>
  <si>
    <t>UA</t>
  </si>
  <si>
    <t>UFI</t>
  </si>
  <si>
    <t>NIWM</t>
  </si>
  <si>
    <t>NSPY</t>
  </si>
  <si>
    <t>OACP</t>
  </si>
  <si>
    <t>UL</t>
  </si>
  <si>
    <t>QURE</t>
  </si>
  <si>
    <t>UIS</t>
  </si>
  <si>
    <t>UFCS</t>
  </si>
  <si>
    <t>UIHC</t>
  </si>
  <si>
    <t>UMC</t>
  </si>
  <si>
    <t>UNFI</t>
  </si>
  <si>
    <t>UAMY</t>
  </si>
  <si>
    <t>USM</t>
  </si>
  <si>
    <t>UNL</t>
  </si>
  <si>
    <t>USL</t>
  </si>
  <si>
    <t>BNO</t>
  </si>
  <si>
    <t>CPER</t>
  </si>
  <si>
    <t>USCI</t>
  </si>
  <si>
    <t>UGA</t>
  </si>
  <si>
    <t>UTHR</t>
  </si>
  <si>
    <t>UNIT</t>
  </si>
  <si>
    <t>UNTY</t>
  </si>
  <si>
    <t>UNVR</t>
  </si>
  <si>
    <t>UVV</t>
  </si>
  <si>
    <t>OLED</t>
  </si>
  <si>
    <t>UEIC</t>
  </si>
  <si>
    <t>UHT</t>
  </si>
  <si>
    <t>UHS</t>
  </si>
  <si>
    <t>UVE</t>
  </si>
  <si>
    <t>UTI</t>
  </si>
  <si>
    <t>UVSP</t>
  </si>
  <si>
    <t>UNM</t>
  </si>
  <si>
    <t>TIGR</t>
  </si>
  <si>
    <t>UPBD</t>
  </si>
  <si>
    <t>UPXI</t>
  </si>
  <si>
    <t>UPH</t>
  </si>
  <si>
    <t>UPLD</t>
  </si>
  <si>
    <t>UPWK</t>
  </si>
  <si>
    <t>UEC</t>
  </si>
  <si>
    <t>UROY</t>
  </si>
  <si>
    <t>UE</t>
  </si>
  <si>
    <t>UONE</t>
  </si>
  <si>
    <t>URGN</t>
  </si>
  <si>
    <t>USFD</t>
  </si>
  <si>
    <t>USAC</t>
  </si>
  <si>
    <t>USNA</t>
  </si>
  <si>
    <t>SIXU</t>
  </si>
  <si>
    <t>UTZ</t>
  </si>
  <si>
    <t>UXIN</t>
  </si>
  <si>
    <t>VVX</t>
  </si>
  <si>
    <t>EGY</t>
  </si>
  <si>
    <t>VCSA</t>
  </si>
  <si>
    <t>VCNX</t>
  </si>
  <si>
    <t>MTN</t>
  </si>
  <si>
    <t>VAL</t>
  </si>
  <si>
    <t>VLN</t>
  </si>
  <si>
    <t>WGMI</t>
  </si>
  <si>
    <t>BTF</t>
  </si>
  <si>
    <t>VLY</t>
  </si>
  <si>
    <t>VMI</t>
  </si>
  <si>
    <t>VVV</t>
  </si>
  <si>
    <t>VNDA</t>
  </si>
  <si>
    <t>XBTF</t>
  </si>
  <si>
    <t>MOO</t>
  </si>
  <si>
    <t>BIZD</t>
  </si>
  <si>
    <t>BBH</t>
  </si>
  <si>
    <t>BRF</t>
  </si>
  <si>
    <t>GLCN</t>
  </si>
  <si>
    <t>CNXT</t>
  </si>
  <si>
    <t>DAPP</t>
  </si>
  <si>
    <t>EINC</t>
  </si>
  <si>
    <t>ANGL</t>
  </si>
  <si>
    <t>BJK</t>
  </si>
  <si>
    <t>RAAX</t>
  </si>
  <si>
    <t>IHY</t>
  </si>
  <si>
    <t>ISRA</t>
  </si>
  <si>
    <t>EMLC</t>
  </si>
  <si>
    <t>SMOG</t>
  </si>
  <si>
    <t>MORT</t>
  </si>
  <si>
    <t>CRAK</t>
  </si>
  <si>
    <t>PPH</t>
  </si>
  <si>
    <t>PFXF</t>
  </si>
  <si>
    <t>REMX</t>
  </si>
  <si>
    <t>RTH</t>
  </si>
  <si>
    <t>BUZZ</t>
  </si>
  <si>
    <t>SLX</t>
  </si>
  <si>
    <t>ESPO</t>
  </si>
  <si>
    <t>HYD</t>
  </si>
  <si>
    <t>MLN</t>
  </si>
  <si>
    <t>OUNZ</t>
  </si>
  <si>
    <t>SMOT</t>
  </si>
  <si>
    <t>MOAT</t>
  </si>
  <si>
    <t>SMB</t>
  </si>
  <si>
    <t>VOOG</t>
  </si>
  <si>
    <t>VOOV</t>
  </si>
  <si>
    <t>BIV</t>
  </si>
  <si>
    <t>BLV</t>
  </si>
  <si>
    <t>BSV</t>
  </si>
  <si>
    <t>BND</t>
  </si>
  <si>
    <t>BNDX</t>
  </si>
  <si>
    <t>VXF</t>
  </si>
  <si>
    <t>VUG</t>
  </si>
  <si>
    <t>VV</t>
  </si>
  <si>
    <t>VOT</t>
  </si>
  <si>
    <t>VOE</t>
  </si>
  <si>
    <t>VO</t>
  </si>
  <si>
    <t>VNQ</t>
  </si>
  <si>
    <t>VOO</t>
  </si>
  <si>
    <t>VBR</t>
  </si>
  <si>
    <t>VB</t>
  </si>
  <si>
    <t>VBK</t>
  </si>
  <si>
    <t>VTI</t>
  </si>
  <si>
    <t>VTV</t>
  </si>
  <si>
    <t>VEU</t>
  </si>
  <si>
    <t>VWO</t>
  </si>
  <si>
    <t>VGK</t>
  </si>
  <si>
    <t>VPL</t>
  </si>
  <si>
    <t>VSS</t>
  </si>
  <si>
    <t>VNQI</t>
  </si>
  <si>
    <t>VT</t>
  </si>
  <si>
    <t>VTIP</t>
  </si>
  <si>
    <t>VTEB</t>
  </si>
  <si>
    <t>VCIT</t>
  </si>
  <si>
    <t>VGIT</t>
  </si>
  <si>
    <t>VCLT</t>
  </si>
  <si>
    <t>VGLT</t>
  </si>
  <si>
    <t>VMBS</t>
  </si>
  <si>
    <t>VGSH</t>
  </si>
  <si>
    <t>VCSH</t>
  </si>
  <si>
    <t>VTC</t>
  </si>
  <si>
    <t>VONE</t>
  </si>
  <si>
    <t>VTWG</t>
  </si>
  <si>
    <t>VTWO</t>
  </si>
  <si>
    <t>VIG</t>
  </si>
  <si>
    <t>VXUS</t>
  </si>
  <si>
    <t>VEA</t>
  </si>
  <si>
    <t>VFMO</t>
  </si>
  <si>
    <t>VFMF</t>
  </si>
  <si>
    <t>VFQY</t>
  </si>
  <si>
    <t>VWOB</t>
  </si>
  <si>
    <t>VYM</t>
  </si>
  <si>
    <t>VIGI</t>
  </si>
  <si>
    <t>VYMI</t>
  </si>
  <si>
    <t>EDV</t>
  </si>
  <si>
    <t>MGC</t>
  </si>
  <si>
    <t>MGV</t>
  </si>
  <si>
    <t>MGK</t>
  </si>
  <si>
    <t>VOX</t>
  </si>
  <si>
    <t>VCR</t>
  </si>
  <si>
    <t>VDC</t>
  </si>
  <si>
    <t>VDE</t>
  </si>
  <si>
    <t>VFH</t>
  </si>
  <si>
    <t>VHT</t>
  </si>
  <si>
    <t>VIS</t>
  </si>
  <si>
    <t>VGT</t>
  </si>
  <si>
    <t>VAW</t>
  </si>
  <si>
    <t>VPU</t>
  </si>
  <si>
    <t>VAPO</t>
  </si>
  <si>
    <t>VREX</t>
  </si>
  <si>
    <t>VRNS</t>
  </si>
  <si>
    <t>VBLT</t>
  </si>
  <si>
    <t>VXRT</t>
  </si>
  <si>
    <t>PCVX</t>
  </si>
  <si>
    <t>VBIV</t>
  </si>
  <si>
    <t>VECT</t>
  </si>
  <si>
    <t>VGR</t>
  </si>
  <si>
    <t>VECO</t>
  </si>
  <si>
    <t>VEEV</t>
  </si>
  <si>
    <t>VLD</t>
  </si>
  <si>
    <t>VEL</t>
  </si>
  <si>
    <t>VNTRQ</t>
  </si>
  <si>
    <t>VTR</t>
  </si>
  <si>
    <t>VRA</t>
  </si>
  <si>
    <t>VERA</t>
  </si>
  <si>
    <t>VCYT</t>
  </si>
  <si>
    <t>MDRX</t>
  </si>
  <si>
    <t>VSTM</t>
  </si>
  <si>
    <t>VCEL</t>
  </si>
  <si>
    <t>VRNT</t>
  </si>
  <si>
    <t>VRE</t>
  </si>
  <si>
    <t>VRSN</t>
  </si>
  <si>
    <t>VRSK</t>
  </si>
  <si>
    <t>VRTV</t>
  </si>
  <si>
    <t>VERI</t>
  </si>
  <si>
    <t>VET</t>
  </si>
  <si>
    <t>VRNA</t>
  </si>
  <si>
    <t>VRRM</t>
  </si>
  <si>
    <t>VRCA</t>
  </si>
  <si>
    <t>VTNR</t>
  </si>
  <si>
    <t>VRT</t>
  </si>
  <si>
    <t>VERV</t>
  </si>
  <si>
    <t>VIA</t>
  </si>
  <si>
    <t>VVI</t>
  </si>
  <si>
    <t>DSP</t>
  </si>
  <si>
    <t>VSAT</t>
  </si>
  <si>
    <t>VTRS</t>
  </si>
  <si>
    <t>VIAV</t>
  </si>
  <si>
    <t>RBOT</t>
  </si>
  <si>
    <t>VICI</t>
  </si>
  <si>
    <t>VICR</t>
  </si>
  <si>
    <t>VSCO</t>
  </si>
  <si>
    <t>VCTR</t>
  </si>
  <si>
    <t>CFO</t>
  </si>
  <si>
    <t>CFA</t>
  </si>
  <si>
    <t>CDC</t>
  </si>
  <si>
    <t>CSB</t>
  </si>
  <si>
    <t>VSDA</t>
  </si>
  <si>
    <t>VIEW</t>
  </si>
  <si>
    <t>VRAY</t>
  </si>
  <si>
    <t>VFF</t>
  </si>
  <si>
    <t>VMEO</t>
  </si>
  <si>
    <t>VWE</t>
  </si>
  <si>
    <t>VNOM</t>
  </si>
  <si>
    <t>VIPS</t>
  </si>
  <si>
    <t>VQS</t>
  </si>
  <si>
    <t>VIR</t>
  </si>
  <si>
    <t>VIRX</t>
  </si>
  <si>
    <t>VRDN</t>
  </si>
  <si>
    <t>VHC</t>
  </si>
  <si>
    <t>VTSI</t>
  </si>
  <si>
    <t>VIRT</t>
  </si>
  <si>
    <t>VSH</t>
  </si>
  <si>
    <t>VPG</t>
  </si>
  <si>
    <t>VISL</t>
  </si>
  <si>
    <t>VIST</t>
  </si>
  <si>
    <t>VGZ</t>
  </si>
  <si>
    <t>VSTO</t>
  </si>
  <si>
    <t>VTGN</t>
  </si>
  <si>
    <t>VC</t>
  </si>
  <si>
    <t>VST</t>
  </si>
  <si>
    <t>COCO</t>
  </si>
  <si>
    <t>VTLE</t>
  </si>
  <si>
    <t>VITL</t>
  </si>
  <si>
    <t>VANI</t>
  </si>
  <si>
    <t>SEAT</t>
  </si>
  <si>
    <t>VVPR</t>
  </si>
  <si>
    <t>VVOS</t>
  </si>
  <si>
    <t>VZIO</t>
  </si>
  <si>
    <t>VMW</t>
  </si>
  <si>
    <t>VNET</t>
  </si>
  <si>
    <t>VOC</t>
  </si>
  <si>
    <t>VNRX</t>
  </si>
  <si>
    <t>VNT</t>
  </si>
  <si>
    <t>VOR</t>
  </si>
  <si>
    <t>VNO</t>
  </si>
  <si>
    <t>VOXX</t>
  </si>
  <si>
    <t>VOYA</t>
  </si>
  <si>
    <t>VYGR</t>
  </si>
  <si>
    <t>VRM</t>
  </si>
  <si>
    <t>VTEX</t>
  </si>
  <si>
    <t>VMC</t>
  </si>
  <si>
    <t>VUZI</t>
  </si>
  <si>
    <t>VYNE</t>
  </si>
  <si>
    <t>WTI</t>
  </si>
  <si>
    <t>WNC</t>
  </si>
  <si>
    <t>WAB</t>
  </si>
  <si>
    <t>WD</t>
  </si>
  <si>
    <t>WKME</t>
  </si>
  <si>
    <t>WBX</t>
  </si>
  <si>
    <t>WRBY</t>
  </si>
  <si>
    <t>WMG</t>
  </si>
  <si>
    <t>HCC</t>
  </si>
  <si>
    <t>WAFD</t>
  </si>
  <si>
    <t>WASH</t>
  </si>
  <si>
    <t>WCN</t>
  </si>
  <si>
    <t>WAT</t>
  </si>
  <si>
    <t>WSBF</t>
  </si>
  <si>
    <t>WSO</t>
  </si>
  <si>
    <t>WTS</t>
  </si>
  <si>
    <t>WVE</t>
  </si>
  <si>
    <t>WDFC</t>
  </si>
  <si>
    <t>WFRD</t>
  </si>
  <si>
    <t>WEAV</t>
  </si>
  <si>
    <t>WBS</t>
  </si>
  <si>
    <t>WEC</t>
  </si>
  <si>
    <t>WEJOQ</t>
  </si>
  <si>
    <t>WELL</t>
  </si>
  <si>
    <t>WEN</t>
  </si>
  <si>
    <t>HOWL</t>
  </si>
  <si>
    <t>WERN</t>
  </si>
  <si>
    <t>WCC</t>
  </si>
  <si>
    <t>WFG</t>
  </si>
  <si>
    <t>WST</t>
  </si>
  <si>
    <t>WABC</t>
  </si>
  <si>
    <t>WMC</t>
  </si>
  <si>
    <t>WES</t>
  </si>
  <si>
    <t>WU</t>
  </si>
  <si>
    <t>WLKP</t>
  </si>
  <si>
    <t>WLK</t>
  </si>
  <si>
    <t>WPRT</t>
  </si>
  <si>
    <t>WRK</t>
  </si>
  <si>
    <t>WEST</t>
  </si>
  <si>
    <t>WWR</t>
  </si>
  <si>
    <t>WEX</t>
  </si>
  <si>
    <t>WY</t>
  </si>
  <si>
    <t>UP</t>
  </si>
  <si>
    <t>WHF</t>
  </si>
  <si>
    <t>WSR</t>
  </si>
  <si>
    <t>FREE</t>
  </si>
  <si>
    <t>WOW</t>
  </si>
  <si>
    <t>WLY</t>
  </si>
  <si>
    <t>WLDN</t>
  </si>
  <si>
    <t>WLMS</t>
  </si>
  <si>
    <t>WTW</t>
  </si>
  <si>
    <t>WSC</t>
  </si>
  <si>
    <t>WIMI</t>
  </si>
  <si>
    <t>WING</t>
  </si>
  <si>
    <t>WGO</t>
  </si>
  <si>
    <t>WTFC</t>
  </si>
  <si>
    <t>WIT</t>
  </si>
  <si>
    <t>WTT</t>
  </si>
  <si>
    <t>WISA</t>
  </si>
  <si>
    <t>WBAT</t>
  </si>
  <si>
    <t>GDE</t>
  </si>
  <si>
    <t>WT</t>
  </si>
  <si>
    <t>USDU</t>
  </si>
  <si>
    <t>CYB</t>
  </si>
  <si>
    <t>WCLD</t>
  </si>
  <si>
    <t>XSOE</t>
  </si>
  <si>
    <t>ELD</t>
  </si>
  <si>
    <t>DEM</t>
  </si>
  <si>
    <t>CEW</t>
  </si>
  <si>
    <t>DGS</t>
  </si>
  <si>
    <t>GCC</t>
  </si>
  <si>
    <t>HEDJ</t>
  </si>
  <si>
    <t>DFE</t>
  </si>
  <si>
    <t>USFR</t>
  </si>
  <si>
    <t>DNL</t>
  </si>
  <si>
    <t>EPI</t>
  </si>
  <si>
    <t>AIVI</t>
  </si>
  <si>
    <t>DLS</t>
  </si>
  <si>
    <t>IHDG</t>
  </si>
  <si>
    <t>DXJ</t>
  </si>
  <si>
    <t>DFJ</t>
  </si>
  <si>
    <t>DXJS</t>
  </si>
  <si>
    <t>AIVL</t>
  </si>
  <si>
    <t>DLN</t>
  </si>
  <si>
    <t>DON</t>
  </si>
  <si>
    <t>DGRW</t>
  </si>
  <si>
    <t>EES</t>
  </si>
  <si>
    <t>AGGY</t>
  </si>
  <si>
    <t>USMF</t>
  </si>
  <si>
    <t>WKEY</t>
  </si>
  <si>
    <t>WIX</t>
  </si>
  <si>
    <t>MAPS</t>
  </si>
  <si>
    <t>WNS</t>
  </si>
  <si>
    <t>WOLF</t>
  </si>
  <si>
    <t>WWW</t>
  </si>
  <si>
    <t>WDS</t>
  </si>
  <si>
    <t>WWD</t>
  </si>
  <si>
    <t>WK</t>
  </si>
  <si>
    <t>WKSP</t>
  </si>
  <si>
    <t>WRLD</t>
  </si>
  <si>
    <t>INT</t>
  </si>
  <si>
    <t>WWE</t>
  </si>
  <si>
    <t>WOR</t>
  </si>
  <si>
    <t>WPC</t>
  </si>
  <si>
    <t>WPP</t>
  </si>
  <si>
    <t>WRAP</t>
  </si>
  <si>
    <t>WSFS</t>
  </si>
  <si>
    <t>WH</t>
  </si>
  <si>
    <t>XFOR</t>
  </si>
  <si>
    <t>XBIT</t>
  </si>
  <si>
    <t>XEL</t>
  </si>
  <si>
    <t>XNCR</t>
  </si>
  <si>
    <t>XBIO</t>
  </si>
  <si>
    <t>XHR</t>
  </si>
  <si>
    <t>XENE</t>
  </si>
  <si>
    <t>XERS</t>
  </si>
  <si>
    <t>XRX</t>
  </si>
  <si>
    <t>XIN</t>
  </si>
  <si>
    <t>XOMA</t>
  </si>
  <si>
    <t>XMTR</t>
  </si>
  <si>
    <t>XOS</t>
  </si>
  <si>
    <t>XPEL</t>
  </si>
  <si>
    <t>XPO</t>
  </si>
  <si>
    <t>XPOF</t>
  </si>
  <si>
    <t>XNET</t>
  </si>
  <si>
    <t>XYL</t>
  </si>
  <si>
    <t>YMAB</t>
  </si>
  <si>
    <t>YALA</t>
  </si>
  <si>
    <t>YSG</t>
  </si>
  <si>
    <t>YELL</t>
  </si>
  <si>
    <t>YELP</t>
  </si>
  <si>
    <t>YEXT</t>
  </si>
  <si>
    <t>YRD</t>
  </si>
  <si>
    <t>DAO</t>
  </si>
  <si>
    <t>YUM</t>
  </si>
  <si>
    <t>YUMC</t>
  </si>
  <si>
    <t>ZLAB</t>
  </si>
  <si>
    <t>ZBRA</t>
  </si>
  <si>
    <t>ZDGE</t>
  </si>
  <si>
    <t>ZEPP</t>
  </si>
  <si>
    <t>ZETA</t>
  </si>
  <si>
    <t>ZVRA</t>
  </si>
  <si>
    <t>ZH</t>
  </si>
  <si>
    <t>ZD</t>
  </si>
  <si>
    <t>ZG</t>
  </si>
  <si>
    <t>ZBH</t>
  </si>
  <si>
    <t>ZIMV</t>
  </si>
  <si>
    <t>ZIP</t>
  </si>
  <si>
    <t>ZTS</t>
  </si>
  <si>
    <t>ZI</t>
  </si>
  <si>
    <t>ZTO</t>
  </si>
  <si>
    <t>ZUMZ</t>
  </si>
  <si>
    <t>ZUO</t>
  </si>
  <si>
    <t>ZWS</t>
  </si>
  <si>
    <t>CNET</t>
  </si>
  <si>
    <t>ZYME</t>
  </si>
  <si>
    <t>ZYNE</t>
  </si>
  <si>
    <t>ZYXI</t>
  </si>
  <si>
    <t>-1x Short VIX Futures ETF</t>
  </si>
  <si>
    <t>1 800 FLOWERS COM INC CL A</t>
  </si>
  <si>
    <t>10X CAP VENTURE ACQSTN CORP II COM CL A</t>
  </si>
  <si>
    <t>10X GENOMICS INC CL A COM</t>
  </si>
  <si>
    <t>17 ED &amp; TECHNOLOGY GROUP INC ADS</t>
  </si>
  <si>
    <t>180 DEGREE CAP CORP COM NEW</t>
  </si>
  <si>
    <t>180 LIFE SCIENCES CORP COM NEW</t>
  </si>
  <si>
    <t>1STDIBS COM INC COM</t>
  </si>
  <si>
    <t>22ND CENTY GROUP INC COM</t>
  </si>
  <si>
    <t>23ANDME HOLDING CO CLASS A COM</t>
  </si>
  <si>
    <t>2SEVENTY BIO INC COMMON STOCK</t>
  </si>
  <si>
    <t>2U INC COM</t>
  </si>
  <si>
    <t>3-D SYS CORP DEL COM NEW</t>
  </si>
  <si>
    <t>4D MOLECULAR THERAPEUTICS INC COM</t>
  </si>
  <si>
    <t>5E ADVANCED MATERIALS INC COMMON STOCK</t>
  </si>
  <si>
    <t>89BIO INC COM</t>
  </si>
  <si>
    <t>8X8 INC NEW COM</t>
  </si>
  <si>
    <t>9 METERS BIOPHARMA INC COM NEW</t>
  </si>
  <si>
    <t>908 DEVICES INC COM</t>
  </si>
  <si>
    <t>A K A BRANDS HLDG CORP COM</t>
  </si>
  <si>
    <t>A-MARK PRECIOUS METALS INC COM</t>
  </si>
  <si>
    <t>A10 NETWORKS INC COM</t>
  </si>
  <si>
    <t>AAON INC COM PAR $0.004</t>
  </si>
  <si>
    <t>AAR CORP COM</t>
  </si>
  <si>
    <t>ABCAM PLC ADS</t>
  </si>
  <si>
    <t>ABCELLERA BIOLOGICS INC COM</t>
  </si>
  <si>
    <t>ABM INDS INC COM</t>
  </si>
  <si>
    <t>ABRDN ETFS BBG INDUSTRL MET</t>
  </si>
  <si>
    <t>ABRDN ETFS BBRG ALL COMD K1</t>
  </si>
  <si>
    <t>ABRDN ETFS BBRG ALL COMMDY</t>
  </si>
  <si>
    <t>ABRDN GOLD ETF TRUST PHYSCL GOLD SHS</t>
  </si>
  <si>
    <t>ABRDN SILVER ETF TRUST PHYSCL SILVR SHS</t>
  </si>
  <si>
    <t>ABSCI CORPORATION COM</t>
  </si>
  <si>
    <t>ABSOLUTE SOFTWARE CORP COM</t>
  </si>
  <si>
    <t>ACACIA RESH CORP ACACIA TCH COM</t>
  </si>
  <si>
    <t>ACADIA HEALTHCARE COMPANY INC COM</t>
  </si>
  <si>
    <t>ACADIA PHARMACEUTICALS INC COM</t>
  </si>
  <si>
    <t>ACCEL ENTERTAINMENT INC COM CL A1</t>
  </si>
  <si>
    <t>ACCELERATE DIAGNOSTICS INC COM</t>
  </si>
  <si>
    <t>ACCO BRANDS CORP COM</t>
  </si>
  <si>
    <t>ACCOLADE INC COM</t>
  </si>
  <si>
    <t>ACCURAY INC COM</t>
  </si>
  <si>
    <t>ACELRX PHARMACEUTICALS INC COM NEW</t>
  </si>
  <si>
    <t>ACELYRIN INC COM</t>
  </si>
  <si>
    <t>ACER THERAPEUTICS INC COM</t>
  </si>
  <si>
    <t>ACERAGEN INC COM</t>
  </si>
  <si>
    <t>ACHIEVE LIFE SCIENCES INC COM</t>
  </si>
  <si>
    <t>ACI WORLDWIDE INC COM</t>
  </si>
  <si>
    <t>ACLARIS THERAPEUTICS INC COM</t>
  </si>
  <si>
    <t>ACM RESH INC COM CL A</t>
  </si>
  <si>
    <t>ACNB CORP COM</t>
  </si>
  <si>
    <t>ACORDA THERAPEUTICS INC COM</t>
  </si>
  <si>
    <t>ACRES COMMERCIAL REALTY CORP COM NEW</t>
  </si>
  <si>
    <t>ACTINIUM PHARMACEUTICALS INC COM</t>
  </si>
  <si>
    <t>ACUITY BRANDS INC COM</t>
  </si>
  <si>
    <t>ACUMEN PHARMACEUTICALS INC COM</t>
  </si>
  <si>
    <t>ACUSHNET HLDGS CORP COM</t>
  </si>
  <si>
    <t>ACUTUS MED INC COM</t>
  </si>
  <si>
    <t>ACV AUCTIONS INC COM CL A</t>
  </si>
  <si>
    <t>ADAM NAT RES FD INC COM</t>
  </si>
  <si>
    <t>ADAMIS PHARMACEUTICALS CORP COM</t>
  </si>
  <si>
    <t>ADAPTHEALTH CORP COMMON STOCK</t>
  </si>
  <si>
    <t>ADAPTIMMUNE THERAPEUTICS PLC SPONDS ADR</t>
  </si>
  <si>
    <t>ADAPTIVE BIOTECHNOLOGIES CORP COM</t>
  </si>
  <si>
    <t>ADC THERAPEUTICS SA SHS</t>
  </si>
  <si>
    <t>ADDUS HOMECARE CORP COM</t>
  </si>
  <si>
    <t>ADECOAGRO S A COM</t>
  </si>
  <si>
    <t>ADEIA INC COM</t>
  </si>
  <si>
    <t>ADIAL PHARMACEUTICALS INC COM</t>
  </si>
  <si>
    <t>ADICET BIO INC COM</t>
  </si>
  <si>
    <t>ADIENT PLC ORD SHS</t>
  </si>
  <si>
    <t>ADITXT INC COM NEW</t>
  </si>
  <si>
    <t>ADMA BIOLOGICS INC COM</t>
  </si>
  <si>
    <t>ADT INC DEL COM</t>
  </si>
  <si>
    <t>ADTALEM GLOBAL ED INC COM</t>
  </si>
  <si>
    <t>ADTRAN HOLDINGS INC COM</t>
  </si>
  <si>
    <t>ADVANCED DRAIN SYS INC DEL COM</t>
  </si>
  <si>
    <t>ADVANCED ENERGY INDS COM</t>
  </si>
  <si>
    <t>ADVANSIX INC COM</t>
  </si>
  <si>
    <t>ADVANTAGE SOLUTIONS INC COM CL A</t>
  </si>
  <si>
    <t>ADVENT TECHNOLOGIES HOLDNG INC COM CL A</t>
  </si>
  <si>
    <t>ADVERUM BIOTECHNOLOGIES INC COM</t>
  </si>
  <si>
    <t>ADVISORS SER TR VEGTECH PLANT B</t>
  </si>
  <si>
    <t>ADVISORSHARES TR GERBER KAWASAKI</t>
  </si>
  <si>
    <t>ADVISORSHARES TR LET BOB AI POWER</t>
  </si>
  <si>
    <t>ADVISORSHARES TR MANAGED BTC STRA</t>
  </si>
  <si>
    <t>ADVISORSHARES TR MSOS 2X DAILY ET</t>
  </si>
  <si>
    <t>ADVISORSHARES TR PURE CANNABIS</t>
  </si>
  <si>
    <t>ADVISORSHARES TR RANGER EQUITY BE</t>
  </si>
  <si>
    <t>AECOM COM</t>
  </si>
  <si>
    <t>AEGLEA BIOTHERAPEUTICS INC COM</t>
  </si>
  <si>
    <t>AEGON N V NY REGISTRY SHS</t>
  </si>
  <si>
    <t>AEHR TEST SYS COM</t>
  </si>
  <si>
    <t>AEMETIS INC COM NEW</t>
  </si>
  <si>
    <t>AERCAP HOLDINGS NV SHS</t>
  </si>
  <si>
    <t>AEROJET ROCKETDYNE HLDGS INC COM</t>
  </si>
  <si>
    <t>AEROVIRONMENT INC COM</t>
  </si>
  <si>
    <t>AERSALE CORPORATION COM</t>
  </si>
  <si>
    <t>AES CORP COM</t>
  </si>
  <si>
    <t>AETHLON MED INC COM</t>
  </si>
  <si>
    <t>AEVA TECHNOLOGIES INC COM</t>
  </si>
  <si>
    <t>AEYE INC CL A COM</t>
  </si>
  <si>
    <t>AFC GAMMA INC COM</t>
  </si>
  <si>
    <t>AFFILIATED MANAGERS GROUP INC COM</t>
  </si>
  <si>
    <t>AFFIMED N V COM</t>
  </si>
  <si>
    <t>AG MTG INVT TR INC COM NEW</t>
  </si>
  <si>
    <t>AGCO CORP COM</t>
  </si>
  <si>
    <t>AGEAGLE AERIAL SYS INC NEW COM</t>
  </si>
  <si>
    <t>AGENUS INC COM NEW</t>
  </si>
  <si>
    <t>AGILENT TECHNOLOGIES INC COM</t>
  </si>
  <si>
    <t>AGILITI INC COM</t>
  </si>
  <si>
    <t>AGILON HEALTH INC COM</t>
  </si>
  <si>
    <t>AGILYSYS INC COM</t>
  </si>
  <si>
    <t>AGIOS PHARMACEUTICALS INC COM</t>
  </si>
  <si>
    <t>AGNICO EAGLE MINES LTD COM</t>
  </si>
  <si>
    <t>AGORA INC ADS</t>
  </si>
  <si>
    <t>AGREE RLTY CORP COM</t>
  </si>
  <si>
    <t>AGRIFORCE GROWING SYSTEMS LTD COM</t>
  </si>
  <si>
    <t>AIR LEASE CORP CL A</t>
  </si>
  <si>
    <t>AIR PRODS &amp; CHEMS INC COM</t>
  </si>
  <si>
    <t>AIR TRANSPORT SERVICES GRP INC COM</t>
  </si>
  <si>
    <t>AIRGAIN INC COM</t>
  </si>
  <si>
    <t>AIRNET TECHNOLOGY INC SPON ADS NEW</t>
  </si>
  <si>
    <t>AIRSPAN NETWORKS HOLDINGS INC COM</t>
  </si>
  <si>
    <t>AKAMAI TECHNOLOGIES INC COM</t>
  </si>
  <si>
    <t>AKEBIA THERAPEUTICS INC COM</t>
  </si>
  <si>
    <t>AKERNA CORP COM NEW</t>
  </si>
  <si>
    <t>AKERO THERAPEUTICS INC COM</t>
  </si>
  <si>
    <t>AKOUSTIS TECHNOLOGIES INC COM</t>
  </si>
  <si>
    <t>AKOYA BIOSCIENCES INC COM</t>
  </si>
  <si>
    <t>ALAMO GROUP INC COM</t>
  </si>
  <si>
    <t>ALAMOS GOLD INC NEW COM CL A</t>
  </si>
  <si>
    <t>ALARM COM HLDGS INC COM</t>
  </si>
  <si>
    <t>ALASKA AIR GROUP INC COM</t>
  </si>
  <si>
    <t>ALBANY INTL CORP CL A</t>
  </si>
  <si>
    <t>ALBERTSONS COS INC COMMON STOCK</t>
  </si>
  <si>
    <t>ALCON AG ORD SHS</t>
  </si>
  <si>
    <t>ALDEYRA THERAPEUTICS INC COM</t>
  </si>
  <si>
    <t>ALECTOR INC COM</t>
  </si>
  <si>
    <t>ALERUS FINL CORP COM</t>
  </si>
  <si>
    <t>ALEXANDER &amp; BALDWIN INC NEW COM</t>
  </si>
  <si>
    <t>ALEXANDRIA REAL ESTATE EQ INC COM</t>
  </si>
  <si>
    <t>ALGOMA STL GROUP INC COM</t>
  </si>
  <si>
    <t>ALGONQUIN PWR UTILS CORP COM</t>
  </si>
  <si>
    <t>ALIGHT INC COM CL A</t>
  </si>
  <si>
    <t>ALIGNMENT HEALTHCARE INC COM</t>
  </si>
  <si>
    <t>ALIGOS THERAPEUTICS INC COM</t>
  </si>
  <si>
    <t>ALKAMI TECHNOLOGY INC COM</t>
  </si>
  <si>
    <t>ALKERMES PLC SHS</t>
  </si>
  <si>
    <t>ALLAKOS INC COM</t>
  </si>
  <si>
    <t>ALLBIRDS INC COM CL A</t>
  </si>
  <si>
    <t>ALLEGIANT TRAVEL CO COM</t>
  </si>
  <si>
    <t>ALLEGION PLC ORD SHS</t>
  </si>
  <si>
    <t>ALLEGO N V ORD SHS</t>
  </si>
  <si>
    <t>ALLEGRO MICROSYSTEMS INC COM</t>
  </si>
  <si>
    <t>ALLIANCE RESOURCE PARTNERS L P UT LTD PART</t>
  </si>
  <si>
    <t>ALLIANCEBERNSTEIN HLDG L P UNIT LTD PARTN</t>
  </si>
  <si>
    <t>ALLIANT ENERGY CORP COM</t>
  </si>
  <si>
    <t>ALLIED MOTION TECHNOLOGIES INC COM</t>
  </si>
  <si>
    <t>ALLISON TRANSMISSION HLDGS INC COM</t>
  </si>
  <si>
    <t>ALLOGENE THERAPEUTICS INC COM</t>
  </si>
  <si>
    <t>ALLOT LTD SHS</t>
  </si>
  <si>
    <t>ALLOVIR INC COM</t>
  </si>
  <si>
    <t>ALLSTATE CORP COM</t>
  </si>
  <si>
    <t>ALMADEN MINERALS LTD COM CL B</t>
  </si>
  <si>
    <t>ALNYLAM PHARMACEUTICALS INC COM</t>
  </si>
  <si>
    <t>ALPHA &amp; OMEGA SEMICONDUCTOR LT SHS</t>
  </si>
  <si>
    <t>Alpha Architect U.S. Quantitative Momentum ETF</t>
  </si>
  <si>
    <t>ALPHA METALLURGICAL RESOUR INC COM</t>
  </si>
  <si>
    <t>ALPHATEC HLDGS INC COM NEW</t>
  </si>
  <si>
    <t>ALPINE 4 HOLDINGS INC CL A NEW</t>
  </si>
  <si>
    <t>ALPINE IMMUNE SCIENCES INC COM</t>
  </si>
  <si>
    <t>ALPINE INCOME PPTY TR INC COM</t>
  </si>
  <si>
    <t>ALPS - O'Shares Global Internet Giants ETF</t>
  </si>
  <si>
    <t>ALPS - O'Shares U.S. Quality Dividend ETF</t>
  </si>
  <si>
    <t>ALPS ETF TR ALERIAN MLP</t>
  </si>
  <si>
    <t>ALPS ETF TR BARRONS 400 ETF</t>
  </si>
  <si>
    <t>ALPS ETF TR CLEAN ENERGY</t>
  </si>
  <si>
    <t>ALPS ETF TR DISRUPTIVE TECH</t>
  </si>
  <si>
    <t>ALPS ETF TR MED BREAKTHGH</t>
  </si>
  <si>
    <t>ALTA EQUIPMENT GROUP INC COMMON STOCK</t>
  </si>
  <si>
    <t>ALTAIR ENGR INC COM CL A</t>
  </si>
  <si>
    <t>ALTERYX INC COM CL A</t>
  </si>
  <si>
    <t>ALTICE USA INC CL A</t>
  </si>
  <si>
    <t>ALTIMMUNE INC COM NEW</t>
  </si>
  <si>
    <t>ALTISOURCE PORTFOLIO SOLNS SA REG SHS</t>
  </si>
  <si>
    <t>ALTITUDE ACQUISITION CORP COM CL A</t>
  </si>
  <si>
    <t>ALTO INGREDIENTS INC COM</t>
  </si>
  <si>
    <t>ALTUS POWER INC COM CL A</t>
  </si>
  <si>
    <t>ALX ONCOLOGY HLDGS INC COM</t>
  </si>
  <si>
    <t>ALZAMEND NEURO INC COM NEW</t>
  </si>
  <si>
    <t>AMALGAMATED FINANCIAL CORP COM</t>
  </si>
  <si>
    <t>AMARIN CORP PLC SPONS ADR NEW</t>
  </si>
  <si>
    <t>AMBAC FINL GROUP INC COM NEW</t>
  </si>
  <si>
    <t>AMBEV SA SPONSORED ADR</t>
  </si>
  <si>
    <t>AMBRX BIOPHARMA INC SPONSORED ADS</t>
  </si>
  <si>
    <t>AMC NETWORKS INC CL A</t>
  </si>
  <si>
    <t>AMCOR PLC ORD</t>
  </si>
  <si>
    <t>AMDOCS LTD SHS</t>
  </si>
  <si>
    <t>AMEDISYS INC COM</t>
  </si>
  <si>
    <t>AMER SOFTWARE INC CL A</t>
  </si>
  <si>
    <t>AMER STATES WTR CO COM</t>
  </si>
  <si>
    <t>AMERANT BANCORP INC CL A</t>
  </si>
  <si>
    <t>AMEREN CORP COM</t>
  </si>
  <si>
    <t>AMERESCO INC CL A</t>
  </si>
  <si>
    <t>AMERICA MOVIL SAB DE CV SPON ADS RP CL B</t>
  </si>
  <si>
    <t>AMERICAN ASSETS TR INC COM</t>
  </si>
  <si>
    <t>AMERICAN AXLE &amp; MFG HLDGS INC COM</t>
  </si>
  <si>
    <t>American Century Quality Preferred ETF</t>
  </si>
  <si>
    <t>AMERICAN CENTY ETF TR AVANTIS EMGMKT</t>
  </si>
  <si>
    <t>AMERICAN CENTY ETF TR INTL EQT ETF</t>
  </si>
  <si>
    <t>AMERICAN CENTY ETF TR US QUALITY GROW</t>
  </si>
  <si>
    <t>AMERICAN ELEC PWR CO INC COM</t>
  </si>
  <si>
    <t>AMERICAN EQTY INVT LIFE HLD CO COM</t>
  </si>
  <si>
    <t>AMERICAN FINL GROUP INC OHIO COM</t>
  </si>
  <si>
    <t>AMERICAN HOMES 4 RENT CL A</t>
  </si>
  <si>
    <t>AMERICAN OUTDOOR BRANDS INC COM</t>
  </si>
  <si>
    <t>AMERICAN PUB ED INC COM</t>
  </si>
  <si>
    <t>AMERICAN RES CORP CL A</t>
  </si>
  <si>
    <t>AMERICAN STRATEGIC INVEST CO COM CL A</t>
  </si>
  <si>
    <t>AMERICAN SUPERCONDUCTOR CORP SHS NEW</t>
  </si>
  <si>
    <t>AMERICAN TOWER CORP NEW COM</t>
  </si>
  <si>
    <t>AMERICAN VANGUARD CORP COM</t>
  </si>
  <si>
    <t>AMERICAN WELL CORP CL A</t>
  </si>
  <si>
    <t>AMERICAN WOODMARK CORPORATION COM</t>
  </si>
  <si>
    <t>AMERICAN WTR WKS CO INC NEW COM</t>
  </si>
  <si>
    <t>AMERICAS CAR-MART INC COM</t>
  </si>
  <si>
    <t>AMERICOLD REALTY TRUST INC COM</t>
  </si>
  <si>
    <t>AMERIPRISE FINL INC COM</t>
  </si>
  <si>
    <t>AMERIS BANCORP COM</t>
  </si>
  <si>
    <t>AMES NATL CORP COM</t>
  </si>
  <si>
    <t>AMETEK INC COM</t>
  </si>
  <si>
    <t>AMICUS THERAPEUTICS INC COM</t>
  </si>
  <si>
    <t>AMKOR TECHNOLOGY INC COM</t>
  </si>
  <si>
    <t>AMMO INC COM</t>
  </si>
  <si>
    <t>AMN HEALTHCARE SVCS INC COM</t>
  </si>
  <si>
    <t>AMNEAL PHARMACEUTICALS INC COM STK CL A</t>
  </si>
  <si>
    <t>AMPCO-PITTSBURG CORP COM</t>
  </si>
  <si>
    <t>AMPHASTAR PHARMACEUTICALS INC COM</t>
  </si>
  <si>
    <t>AMPHENOL CORP NEW CL A</t>
  </si>
  <si>
    <t>AMPLIFY ENERGY CORP NEW COM</t>
  </si>
  <si>
    <t>AMPLIFY ETF TR AMPLIFY LITHIUM</t>
  </si>
  <si>
    <t>AMPLIFY ETF TR BLACKSWAN GRWT</t>
  </si>
  <si>
    <t>AMPLIFY ETF TR BLOCKCHAIN LDR</t>
  </si>
  <si>
    <t>AMPLIFY ETF TR CWP ENHANCED DIV</t>
  </si>
  <si>
    <t>AMPLIFY ETF TR INFLATION FIGHTE</t>
  </si>
  <si>
    <t>AMPLIFY ETF TR ONLIN RETL ETF</t>
  </si>
  <si>
    <t>AMPLIFY ETF TR SEYMOUR CANNBS</t>
  </si>
  <si>
    <t>AMPLITUDE INC COM CL A</t>
  </si>
  <si>
    <t>AMPRIUS TECHNOLOGIES INC COMMON STOCK</t>
  </si>
  <si>
    <t>AMTECH SYS INC COM PAR $0.01N</t>
  </si>
  <si>
    <t>AMYLYX PHARMACEUTICALS INC COM</t>
  </si>
  <si>
    <t>ANAPTYSBIO INC COM</t>
  </si>
  <si>
    <t>ANDERSONS INC COM</t>
  </si>
  <si>
    <t>ANGI INC COM CL A NEW</t>
  </si>
  <si>
    <t>ANGIODYNAMICS INC COM</t>
  </si>
  <si>
    <t>ANGLOGOLD ASHANTI LIMITED SPONSORED ADR</t>
  </si>
  <si>
    <t>ANI PHARMACEUTICALS INC COM</t>
  </si>
  <si>
    <t>ANIKA THERAPEUTICS INC COM</t>
  </si>
  <si>
    <t>ANNEXON INC COM</t>
  </si>
  <si>
    <t>ANSYS INC COM</t>
  </si>
  <si>
    <t>ANTERIX INC COM</t>
  </si>
  <si>
    <t>ANTERO MIDSTREAM CORP COM</t>
  </si>
  <si>
    <t>ANYWHERE REAL ESTATE INC COM</t>
  </si>
  <si>
    <t>AON PLC SHS CL A</t>
  </si>
  <si>
    <t>APARTMENT INCOME REIT CORP COM</t>
  </si>
  <si>
    <t>APARTMENT INVT &amp; MGMT CO CL A</t>
  </si>
  <si>
    <t>APELLIS PHARMACEUTICALS INC COM</t>
  </si>
  <si>
    <t>API GROUP CORP COM STK</t>
  </si>
  <si>
    <t>APOGEE ENTERPRISES INC COM</t>
  </si>
  <si>
    <t>APOLLO COML REAL EST FIN INC COM</t>
  </si>
  <si>
    <t>APOLLO MED HLDGS INC COM NEW</t>
  </si>
  <si>
    <t>APPFOLIO INC COM CL A</t>
  </si>
  <si>
    <t>APPIAN CORP CL A</t>
  </si>
  <si>
    <t>APPLE HOSPITALITY REIT INC COM NEW</t>
  </si>
  <si>
    <t>APPLIED DIGITAL CORP COM NEW</t>
  </si>
  <si>
    <t>APPLIED DNA SCIENCES INC COM</t>
  </si>
  <si>
    <t>APPLIED INDL TECHNOLOGIES INC COM</t>
  </si>
  <si>
    <t>APPLIED MOLECULAR TRANS INC COM</t>
  </si>
  <si>
    <t>APPLIED OPTOELECTRONICS INC COM</t>
  </si>
  <si>
    <t>APPLOVIN CORP COM CL A</t>
  </si>
  <si>
    <t>APREA THERAPEUTICS INC COM NEW</t>
  </si>
  <si>
    <t>APTARGROUP INC COM</t>
  </si>
  <si>
    <t>APTIV PLC SHS</t>
  </si>
  <si>
    <t>APTOSE BIOSCIENCES INC COM</t>
  </si>
  <si>
    <t>AQUA METALS INC COM</t>
  </si>
  <si>
    <t>AQUABOUNTY TECHNOLOGIES INC COM NEW</t>
  </si>
  <si>
    <t>AQUESTIVE THERAPEUTICS INC COM</t>
  </si>
  <si>
    <t>ARAMARK COM</t>
  </si>
  <si>
    <t>ARAVIVE INC COM</t>
  </si>
  <si>
    <t>ARBE ROBOTICS LTD ORDINARY SHARES</t>
  </si>
  <si>
    <t>ARBOR REALTY TRUST INC COM</t>
  </si>
  <si>
    <t>ARBUTUS BIOPHARMA CORP COM</t>
  </si>
  <si>
    <t>ARC DOCUMENT SOLUTIONS INC COM</t>
  </si>
  <si>
    <t>ARCADIA BIOSCIENCES INC COM</t>
  </si>
  <si>
    <t>ARCBEST CORP COM</t>
  </si>
  <si>
    <t>ARCELLX INC COMMON STOCK</t>
  </si>
  <si>
    <t>ARCH CAP GROUP LTD ORD</t>
  </si>
  <si>
    <t>ARCH RESOURCES INC CL A</t>
  </si>
  <si>
    <t>ARCHER AVIATION INC COM CL A</t>
  </si>
  <si>
    <t>ARCHROCK INC COM</t>
  </si>
  <si>
    <t>ARCIMOTO INC COM NEW</t>
  </si>
  <si>
    <t>ARCO PLATFORM LTD COM CL A</t>
  </si>
  <si>
    <t>ARCONIC CORPORATION COM</t>
  </si>
  <si>
    <t>ARCOS DORADOS HOLDINGS INC SHS CLASS -A -</t>
  </si>
  <si>
    <t>ARCOSA INC COM</t>
  </si>
  <si>
    <t>ARCTURUS THERAPEUTICS HLDGS COM</t>
  </si>
  <si>
    <t>ARCUS BIOSCIENCES INC COM</t>
  </si>
  <si>
    <t>ARCUTIS BIOTHERAPEUTICS INC COM</t>
  </si>
  <si>
    <t>ARDAGH METAL PACKAGING S A SHS</t>
  </si>
  <si>
    <t>ARDMORE SHIPPING CORP COM</t>
  </si>
  <si>
    <t>ARES ACQUISITION CORPORATION COM CL A</t>
  </si>
  <si>
    <t>ARES CAPITAL CORP COM</t>
  </si>
  <si>
    <t>ARES COML REAL ESTATE CORP COM</t>
  </si>
  <si>
    <t>ARES MANAGEMENT CORPORATION CL A COM STK</t>
  </si>
  <si>
    <t>ARGENX SE SPONSORED ADR</t>
  </si>
  <si>
    <t>ARGO BLOCKCHAIN PLC ADS</t>
  </si>
  <si>
    <t>ARGO GROUP INTL HLDGS LTD COM</t>
  </si>
  <si>
    <t>ARHAUS INC COM CL A</t>
  </si>
  <si>
    <t>ARIDIS PHARMACEUTICALS INC COM</t>
  </si>
  <si>
    <t>ARIS WATER SOLUTIONS INC CLASS A COM</t>
  </si>
  <si>
    <t>ARK Autonomous Technology &amp; Robotics ETF</t>
  </si>
  <si>
    <t>ARK ETF TR FINTECH INNOVA</t>
  </si>
  <si>
    <t>ARK ETF TR NEXT GNRTN INTER</t>
  </si>
  <si>
    <t>ARK Israel Innovative Technology ETF</t>
  </si>
  <si>
    <t>ARK Space Exploration &amp; Innovation ETF</t>
  </si>
  <si>
    <t>ARKO CORP COM</t>
  </si>
  <si>
    <t>ARLINGTON ASSET INVST CORP CL A NEW</t>
  </si>
  <si>
    <t>ARLO TECHNOLOGIES INC COM</t>
  </si>
  <si>
    <t>ARMADA HOFFLER PPTYS INC COM</t>
  </si>
  <si>
    <t>ARMOUR RESIDENTIAL REIT INC COM NEW</t>
  </si>
  <si>
    <t>ARMSTRONG WORLD INDS INC NEW COM</t>
  </si>
  <si>
    <t>ARQIT QUANTUM INC ORDINARY SHARES</t>
  </si>
  <si>
    <t>ARRAY TECHNOLOGIES INC COM SHS</t>
  </si>
  <si>
    <t>ARRIVAL COM NEW</t>
  </si>
  <si>
    <t>ARROW ELECTRS INC COM</t>
  </si>
  <si>
    <t>ARROW ETF TR ARROW DJ GLB YLD</t>
  </si>
  <si>
    <t>Arrow Reverse Cap 500 ETF</t>
  </si>
  <si>
    <t>ARROWHEAD PHARMACEUTICALS INC COM</t>
  </si>
  <si>
    <t>ARTERIS INC COM</t>
  </si>
  <si>
    <t>ARTISAN PARTNERS ASSET MGMT IN CL A</t>
  </si>
  <si>
    <t>ARTIVION INC COM</t>
  </si>
  <si>
    <t>ARVINAS INC COM</t>
  </si>
  <si>
    <t>ASA GOLD AND PRECIOUS MTLS LMT SHS</t>
  </si>
  <si>
    <t>ASBURY AUTOMOTIVE GROUP INC COM</t>
  </si>
  <si>
    <t>ASCENDIS PHARMA A/S SPONSORED ADR</t>
  </si>
  <si>
    <t>ASE TECHNOLOGY HLDG CO LTD SPONSORED ADS</t>
  </si>
  <si>
    <t>ASENSUS SURGICAL INC COM</t>
  </si>
  <si>
    <t>ASGN INC COM</t>
  </si>
  <si>
    <t>ASHFORD HOSPITALITY TR INC COM SHS</t>
  </si>
  <si>
    <t>ASHLAND INC COM</t>
  </si>
  <si>
    <t>ASLAN PHARMACEUTICALS LTD SPON ADS NEW</t>
  </si>
  <si>
    <t>ASPEN AEROGELS INC COM</t>
  </si>
  <si>
    <t>ASPEN GROUP INC COM NEW</t>
  </si>
  <si>
    <t>ASPEN TECHNOLOGY INC COM</t>
  </si>
  <si>
    <t>ASSEMBLY BIOSCIENCES INC COM</t>
  </si>
  <si>
    <t>ASSERTIO HOLDINGS INC COM NEW</t>
  </si>
  <si>
    <t>ASSETMARK FINL HLDGS INC COM</t>
  </si>
  <si>
    <t>ASSOCIATED BANC CORP COM</t>
  </si>
  <si>
    <t>ASSURANT INC COM</t>
  </si>
  <si>
    <t>ASSURED GUARANTY LTD COM</t>
  </si>
  <si>
    <t>ASTEC INDS INC COM</t>
  </si>
  <si>
    <t>ASTRA SPACE INC COM CL A</t>
  </si>
  <si>
    <t>ASTRIA THERAPEUTICS INC COM</t>
  </si>
  <si>
    <t>ASTRONICS CORP COM</t>
  </si>
  <si>
    <t>ASURE SOFTWARE INC COM</t>
  </si>
  <si>
    <t>ATAI LIFE SCIENCES NV SHS</t>
  </si>
  <si>
    <t>ATARA BIOTHERAPEUTICS INC COM</t>
  </si>
  <si>
    <t>ATEA PHARMACEUTICALS INC COM</t>
  </si>
  <si>
    <t>ATERIAN INC COM</t>
  </si>
  <si>
    <t>ATHENEX INC COM NEW</t>
  </si>
  <si>
    <t>ATHERSYS INC NEW COM NEW</t>
  </si>
  <si>
    <t>ATHIRA PHARMA INC COM</t>
  </si>
  <si>
    <t>ATI INC COM</t>
  </si>
  <si>
    <t>ATI PHYSICAL THERAPY INC COM CL A</t>
  </si>
  <si>
    <t>ATKORE INC COM</t>
  </si>
  <si>
    <t>ATLANTIC UN BANKSHARES CORP COM</t>
  </si>
  <si>
    <t>ATLANTICA SUSTAINABLE INFR PLC SHS</t>
  </si>
  <si>
    <t>ATLANTICUS HOLDINGS CORP COM</t>
  </si>
  <si>
    <t>ATLAS ENERGY SOLUTIONS INC COM CLASS A</t>
  </si>
  <si>
    <t>ATMOS ENERGY CORP COM</t>
  </si>
  <si>
    <t>ATN INTL INC COM</t>
  </si>
  <si>
    <t>ATOMERA INC COM</t>
  </si>
  <si>
    <t>ATOSSA THERAPEUTICS INC COM</t>
  </si>
  <si>
    <t>ATRECA INC CL A COM</t>
  </si>
  <si>
    <t>ATRICURE INC COM</t>
  </si>
  <si>
    <t>ATYR PHARMA INC COM NEW</t>
  </si>
  <si>
    <t>AUDACY INC CL A</t>
  </si>
  <si>
    <t>AUDIOCODES LTD ORD</t>
  </si>
  <si>
    <t>AUDIOEYE INC COM NEW</t>
  </si>
  <si>
    <t>AURA BIOSCIENCES INC COM</t>
  </si>
  <si>
    <t>AURINIA PHARMACEUTICALS INC COM</t>
  </si>
  <si>
    <t>AURORA INNOVATION INC CLASS A COM</t>
  </si>
  <si>
    <t>AURORA MOBILE LTD ADS</t>
  </si>
  <si>
    <t>AUTOHOME INC SP ADS RP CL A</t>
  </si>
  <si>
    <t>AUTOLIV INC COM</t>
  </si>
  <si>
    <t>AUTOLUS THERAPEUTICS PLC SPON ADS</t>
  </si>
  <si>
    <t>AUTONATION INC COM</t>
  </si>
  <si>
    <t>AUTOZONE INC COM</t>
  </si>
  <si>
    <t>AVADEL PHARMACEUTICALS PLC SPONSORED ADR</t>
  </si>
  <si>
    <t>AVALONBAY CMNTYS INC COM</t>
  </si>
  <si>
    <t>AVANOS MED INC COM</t>
  </si>
  <si>
    <t>AVANTAX INC COM</t>
  </si>
  <si>
    <t>AVANTOR INC COM</t>
  </si>
  <si>
    <t>AVEANNA HEALTHCARE HLDGS INC COM</t>
  </si>
  <si>
    <t>AVEPOINT INC COM CL A</t>
  </si>
  <si>
    <t>AVERY DENNISON CORP COM</t>
  </si>
  <si>
    <t>AVIAT NETWORKS INC COM NEW</t>
  </si>
  <si>
    <t>AVID BIOSERVICES INC COM</t>
  </si>
  <si>
    <t>AVID TECHNOLOGY INC COM</t>
  </si>
  <si>
    <t>AVIDITY BIOSCIENCES INC COM</t>
  </si>
  <si>
    <t>AVIDXCHANGE HOLDINGS INC COM</t>
  </si>
  <si>
    <t>AVIENT CORPORATION COM</t>
  </si>
  <si>
    <t>AVISTA CORP COM</t>
  </si>
  <si>
    <t>AVITA MEDICAL INC COM</t>
  </si>
  <si>
    <t>AVNET INC COM</t>
  </si>
  <si>
    <t>AWARE INC MASS COM</t>
  </si>
  <si>
    <t>AXALTA COATING SYS LTD COM</t>
  </si>
  <si>
    <t>AXCELIS TECHNOLOGIES INC COM NEW</t>
  </si>
  <si>
    <t>AXIS CAP HLDGS LTD SHS</t>
  </si>
  <si>
    <t>AXOGEN INC COM</t>
  </si>
  <si>
    <t>AXON ENTERPRISE INC COM</t>
  </si>
  <si>
    <t>AXONICS INC COM</t>
  </si>
  <si>
    <t>AXOS FINANCIAL INC COM</t>
  </si>
  <si>
    <t>AXT INC COM</t>
  </si>
  <si>
    <t>AYRO INC COM</t>
  </si>
  <si>
    <t>AYTU BIOPHARMA INC COM</t>
  </si>
  <si>
    <t>AZEK CO INC CL A</t>
  </si>
  <si>
    <t>AZENTA INC COM</t>
  </si>
  <si>
    <t>AZUL S A SPONSR ADR PFD</t>
  </si>
  <si>
    <t>AZURE PWR GLOBAL LTD SHS</t>
  </si>
  <si>
    <t>AZZ INC COM</t>
  </si>
  <si>
    <t>B &amp; G FOODS INC NEW COM</t>
  </si>
  <si>
    <t>B. RILEY FINANCIAL INC COM</t>
  </si>
  <si>
    <t>B2GOLD CORP COM</t>
  </si>
  <si>
    <t>BABCOCK &amp; WILCOX ENTERPRISES I COM</t>
  </si>
  <si>
    <t>BACKBLAZE INC COM CL A</t>
  </si>
  <si>
    <t>BADGER METER INC COM</t>
  </si>
  <si>
    <t>BAKER HUGHES COMPANY CL A</t>
  </si>
  <si>
    <t>BALCHEM CORP COM</t>
  </si>
  <si>
    <t>BALL CORP COM</t>
  </si>
  <si>
    <t>BALLARD PWR SYS INC NEW COM</t>
  </si>
  <si>
    <t>BALLYS CORPORATION COM</t>
  </si>
  <si>
    <t>BANC OF CALIFORNIA INC COM</t>
  </si>
  <si>
    <t>BANCO BBVA ARGENTINA S A SPONSORED ADS</t>
  </si>
  <si>
    <t>BANCO BILBAO VIZCAYA ARGENTARI SPONSORED ADR</t>
  </si>
  <si>
    <t>BANCO BRADESCO S A SP ADR PFD NEW</t>
  </si>
  <si>
    <t>BANCO DE CHILE SPONSORED ADS</t>
  </si>
  <si>
    <t>BANCO LATINOAMERICANO DE COMER SHS E</t>
  </si>
  <si>
    <t>BANCO MACRO SA SPON ADR B</t>
  </si>
  <si>
    <t>BANCO SANTANDER BRASIL S A ADS REP 1 UNIT</t>
  </si>
  <si>
    <t>BANCO SANTANDER CHILE NEW SP ADR REP COM</t>
  </si>
  <si>
    <t>BANCO SANTANDER S.A. ADR</t>
  </si>
  <si>
    <t>BANDWIDTH INC COM CL A</t>
  </si>
  <si>
    <t>BANK HAWAII CORP COM</t>
  </si>
  <si>
    <t>BANK MARIN BANCORP COM</t>
  </si>
  <si>
    <t>BANK MONTREAL MEDIUM NT LKD 38</t>
  </si>
  <si>
    <t>BANK MONTREAL QUE COM</t>
  </si>
  <si>
    <t>BANK NEW YORK MELLON CORP COM</t>
  </si>
  <si>
    <t>BANK NOVA SCOTIA HALIFAX COM</t>
  </si>
  <si>
    <t>BANK OF NT BUTTERFIELD&amp;SON LTD SHS NEW</t>
  </si>
  <si>
    <t>BANKFINANCIAL CORP COM</t>
  </si>
  <si>
    <t>BANKUNITED INC COM</t>
  </si>
  <si>
    <t>BANNER CORP COM NEW</t>
  </si>
  <si>
    <t>BAOZUN INC SPONSORED ADR</t>
  </si>
  <si>
    <t>BAR HBR BANKSHARES COM</t>
  </si>
  <si>
    <t>BARCLAYS BANK PLC DJUBS CMDT ETN36</t>
  </si>
  <si>
    <t>BARCLAYS BANK PLC IPATH SER B ETN</t>
  </si>
  <si>
    <t>BARCLAYS PLC ADR</t>
  </si>
  <si>
    <t>BARINGS BDC INC COM</t>
  </si>
  <si>
    <t>BARK INC COM</t>
  </si>
  <si>
    <t>BARNES &amp; NOBLE ED INC COM</t>
  </si>
  <si>
    <t>BARNES GROUP INC COM</t>
  </si>
  <si>
    <t>BARRETT BUSINESS SVCS INC COM</t>
  </si>
  <si>
    <t>BASSETT FURNITURE INDS INC COM</t>
  </si>
  <si>
    <t>BAUSCH PLUS LOMB CORP COMMON SHARES</t>
  </si>
  <si>
    <t>BAYCOM CORP COM</t>
  </si>
  <si>
    <t>BAYTEX ENERGY CORP COM</t>
  </si>
  <si>
    <t>BCE INC COM NEW</t>
  </si>
  <si>
    <t>BEACON ROOFING SUPPLY INC COM</t>
  </si>
  <si>
    <t>BEAM GLOBAL COM</t>
  </si>
  <si>
    <t>BEAM THERAPEUTICS INC COM</t>
  </si>
  <si>
    <t>BEAZER HOMES USA INC COM NEW</t>
  </si>
  <si>
    <t>BECTON DICKINSON &amp; CO COM</t>
  </si>
  <si>
    <t>BEIGENE LTD SPONSORED ADR</t>
  </si>
  <si>
    <t>BELDEN INC COM</t>
  </si>
  <si>
    <t>BELLEROPHON THERAPEUTICS INC COM NEW</t>
  </si>
  <si>
    <t>BELLRING BRANDS INC COMMON STOCK</t>
  </si>
  <si>
    <t>BELLUS HEALTH INC NEW COM NEW</t>
  </si>
  <si>
    <t>BENCHMARK ELECTRS INC COM</t>
  </si>
  <si>
    <t>BENSON HILL INC COMMON STOCK</t>
  </si>
  <si>
    <t>BENTLEY SYS INC COM CL B</t>
  </si>
  <si>
    <t>BERKLEY W R CORP COM</t>
  </si>
  <si>
    <t>BERKSHIRE GREY INC COM CL A</t>
  </si>
  <si>
    <t>BERRY GLOBAL GROUP INC COM</t>
  </si>
  <si>
    <t>BEST INC SPONSORED ADS</t>
  </si>
  <si>
    <t>BETTER THERAPEUTICS INC COMMON STOCK</t>
  </si>
  <si>
    <t>BETTER WORLD ACQUISITION CORP COM</t>
  </si>
  <si>
    <t>BETTERWARE DE MEXC S A P I DE SHS</t>
  </si>
  <si>
    <t>BEYOND AIR INC COM</t>
  </si>
  <si>
    <t>BEYONDSPRING INC SHS</t>
  </si>
  <si>
    <t>BGC PARTNERS INC CL A</t>
  </si>
  <si>
    <t>BHP GROUP LTD SPONSORED ADS</t>
  </si>
  <si>
    <t>BICYCLE THERAPEUTICS PLC SPONSORED ADS</t>
  </si>
  <si>
    <t>BIG 5 SPORTING GOODS CORP COM</t>
  </si>
  <si>
    <t>BIG LOTS INC COM</t>
  </si>
  <si>
    <t>BIGCOMMERCE HLDGS INC COM SER 1</t>
  </si>
  <si>
    <t>BIO RAD LABS INC CL A</t>
  </si>
  <si>
    <t>BIO-KEY INTL INC COM NEW</t>
  </si>
  <si>
    <t>BIO-PATH HLDGS INC COM</t>
  </si>
  <si>
    <t>BIO-TECHNE CORP COM</t>
  </si>
  <si>
    <t>BIOATLA INC COM</t>
  </si>
  <si>
    <t>BIOCARDIA INC COM</t>
  </si>
  <si>
    <t>BIOCEPT INC COM NEW</t>
  </si>
  <si>
    <t>BIOCRYST PHARMACEUTICALS INC COM</t>
  </si>
  <si>
    <t>BIODESIX INC COM</t>
  </si>
  <si>
    <t>BIOFRONTERA INC COM</t>
  </si>
  <si>
    <t>BIOHAVEN LTD COM</t>
  </si>
  <si>
    <t>BIOLIFE SOLUTIONS INC COM NEW</t>
  </si>
  <si>
    <t>BIOMARIN PHARMACEUTICAL INC COM</t>
  </si>
  <si>
    <t>BIOMEA FUSION INC COM</t>
  </si>
  <si>
    <t>BIONANO GENOMICS INC COM</t>
  </si>
  <si>
    <t>BIONTECH SE SPONSORED ADS</t>
  </si>
  <si>
    <t>BIORA THERAPEUTICS INC COM NEW</t>
  </si>
  <si>
    <t>BIOSIG TECHNOLOGIES INC COM NEW</t>
  </si>
  <si>
    <t>BIOTRICITY INC COM</t>
  </si>
  <si>
    <t>BIOVENTUS INC COM CL A</t>
  </si>
  <si>
    <t>BIOVIE INC CL A NEW</t>
  </si>
  <si>
    <t>BIOXCEL THERAPEUTICS INC COM</t>
  </si>
  <si>
    <t>BIRD GLOBAL INC COM CL A</t>
  </si>
  <si>
    <t>BIT DIGITAL INC SHS</t>
  </si>
  <si>
    <t>BIT MINING LIMITED SPON ADR</t>
  </si>
  <si>
    <t>BITFARMS LTD COM</t>
  </si>
  <si>
    <t>BITNILE METAVERSE INC COM</t>
  </si>
  <si>
    <t>BJS RESTAURANTS INC COM</t>
  </si>
  <si>
    <t>BJS WHSL CLUB HLDGS INC COM</t>
  </si>
  <si>
    <t>BLACK HILLS CORP COM</t>
  </si>
  <si>
    <t>BLACK KNIGHT INC COM</t>
  </si>
  <si>
    <t>BLACK STONE MINERALS L P COM UNIT</t>
  </si>
  <si>
    <t>BLACKBAUD INC COM</t>
  </si>
  <si>
    <t>BLACKLINE INC COM</t>
  </si>
  <si>
    <t>BLACKROCK CAP INVT CORP COM</t>
  </si>
  <si>
    <t>BLACKROCK ETF TRUST WORLD EX US CARB</t>
  </si>
  <si>
    <t>BlackRock Short Maturity Bond ETF</t>
  </si>
  <si>
    <t>BLACKROCK TCP CAPITAL CORP COM</t>
  </si>
  <si>
    <t>BlackRock Ultra Short-Term Bond ETF</t>
  </si>
  <si>
    <t>BLACKSKY TECHNOLOGY INC COM CL A</t>
  </si>
  <si>
    <t>BLACKSTONE MTG TR INC COM CL A</t>
  </si>
  <si>
    <t>BLACKSTONE SECD LENDING FD COMMON STOCK</t>
  </si>
  <si>
    <t>BLADE AIR MOBILITY INC CL A COM</t>
  </si>
  <si>
    <t>BLEND LABS INC CL A</t>
  </si>
  <si>
    <t>BLOCK H &amp; R INC COM</t>
  </si>
  <si>
    <t>BLOOM ENERGY CORP COM CL A</t>
  </si>
  <si>
    <t>BLOOMIN BRANDS INC COM</t>
  </si>
  <si>
    <t>BLUE BIRD CORP COM</t>
  </si>
  <si>
    <t>BLUE FOUNDRY BANCORP COM</t>
  </si>
  <si>
    <t>BLUE OWL CAPITAL INC COM CL A</t>
  </si>
  <si>
    <t>BLUE RIDGE BANKSHARES INC VA COM</t>
  </si>
  <si>
    <t>BLUEBIRD BIO INC COM</t>
  </si>
  <si>
    <t>BLUELINX HLDGS INC COM NEW</t>
  </si>
  <si>
    <t>BLUEPRINT MEDICINES CORP COM</t>
  </si>
  <si>
    <t>BM TECHNOLOGIES INC CL A COM</t>
  </si>
  <si>
    <t>BOISE CASCADE CO DEL COM</t>
  </si>
  <si>
    <t>BOK FINL CORP COM NEW</t>
  </si>
  <si>
    <t>BOOT BARN HLDGS INC COM</t>
  </si>
  <si>
    <t>BOOZ ALLEN HAMILTON HLDG CORP CL A</t>
  </si>
  <si>
    <t>BORGWARNER INC COM</t>
  </si>
  <si>
    <t>BORR DRILLING LTD SHS</t>
  </si>
  <si>
    <t>BOSTON BEER INC CL A</t>
  </si>
  <si>
    <t>BOSTON OMAHA CORP CL A COM STK</t>
  </si>
  <si>
    <t>BOSTON PROPERTIES INC COM</t>
  </si>
  <si>
    <t>BOSTON SCIENTIFIC CORP COM</t>
  </si>
  <si>
    <t>BOWLERO CORP CL A COM</t>
  </si>
  <si>
    <t>BOX INC CL A</t>
  </si>
  <si>
    <t>BOXED INC COM</t>
  </si>
  <si>
    <t>BOYD GAMING CORP COM</t>
  </si>
  <si>
    <t>BP PRUDHOE BAY RTY TR UNIT BEN INT</t>
  </si>
  <si>
    <t>BRADY CORP CL A</t>
  </si>
  <si>
    <t>BRAEMAR HOTELS &amp; RESORTS INC COM</t>
  </si>
  <si>
    <t>BRAGG GAMING GROUP INC COM NEW</t>
  </si>
  <si>
    <t>BRAINSTORM CELL THERAPEUTICS I COM NEW</t>
  </si>
  <si>
    <t>BRANDYWINE RLTY TR SH BEN INT NEW</t>
  </si>
  <si>
    <t>BRAZE INC COM CL A</t>
  </si>
  <si>
    <t>BRC INC COM CL A</t>
  </si>
  <si>
    <t>BREAD FINANCIAL HOLDINGS INC COM</t>
  </si>
  <si>
    <t>BREEZE HOLDINGS ACQUISITN CORP COM</t>
  </si>
  <si>
    <t>BRF SA SPONSORED ADR</t>
  </si>
  <si>
    <t>BRIACELL THERAPEUTICS CORP COM NEW</t>
  </si>
  <si>
    <t>BRIDGE INVT GROUP HLDGS INC COM CL A</t>
  </si>
  <si>
    <t>BRIDGEBIO PHARMA INC COM</t>
  </si>
  <si>
    <t>BRIDGETOWN HOLDINGS LTD COM CL A</t>
  </si>
  <si>
    <t>BRIDGEWATER BANCSHARES INC COM</t>
  </si>
  <si>
    <t>BRIGHT GREEN CORP COMMON STOCK</t>
  </si>
  <si>
    <t>BRIGHT HEALTH GROUP INC COM NEW</t>
  </si>
  <si>
    <t>BRIGHT HORIZONS FAM SOL IN DEL COM</t>
  </si>
  <si>
    <t>BRIGHTCOVE INC COM</t>
  </si>
  <si>
    <t>BRIGHTHOUSE FINL INC COM</t>
  </si>
  <si>
    <t>BRIGHTSPHERE INVT GROUP INC COM</t>
  </si>
  <si>
    <t>BRIGHTSPIRE CAPITAL INC COM CL A</t>
  </si>
  <si>
    <t>BRIGHTVIEW HLDGS INC COM</t>
  </si>
  <si>
    <t>BRILLIANT EARTH GROUP INC CL A COM</t>
  </si>
  <si>
    <t>BRINKER INTL INC COM</t>
  </si>
  <si>
    <t>BRINKS CO COM</t>
  </si>
  <si>
    <t>BRISTOW GROUP INC COM</t>
  </si>
  <si>
    <t>BRITISH AMERN TOB PLC SPONSORED ADR</t>
  </si>
  <si>
    <t>BRIXMOR PPTY GROUP INC COM</t>
  </si>
  <si>
    <t>BROADRIDGE FINL SOLUTIONS INC COM</t>
  </si>
  <si>
    <t>BROADSTONE NET LEASE INC COM</t>
  </si>
  <si>
    <t>BROADWIND INC COM NEW</t>
  </si>
  <si>
    <t>BROOKDALE SR LIVING INC COM</t>
  </si>
  <si>
    <t>BROOKFIELD BUSINESS PARTNERS L UNIT LTD L P</t>
  </si>
  <si>
    <t>BROOKFIELD CORP CL A LTD VT SH</t>
  </si>
  <si>
    <t>BROOKFIELD INFRAST PARTNERS LP LP INT UNIT</t>
  </si>
  <si>
    <t>BROOKFIELD INFRASTRUCTURE CORP COM SB VTG SHS A</t>
  </si>
  <si>
    <t>BROOKFIELD REINS LTD CL A EXCH LT VTG</t>
  </si>
  <si>
    <t>BROOKFIELD RENEWABLE CORP CL A SUB VTG</t>
  </si>
  <si>
    <t>BROOKFIELD RENEWABLE PARTNERS PARTNERSHIP UNIT</t>
  </si>
  <si>
    <t>BROOKLINE BANCORP INC DEL COM</t>
  </si>
  <si>
    <t>BROWN &amp; BROWN INC COM</t>
  </si>
  <si>
    <t>BROWN FORMAN CORP CL B</t>
  </si>
  <si>
    <t>BRP INC COM SUN VTG</t>
  </si>
  <si>
    <t>BRUKER CORP COM</t>
  </si>
  <si>
    <t>BRUNSWICK CORP COM</t>
  </si>
  <si>
    <t>BSQUARE CORP COM NEW</t>
  </si>
  <si>
    <t>BUCKLE INC COM</t>
  </si>
  <si>
    <t>BUILD FUNDS TRUST BOND INNOVATION</t>
  </si>
  <si>
    <t>BUILD-A-BEAR WORKSHOP INC COM</t>
  </si>
  <si>
    <t>BUILDERS FIRSTSOURCE INC COM</t>
  </si>
  <si>
    <t>BUMBLE INC COM CL A</t>
  </si>
  <si>
    <t>BUNGE LIMITED COM</t>
  </si>
  <si>
    <t>BURFORD CAP LTD ORD SHS</t>
  </si>
  <si>
    <t>BURGERFI INTERNATIONAL INC COM</t>
  </si>
  <si>
    <t>BUSINESS FIRST BANCSHARES INC COM</t>
  </si>
  <si>
    <t>BUTTERFLY NETWORK INC COM CL A</t>
  </si>
  <si>
    <t>BWX TECHNOLOGIES INC COM</t>
  </si>
  <si>
    <t>BYLINE BANCORP INC COM</t>
  </si>
  <si>
    <t>BYRNA TECHNOLOGIES INC COM NEW</t>
  </si>
  <si>
    <t>C H ROBINSON WORLDWIDE INC COM NEW</t>
  </si>
  <si>
    <t>C4 THERAPEUTICS INC COM STK</t>
  </si>
  <si>
    <t>CABALETTA BIO INC COM</t>
  </si>
  <si>
    <t>CABOT CORP COM</t>
  </si>
  <si>
    <t>CACI INTL INC CL A</t>
  </si>
  <si>
    <t>CADENCE BANK COM</t>
  </si>
  <si>
    <t>CADENCE DESIGN SYSTEM INC COM</t>
  </si>
  <si>
    <t>CADIZ INC COM NEW</t>
  </si>
  <si>
    <t>CADRE HLDGS INC COM</t>
  </si>
  <si>
    <t>CAE INC COM</t>
  </si>
  <si>
    <t>CAESARSTONE LTD ORD SHS</t>
  </si>
  <si>
    <t>CAL MAINE FOODS INC COM NEW</t>
  </si>
  <si>
    <t>CALAMP CORP COM</t>
  </si>
  <si>
    <t>CALAVO GROWERS INC COM</t>
  </si>
  <si>
    <t>CALCIMEDICA INC COM NEW</t>
  </si>
  <si>
    <t>CALERES INC COM</t>
  </si>
  <si>
    <t>CALIFORNIA RES CORP COM STOCK</t>
  </si>
  <si>
    <t>CALIFORNIA WTR SVC GROUP COM</t>
  </si>
  <si>
    <t>CALIX INC COM</t>
  </si>
  <si>
    <t>CALLIDITAS THERAPEUTICS AB SPONSERED ADS</t>
  </si>
  <si>
    <t>CALLON PETE CO DEL COM</t>
  </si>
  <si>
    <t>CALUMET SPECIALTY PRODS PARTNE UT LTD PARTNER</t>
  </si>
  <si>
    <t>CAMBER ENERGY INC COM</t>
  </si>
  <si>
    <t>CAMBIUM NETWORKS CORP SHS</t>
  </si>
  <si>
    <t>Cambria Cannabis ETF</t>
  </si>
  <si>
    <t>Cambria Shareholder Yield ETF</t>
  </si>
  <si>
    <t>Cambria Tail Risk ETF</t>
  </si>
  <si>
    <t>CAMBRIDGE BANCORP COM</t>
  </si>
  <si>
    <t>CAMDEN PPTY TR SH BEN INT</t>
  </si>
  <si>
    <t>CAMTEK LTD ORD</t>
  </si>
  <si>
    <t>CANAAN INC SPONSORED ADS</t>
  </si>
  <si>
    <t>CANADIAN IMPERIAL BK COMM TORO COM</t>
  </si>
  <si>
    <t>CANADIAN NAT RES LTD COM</t>
  </si>
  <si>
    <t>CANADIAN NATL RY CO COM</t>
  </si>
  <si>
    <t>CANADIAN PACIFIC KANSAS CITY COM</t>
  </si>
  <si>
    <t>CANNAE HLDGS INC COM</t>
  </si>
  <si>
    <t>CANTALOUPE INC COM</t>
  </si>
  <si>
    <t>CAPITAL CITY BK GROUP INC COM</t>
  </si>
  <si>
    <t>CAPITAL GROUP CORE EQUITY ETF SHS CREATION UNI</t>
  </si>
  <si>
    <t>CAPITAL GROUP DIVIDEND VALUE E SHS CREATION UNI</t>
  </si>
  <si>
    <t>CAPITAL GROUP GROWTH ETF SHS CREATION UNI</t>
  </si>
  <si>
    <t>CAPITAL PRODUCT PARTNERS L P PARTNERSHP UNITS</t>
  </si>
  <si>
    <t>CAPITAL SOUTHWEST CORP COM</t>
  </si>
  <si>
    <t>CAPITOL FED FINL INC COM</t>
  </si>
  <si>
    <t>CAPITOL SER TR CLOCKWISE CAPITA</t>
  </si>
  <si>
    <t>CAPRI HOLDINGS LIMITED SHS</t>
  </si>
  <si>
    <t>CAPRICOR THERAPEUTICS INC COM NEW</t>
  </si>
  <si>
    <t>CAPSTONE GREEN ENERGY CORP COM</t>
  </si>
  <si>
    <t>CARA THERAPEUTICS INC COM</t>
  </si>
  <si>
    <t>CARDIFF ONCOLOGY INC COM</t>
  </si>
  <si>
    <t>CARDIOL THERAPEUTICS INC COM CL A</t>
  </si>
  <si>
    <t>CARDLYTICS INC COM</t>
  </si>
  <si>
    <t>CAREDX INC COM</t>
  </si>
  <si>
    <t>CAREMAX INC COM CL A</t>
  </si>
  <si>
    <t>CARETRUST REIT INC COM</t>
  </si>
  <si>
    <t>CARGURUS INC COM CL A</t>
  </si>
  <si>
    <t>CARIBOU BIOSCIENCES INC COM</t>
  </si>
  <si>
    <t>CARISMA THERAPEUTICS INC COM</t>
  </si>
  <si>
    <t>CARLISLE COS INC COM</t>
  </si>
  <si>
    <t>CARLYLE GROUP INC COM</t>
  </si>
  <si>
    <t>CARLYLE SECURED LENDING INC COM</t>
  </si>
  <si>
    <t>CARNIVAL PLC ADR</t>
  </si>
  <si>
    <t>CARPARTS COM INC COM</t>
  </si>
  <si>
    <t>CARPENTER TECHNOLOGY CORP COM</t>
  </si>
  <si>
    <t>CARRIAGE SVCS INC COM</t>
  </si>
  <si>
    <t>CARRIER GLOBAL CORPORATION COM</t>
  </si>
  <si>
    <t>CARROLS RESTAURANT GROUP INC COM</t>
  </si>
  <si>
    <t>CARS COM INC COM</t>
  </si>
  <si>
    <t>CARTER BANKSHARES INC COM NEW</t>
  </si>
  <si>
    <t>CARTERS INC COM</t>
  </si>
  <si>
    <t>CASA SYS INC COM</t>
  </si>
  <si>
    <t>CASELLA WASTE SYS INC CL A</t>
  </si>
  <si>
    <t>CASEYS GEN STORES INC COM</t>
  </si>
  <si>
    <t>CASI PHARMACEUTICALS INC ORD SHS</t>
  </si>
  <si>
    <t>CASTOR MARITIME INC SHS NEW</t>
  </si>
  <si>
    <t>CATALENT INC COM</t>
  </si>
  <si>
    <t>CATALYST PHARMACEUTICALS INC COM</t>
  </si>
  <si>
    <t>CATHAY GEN BANCORP COM</t>
  </si>
  <si>
    <t>CATO CORP NEW CL A</t>
  </si>
  <si>
    <t>CAZOO GROUP LTD CL A</t>
  </si>
  <si>
    <t>CBAK ENERGY TECHNOLOGY INC COM</t>
  </si>
  <si>
    <t>CBDMD INC COM NEW</t>
  </si>
  <si>
    <t>CBIZ INC COM</t>
  </si>
  <si>
    <t>CBRE GROUP INC CL A</t>
  </si>
  <si>
    <t>CCC INTELLIGENT SOLUTIONS HLD COM</t>
  </si>
  <si>
    <t>CDW CORP COM</t>
  </si>
  <si>
    <t>CECO ENVIRONMENTAL CORP COM</t>
  </si>
  <si>
    <t>CEDAR FAIR L P DEPOSITRY UNIT</t>
  </si>
  <si>
    <t>CEL-SCI CORP COM PAR NEW</t>
  </si>
  <si>
    <t>CELANESE CORP DEL COM</t>
  </si>
  <si>
    <t>CELCUITY INC COM</t>
  </si>
  <si>
    <t>CELESTICA INC SUB VTG SHS</t>
  </si>
  <si>
    <t>CELLDEX THERAPEUTICS INC NEW COM NEW</t>
  </si>
  <si>
    <t>CELLEBRITE DI LTD ORDINARY SHARES</t>
  </si>
  <si>
    <t>CELLECTIS S A SPON ADS</t>
  </si>
  <si>
    <t>CELULARITY INC COM CL A</t>
  </si>
  <si>
    <t>CEMEX SAB DE CV SPON ADR NEW</t>
  </si>
  <si>
    <t>CENNTRO ELECTRIC GROUP LIMITED ORD SHS</t>
  </si>
  <si>
    <t>CENOVUS ENERGY INC COM</t>
  </si>
  <si>
    <t>CENTERPOINT ENERGY INC COM</t>
  </si>
  <si>
    <t>CENTERSPACE COM</t>
  </si>
  <si>
    <t>CENTESSA PHARMACEUTICALS PLC SPONSORED ADS</t>
  </si>
  <si>
    <t>CENTRAL GARDEN &amp; PET CO CL A NON-VTG</t>
  </si>
  <si>
    <t>CENTRAL PAC FINL CORP COM NEW</t>
  </si>
  <si>
    <t>CENTRAL PUERTO S A SPONSORED ADR</t>
  </si>
  <si>
    <t>CENTRAL VY CMNTY BANCORP COM</t>
  </si>
  <si>
    <t>CENTRUS ENERGY CORP CL A</t>
  </si>
  <si>
    <t>CENTURY ALUM CO COM</t>
  </si>
  <si>
    <t>CENTURY CASINOS INC COM</t>
  </si>
  <si>
    <t>CENTURY CMNTYS INC COM</t>
  </si>
  <si>
    <t>CENTURY THERAPEUTICS INC COM</t>
  </si>
  <si>
    <t>CERAGON NETWORKS LTD ORD</t>
  </si>
  <si>
    <t>CERENCE INC COM</t>
  </si>
  <si>
    <t>CEREVEL THERAPEUTICS HLDNG INC COM</t>
  </si>
  <si>
    <t>CERIDIAN HCM HLDG INC COM</t>
  </si>
  <si>
    <t>CERTARA INC COM</t>
  </si>
  <si>
    <t>CERUS CORP COM</t>
  </si>
  <si>
    <t>CEVA INC COM</t>
  </si>
  <si>
    <t>CGI INC CL A SUB VTG</t>
  </si>
  <si>
    <t>CHAMPIONS ONCOLOGY INC COM NEW</t>
  </si>
  <si>
    <t>CHAMPIONX CORPORATION COM</t>
  </si>
  <si>
    <t>CHARGE ENTERPRISES INC COM</t>
  </si>
  <si>
    <t>CHARLES RIV LABS INTL INC COM</t>
  </si>
  <si>
    <t>CHART INDS INC COM</t>
  </si>
  <si>
    <t>CHASE CORP COM</t>
  </si>
  <si>
    <t>CHATHAM LODGING TR COM</t>
  </si>
  <si>
    <t>CHECK POINT SOFTWARE TECH LTD ORD</t>
  </si>
  <si>
    <t>CHECKPOINT THERAPEUTICS INC COM NEW</t>
  </si>
  <si>
    <t>CHEESECAKE FACTORY INC COM</t>
  </si>
  <si>
    <t>CHEETAH MOBILE INC SPONSORED ADS</t>
  </si>
  <si>
    <t>CHEFS WHSE INC COM</t>
  </si>
  <si>
    <t>CHEGG INC COM</t>
  </si>
  <si>
    <t>CHEMED CORP NEW COM</t>
  </si>
  <si>
    <t>CHENIERE ENERGY PARTNERS LP COM UNIT</t>
  </si>
  <si>
    <t>CHESAPEAKE ENERGY CORP COM</t>
  </si>
  <si>
    <t>CHICKEN SOUP FOR THE SOUL ENTM CL A</t>
  </si>
  <si>
    <t>CHICOS FAS INC COM</t>
  </si>
  <si>
    <t>CHILDRENS PL INC NEW COM</t>
  </si>
  <si>
    <t>CHIMERA INVT CORP COM NEW</t>
  </si>
  <si>
    <t>CHIMERIX INC COM</t>
  </si>
  <si>
    <t>CHINA AUTOMOTIVE SYS INC COM</t>
  </si>
  <si>
    <t>CHINA YUCHAI INTL LTD COM</t>
  </si>
  <si>
    <t>CHINDATA GROUP HLDGS LTD ADS</t>
  </si>
  <si>
    <t>CHOICE HOTELS INTL INC COM</t>
  </si>
  <si>
    <t>CHORD ENERGY CORPORATION COM NEW</t>
  </si>
  <si>
    <t>CHROMADEX CORP COM NEW</t>
  </si>
  <si>
    <t>CHUBB LIMITED COM</t>
  </si>
  <si>
    <t>CHUNGHWA TELECOM CO LTD SPON ADR NEW11</t>
  </si>
  <si>
    <t>CHURCH &amp; DWIGHT CO INC COM</t>
  </si>
  <si>
    <t>CHURCHILL CAPITAL CORP V COM CL A</t>
  </si>
  <si>
    <t>CHURCHILL CAPITAL CORP VII COM CL A</t>
  </si>
  <si>
    <t>CHURCHILL DOWNS INC COM</t>
  </si>
  <si>
    <t>CHUYS HLDGS INC COM</t>
  </si>
  <si>
    <t>CI FINL CORP COM</t>
  </si>
  <si>
    <t>CI&amp;T INC COM CL A</t>
  </si>
  <si>
    <t>CIA ENERGETICA DE MINAS GERAIS SP ADR N-V PFD</t>
  </si>
  <si>
    <t>CIDARA THERAPEUTICS INC COM</t>
  </si>
  <si>
    <t>CIENA CORP COM NEW</t>
  </si>
  <si>
    <t>CIMPRESS PLC SHS EURO</t>
  </si>
  <si>
    <t>CINCINNATI FINL CORP COM</t>
  </si>
  <si>
    <t>CINEMARK HLDGS INC COM</t>
  </si>
  <si>
    <t>CINTAS CORP COM</t>
  </si>
  <si>
    <t>CION INVT CORP COM</t>
  </si>
  <si>
    <t>CIPHER MINING INC COM</t>
  </si>
  <si>
    <t>CIRCOR INTL INC COM</t>
  </si>
  <si>
    <t>CIRRUS LOGIC INC COM</t>
  </si>
  <si>
    <t>CISO GLOBAL INC COM</t>
  </si>
  <si>
    <t>CITI TRENDS INC COM</t>
  </si>
  <si>
    <t>CITIUS PHARMACEUTICALS INC COM NEW</t>
  </si>
  <si>
    <t>CITIZENS FINL GROUP INC COM</t>
  </si>
  <si>
    <t>CITIZENS INC CL A</t>
  </si>
  <si>
    <t>CITY OFFICE REIT INC COM</t>
  </si>
  <si>
    <t>CIVEO CORP CDA COM NEW</t>
  </si>
  <si>
    <t>CIVITAS RESOURCES INC COM NEW</t>
  </si>
  <si>
    <t>CLARIVATE PLC ORD SHS</t>
  </si>
  <si>
    <t>CLAROS MTG TR INC COMMON STOCK</t>
  </si>
  <si>
    <t>CLARUS CORP NEW COM</t>
  </si>
  <si>
    <t>CLEAN ENERGY FUELS CORP COM</t>
  </si>
  <si>
    <t>CLEAN HARBORS INC COM</t>
  </si>
  <si>
    <t>CLEANSPARK INC COM NEW</t>
  </si>
  <si>
    <t>CLEAR CHANNEL OUTDOOR HLDGS IN COM</t>
  </si>
  <si>
    <t>CLEAR SECURE INC COM CL A</t>
  </si>
  <si>
    <t>CLEARFIELD INC COM</t>
  </si>
  <si>
    <t>CLEARPOINT NEURO INC COM</t>
  </si>
  <si>
    <t>CLEARSIDE BIOMEDICAL INC COM</t>
  </si>
  <si>
    <t>CLEARSIGN TECHNOLOGIES CORP COM</t>
  </si>
  <si>
    <t>CLEARWATER ANALYTICS HLDGS INC CL A</t>
  </si>
  <si>
    <t>CLEARWATER PAPER CORP COM</t>
  </si>
  <si>
    <t>CLEARWAY ENERGY INC CL A</t>
  </si>
  <si>
    <t>CLEARWAY ENERGY INC CL C</t>
  </si>
  <si>
    <t>CLENE INC COMMON STOCK</t>
  </si>
  <si>
    <t>CLEVER LEAVES HOLDINGS INC COM</t>
  </si>
  <si>
    <t>CLOOPEN GROUP HOLDING LIMITED SPON ADS</t>
  </si>
  <si>
    <t>CLOVIS ONCOLOGY INC COM</t>
  </si>
  <si>
    <t>CMS ENERGY CORP COM</t>
  </si>
  <si>
    <t>CNA FINL CORP COM</t>
  </si>
  <si>
    <t>CNH INDL N V SHS</t>
  </si>
  <si>
    <t>CNO FINL GROUP INC COM</t>
  </si>
  <si>
    <t>CNX RES CORP COM</t>
  </si>
  <si>
    <t>COCA-COLA EUROPACIFIC PARTNERS SHS</t>
  </si>
  <si>
    <t>COCA-COLA FEMSA SAB DE CV SPONSORD ADR REP</t>
  </si>
  <si>
    <t>CODEXIS INC COM</t>
  </si>
  <si>
    <t>COEUR MNG INC COM NEW</t>
  </si>
  <si>
    <t>COGENT COMMUNICATIONS HLDGS IN COM NEW</t>
  </si>
  <si>
    <t>COGNEX CORP COM</t>
  </si>
  <si>
    <t>COGNIZANT TECHNOLOGY SOLUTIONS CL A</t>
  </si>
  <si>
    <t>COGNYTE SOFTWARE LTD ORD SHS</t>
  </si>
  <si>
    <t>COHEN &amp; STEERS INC COM</t>
  </si>
  <si>
    <t>COHERENT CORP COM</t>
  </si>
  <si>
    <t>COHERUS BIOSCIENCES INC COM</t>
  </si>
  <si>
    <t>COHU INC COM</t>
  </si>
  <si>
    <t>COLGATE PALMOLIVE CO COM</t>
  </si>
  <si>
    <t>COLLABORATIVE INVESTMNT SER TR THE SPAC AND NEW</t>
  </si>
  <si>
    <t>COLLEGIUM PHARMACEUTICAL INC COM</t>
  </si>
  <si>
    <t>COLLIERS INTL GROUP INC SUB VTG SHS</t>
  </si>
  <si>
    <t>COLLPLANT BIOTECHNOLOGIES LTD SHS NEW</t>
  </si>
  <si>
    <t>COLUMBIA BKG SYS INC COM</t>
  </si>
  <si>
    <t>COLUMBIA ETF TR II EMRG MARKETS ETF</t>
  </si>
  <si>
    <t>COLUMBIA FINL INC COM</t>
  </si>
  <si>
    <t>COLUMBIA SPORTSWEAR CO COM</t>
  </si>
  <si>
    <t>COLUMBUS MCKINNON CORP N Y COM</t>
  </si>
  <si>
    <t>COMFORT SYS USA INC COM</t>
  </si>
  <si>
    <t>COMMERCE BANCSHARES INC COM</t>
  </si>
  <si>
    <t>COMMERCIAL METALS CO COM</t>
  </si>
  <si>
    <t>COMMERCIAL VEH GROUP INC COM</t>
  </si>
  <si>
    <t>COMMSCOPE HLDG CO INC COM</t>
  </si>
  <si>
    <t>COMMUNITY BK SYS INC COM</t>
  </si>
  <si>
    <t>COMMUNITY HEALTH SYS INC NEW COM</t>
  </si>
  <si>
    <t>COMMUNITY HEALTHCARE TR INC COM</t>
  </si>
  <si>
    <t>COMMUNITY TR BANCORP INC COM</t>
  </si>
  <si>
    <t>COMMVAULT SYS INC COM</t>
  </si>
  <si>
    <t>COMPANHIA BRASILEIRA DE DISTRB SPONSORED ADR</t>
  </si>
  <si>
    <t>COMPANHIA DE SANEAMENTO BASICO SPONSORED ADR</t>
  </si>
  <si>
    <t>COMPANHIA PARANAENSE ENERG COP SPON ADS</t>
  </si>
  <si>
    <t>COMPANHIA SIDERURGICA NACIONAL SPONSORED ADR</t>
  </si>
  <si>
    <t>COMPANIA CERVECERIAS UNIDAS S SPONSORED ADR</t>
  </si>
  <si>
    <t>COMPANIA DE MINAS BUENAVENTURA SPONSORED ADR</t>
  </si>
  <si>
    <t>COMPASS DIVERSIFIED SH BEN INT</t>
  </si>
  <si>
    <t>COMPASS INC CL A</t>
  </si>
  <si>
    <t>COMPASS MINERALS INTL INC COM</t>
  </si>
  <si>
    <t>COMPASS PATHWAYS PLC SPONSORED ADS</t>
  </si>
  <si>
    <t>COMPUGEN LTD ORD</t>
  </si>
  <si>
    <t>COMPUTE HEALTH ACQUISITIN CORP COM CL A</t>
  </si>
  <si>
    <t>COMPUTER PROGRAMS &amp; SYS INC COM</t>
  </si>
  <si>
    <t>COMPUTER TASK GROUP INC COM</t>
  </si>
  <si>
    <t>COMSCORE INC COM</t>
  </si>
  <si>
    <t>COMSOVEREIGN HLDG CORP COM NEW</t>
  </si>
  <si>
    <t>COMSTOCK INC COM NEW</t>
  </si>
  <si>
    <t>COMSTOCK RES INC COM</t>
  </si>
  <si>
    <t>COMTECH TELECOMMUNICATIONS CP COM NEW</t>
  </si>
  <si>
    <t>CONCENTRIX CORP COM</t>
  </si>
  <si>
    <t>CONDUENT INC COM</t>
  </si>
  <si>
    <t>CONFLUENT INC CLASS A COM</t>
  </si>
  <si>
    <t>CONMED CORP COM</t>
  </si>
  <si>
    <t>CONNECT BIOPHARMA HLDGS LTD ADS</t>
  </si>
  <si>
    <t>CONNECTONE BANCORP INC COM</t>
  </si>
  <si>
    <t>CONNS INC COM</t>
  </si>
  <si>
    <t>CONSENSUS CLOUD SOLUTIONS INC COM</t>
  </si>
  <si>
    <t>CONSOL ENERGY INC NEW COM</t>
  </si>
  <si>
    <t>CONSOLIDATED COMM HLDGS INC COM</t>
  </si>
  <si>
    <t>CONSOLIDATED EDISON INC COM</t>
  </si>
  <si>
    <t>CONSOLIDATED WATER CO INC ORD</t>
  </si>
  <si>
    <t>CONSTELLATION ENERGY CORP COM</t>
  </si>
  <si>
    <t>CONSUMER PORTFOLIO SVCS INC COM</t>
  </si>
  <si>
    <t>CONTAINER STORE GROUP INC COM</t>
  </si>
  <si>
    <t>CONTROLADORA VUELA COMP DE AVI SPON ADR RP 10</t>
  </si>
  <si>
    <t>CONX CORP COM CL A</t>
  </si>
  <si>
    <t>COOPER COS INC COM NEW</t>
  </si>
  <si>
    <t>COOPER STD HLDGS INC COM</t>
  </si>
  <si>
    <t>COPA HOLDINGS SA CL A</t>
  </si>
  <si>
    <t>COPART INC COM</t>
  </si>
  <si>
    <t>CORCEPT THERAPEUTICS INC COM</t>
  </si>
  <si>
    <t>CORE &amp; MAIN INC CL A</t>
  </si>
  <si>
    <t>CORE LABORATORIES INC COM</t>
  </si>
  <si>
    <t>COREBRIDGE FINL INC COM</t>
  </si>
  <si>
    <t>CORECIVIC INC COM</t>
  </si>
  <si>
    <t>CORENERGY INFRASTRUCTURE TR IN COM NEW</t>
  </si>
  <si>
    <t>CORMEDIX INC COM</t>
  </si>
  <si>
    <t>CORPORACION AMER ARPTS S A COM</t>
  </si>
  <si>
    <t>CORPORATE OFFICE PPTYS TR SH BEN INT</t>
  </si>
  <si>
    <t>CORSAIR GAMING INC COM</t>
  </si>
  <si>
    <t>CORTEVA INC COM</t>
  </si>
  <si>
    <t>CORVUS PHARMACEUTICALS INC COM</t>
  </si>
  <si>
    <t>COSMOS HEALTH INC COM</t>
  </si>
  <si>
    <t>COSTAMARE INC SHS</t>
  </si>
  <si>
    <t>COSTAR GROUP INC COM</t>
  </si>
  <si>
    <t>COUCHBASE INC COM</t>
  </si>
  <si>
    <t>COURSERA INC COM</t>
  </si>
  <si>
    <t>COUSINS PPTYS INC COM NEW</t>
  </si>
  <si>
    <t>COVENANT LOGISTICS GROUP INC CL A</t>
  </si>
  <si>
    <t>CPS TECHNOLOGIES CORP COM</t>
  </si>
  <si>
    <t>CRA INTL INC COM</t>
  </si>
  <si>
    <t>CRACKER BARREL OLD CTRY STORE COM</t>
  </si>
  <si>
    <t>CRANE COMPANY COMMON STOCK</t>
  </si>
  <si>
    <t>CRANE NXT CO COM</t>
  </si>
  <si>
    <t>CREDICORP LTD COM</t>
  </si>
  <si>
    <t>CREDIT ACCEP CORP MICH COM</t>
  </si>
  <si>
    <t>CREDO TECHNOLOGY GROUP HOLDING ORDINARY SHARES</t>
  </si>
  <si>
    <t>CRESCENT CAP BDC INC COM</t>
  </si>
  <si>
    <t>CRESCENT PT ENERGY CORP COM</t>
  </si>
  <si>
    <t>CRESTWOOD EQUITY PARTNERS LP UNIT LTD PARTNER</t>
  </si>
  <si>
    <t>CRESUD S A C I F Y A SPONSORED ADR</t>
  </si>
  <si>
    <t>CRH PLC ADR</t>
  </si>
  <si>
    <t>CRICUT INC COM CL A</t>
  </si>
  <si>
    <t>CRINETICS PHARMACEUTICALS INC COM</t>
  </si>
  <si>
    <t>CRITEO S A SPONS ADS</t>
  </si>
  <si>
    <t>CRONOS GROUP INC COM</t>
  </si>
  <si>
    <t>CROSS CTRY HEALTHCARE INC COM</t>
  </si>
  <si>
    <t>CROSSAMERICA PARTNERS LP UT LTD PTN INT</t>
  </si>
  <si>
    <t>CROSSFIRST BANKSHARES INC COM</t>
  </si>
  <si>
    <t>CROWN CASTLE INC COM</t>
  </si>
  <si>
    <t>CROWN CRAFTS INC COM</t>
  </si>
  <si>
    <t>CROWN HLDGS INC COM</t>
  </si>
  <si>
    <t>CRYOPORT INC COM PAR $0.001</t>
  </si>
  <si>
    <t>CS DISCO INC COM</t>
  </si>
  <si>
    <t>CSG SYS INTL INC COM</t>
  </si>
  <si>
    <t>CSI COMPRESSCO LP COM UNIT</t>
  </si>
  <si>
    <t>CSW INDUSTRIALS INC COM</t>
  </si>
  <si>
    <t>CTI BIOPHARMA CORP COM</t>
  </si>
  <si>
    <t>CTO RLTY GROWTH INC NEW COM</t>
  </si>
  <si>
    <t>CTS CORP COM</t>
  </si>
  <si>
    <t>CUBESMART COM</t>
  </si>
  <si>
    <t>CUE BIOPHARMA INC COM</t>
  </si>
  <si>
    <t>CUE HEALTH INC COM</t>
  </si>
  <si>
    <t>CULLEN FROST BANKERS INC COM</t>
  </si>
  <si>
    <t>CULLINAN ONCOLOGY INC COM</t>
  </si>
  <si>
    <t>CULP INC COM</t>
  </si>
  <si>
    <t>CUMBERLAND PHARMACEUTICALS INC COM</t>
  </si>
  <si>
    <t>CUMMINS INC COM</t>
  </si>
  <si>
    <t>CUMULUS MEDIA INC COM CL A</t>
  </si>
  <si>
    <t>CUREVAC N V COM</t>
  </si>
  <si>
    <t>CURIOSITYSTREAM INC COM CL A</t>
  </si>
  <si>
    <t>CURIS INC COM NEW</t>
  </si>
  <si>
    <t>CURO GROUP HOLDINGS CORP COM</t>
  </si>
  <si>
    <t>CURTISS WRIGHT CORP COM</t>
  </si>
  <si>
    <t>CUSHMAN WAKEFIELD PLC SHS</t>
  </si>
  <si>
    <t>CUSTOM TRUCK ONE SOURCE INC COM CL A</t>
  </si>
  <si>
    <t>CUSTOMERS BANCORP INC COM</t>
  </si>
  <si>
    <t>CUTERA INC COM</t>
  </si>
  <si>
    <t>CVB FINL CORP COM</t>
  </si>
  <si>
    <t>CVENT HOLDING CORP COMMON STOCK</t>
  </si>
  <si>
    <t>CVR ENERGY INC COM</t>
  </si>
  <si>
    <t>CVR PARTNERS LP COM</t>
  </si>
  <si>
    <t>CVRX INC COM</t>
  </si>
  <si>
    <t>CYBERARK SOFTWARE LTD SHS</t>
  </si>
  <si>
    <t>CYCLERION THERAPEUTICS INC COM</t>
  </si>
  <si>
    <t>CYMABAY THERAPEUTICS INC COM</t>
  </si>
  <si>
    <t>CYNGN INC COM</t>
  </si>
  <si>
    <t>CYTEK BIOSCIENCES INC COM</t>
  </si>
  <si>
    <t>CYTOKINETICS INC COM NEW</t>
  </si>
  <si>
    <t>CYTOSORBENTS CORP COM NEW</t>
  </si>
  <si>
    <t>CYXTERA TECHNOLOGIES INC COM CL A</t>
  </si>
  <si>
    <t>DADA NEXUS LTD ADS</t>
  </si>
  <si>
    <t>DAKTRONICS INC COM</t>
  </si>
  <si>
    <t>DANA INC COM</t>
  </si>
  <si>
    <t>DANAOS CORPORATION SHS</t>
  </si>
  <si>
    <t>DANIMER SCIENTIFIC INC COM CL A</t>
  </si>
  <si>
    <t>DAQO NEW ENERGY CORP SPNSRD ADS NEW</t>
  </si>
  <si>
    <t>DARDEN RESTAURANTS INC COM</t>
  </si>
  <si>
    <t>DARIOHEALTH CORP COM NEW</t>
  </si>
  <si>
    <t>DARLING INGREDIENTS INC COM</t>
  </si>
  <si>
    <t>DASEKE INC COM</t>
  </si>
  <si>
    <t>DATA I O CORP COM</t>
  </si>
  <si>
    <t>DAVE &amp; BUSTERS ENTMT INC COM</t>
  </si>
  <si>
    <t>DAVIDSTEA INC COM</t>
  </si>
  <si>
    <t>DAVITA INC COM</t>
  </si>
  <si>
    <t>DAY ONE BIOPHARMACEUTICALS INC COM</t>
  </si>
  <si>
    <t>DBV TECHNOLOGIES S A SPONSORED ADR</t>
  </si>
  <si>
    <t>DBX ETF TR DALY HOM B&amp;S BUL</t>
  </si>
  <si>
    <t>DBX ETF TR XTRACK CSI 500 A</t>
  </si>
  <si>
    <t>DBX ETF TR XTRACK MSCI CHNA</t>
  </si>
  <si>
    <t>DBX ETF TR XTRACK MSCI EAFE</t>
  </si>
  <si>
    <t>DBX ETF TR XTRACK MSCI EURP</t>
  </si>
  <si>
    <t>DBX ETF TR XTRACK MSCI JAPN</t>
  </si>
  <si>
    <t>DBX ETF TR XTRACK USD HIGH</t>
  </si>
  <si>
    <t>DBX ETF TR XTRACKERS S&amp;P</t>
  </si>
  <si>
    <t>DCP MIDSTREAM LP COM UT LTD PTN</t>
  </si>
  <si>
    <t>DECIBEL THERAPEUTICS INC COM</t>
  </si>
  <si>
    <t>DECIPHERA PHARMACEUTICALS INC COM</t>
  </si>
  <si>
    <t>DECKERS OUTDOOR CORP COM</t>
  </si>
  <si>
    <t>DEFINITIVE HEALTHCARE CORP CLASS A COM</t>
  </si>
  <si>
    <t>DELCATH SYS INC COM NEW</t>
  </si>
  <si>
    <t>DELEK LOGISTICS PARTNERS LP COM UNT RP INT</t>
  </si>
  <si>
    <t>DELEK US HLDGS INC NEW COM</t>
  </si>
  <si>
    <t>DELUXE CORP COM</t>
  </si>
  <si>
    <t>DENALI THERAPEUTICS INC COM</t>
  </si>
  <si>
    <t>DENBURY INC COM</t>
  </si>
  <si>
    <t>DENISON MINES CORP COM</t>
  </si>
  <si>
    <t>DENNYS CORP COM</t>
  </si>
  <si>
    <t>DENTSPLY SIRONA INC COM</t>
  </si>
  <si>
    <t>DERMTECH INC COM</t>
  </si>
  <si>
    <t>DESCARTES SYS GROUP INC COM</t>
  </si>
  <si>
    <t>DESIGN THERAPEUTICS INC COM</t>
  </si>
  <si>
    <t>DESIGNER BRANDS INC CL A</t>
  </si>
  <si>
    <t>DESKTOP METAL INC COM CL A</t>
  </si>
  <si>
    <t>DESPEGAR COM CORP ORD SHS</t>
  </si>
  <si>
    <t>DESTINATION XL GROUP INC COM</t>
  </si>
  <si>
    <t>DEXCOM INC COM</t>
  </si>
  <si>
    <t>DHI GROUP INC COM</t>
  </si>
  <si>
    <t>DHT HOLDINGS INC SHS NEW</t>
  </si>
  <si>
    <t>DIAGEO PLC SPON ADR NEW</t>
  </si>
  <si>
    <t>DIAMEDICA THERAPEUTICS INC COM NEW</t>
  </si>
  <si>
    <t>DIAMOND OFFSHORE DRILLING INC COM</t>
  </si>
  <si>
    <t>DIAMONDBACK ENERGY INC COM</t>
  </si>
  <si>
    <t>DIAMONDROCK HOSPITALITY CO COM</t>
  </si>
  <si>
    <t>DIANA SHIPPING INC COM</t>
  </si>
  <si>
    <t>DICE THERAPEUTICS INC COM</t>
  </si>
  <si>
    <t>DIEBOLD NIXDORF INC COM STK</t>
  </si>
  <si>
    <t>DIGI INTL INC COM</t>
  </si>
  <si>
    <t>DIGIMARC CORP NEW COM</t>
  </si>
  <si>
    <t>DIGITAL ALLY INC COM NEW</t>
  </si>
  <si>
    <t>DIGITALBRIDGE GROUP INC CL A NEW</t>
  </si>
  <si>
    <t>DIGITALOCEAN HLDGS INC COM</t>
  </si>
  <si>
    <t>DIME CMNTY BANCSHARES INC COM</t>
  </si>
  <si>
    <t>DIMENSIONAL ETF TRUST INFLATION PROTE</t>
  </si>
  <si>
    <t>DIMENSIONAL ETF TRUST INTERNATNAL VAL</t>
  </si>
  <si>
    <t>DIMENSIONAL ETF TRUST US CORE EQT MKT</t>
  </si>
  <si>
    <t>DIMENSIONAL ETF TRUST US EQUITY ETF</t>
  </si>
  <si>
    <t>DIMENSIONAL ETF TRUST US HIGH PROFITAB</t>
  </si>
  <si>
    <t>DIMENSIONAL ETF TRUST US MKTWIDE VALUE</t>
  </si>
  <si>
    <t>DIMENSIONAL ETF TRUST US REAL ESTATE E</t>
  </si>
  <si>
    <t>DIMENSIONAL ETF TRUST US SMALL CAP VAL</t>
  </si>
  <si>
    <t>DIMENSIONAL ETF TRUST WORLD EX US CORE</t>
  </si>
  <si>
    <t>Dimensional International Core Equity 2 ETF</t>
  </si>
  <si>
    <t>DINE BRANDS GLOBAL INC COM</t>
  </si>
  <si>
    <t>DIODES INC COM</t>
  </si>
  <si>
    <t>DIREXION SHS ETF TR 20YR TRES BEAR</t>
  </si>
  <si>
    <t>DIREXION SHS ETF TR 7 10YR TRES BEAR</t>
  </si>
  <si>
    <t>DIREXION SHS ETF TR 7 10YR TRES BULL</t>
  </si>
  <si>
    <t>DIREXION SHS ETF TR AUSPCE CMD STG</t>
  </si>
  <si>
    <t>DIREXION SHS ETF TR BRZ BL 2X SHS</t>
  </si>
  <si>
    <t>DIREXION SHS ETF TR CSI 300 BULL2X</t>
  </si>
  <si>
    <t>DIREXION SHS ETF TR DAILY CSI 2X SH</t>
  </si>
  <si>
    <t>DIREXION SHS ETF TR DAILY DJ BULL</t>
  </si>
  <si>
    <t>DIREXION SHS ETF TR DAILY ENERGY BEA</t>
  </si>
  <si>
    <t>DIREXION SHS ETF TR DAILY FTSE CHINA</t>
  </si>
  <si>
    <t>DIREXION SHS ETF TR DAILY MSCI EMERG</t>
  </si>
  <si>
    <t>DIREXION SHS ETF TR DAILY MSCI INDIA</t>
  </si>
  <si>
    <t>DIREXION SHS ETF TR DAILY REAL EST B</t>
  </si>
  <si>
    <t>DIREXION SHS ETF TR DAILY REAL ESTAT</t>
  </si>
  <si>
    <t>DIREXION SHS ETF TR DAILY ROBOTICS</t>
  </si>
  <si>
    <t>DIREXION SHS ETF TR DAILY S&amp;P BEAR</t>
  </si>
  <si>
    <t>DIREXION SHS ETF TR DAILY S&amp;P BULL</t>
  </si>
  <si>
    <t>DIREXION SHS ETF TR DAILY TECH OCT21</t>
  </si>
  <si>
    <t>DIREXION SHS ETF TR DAILY TRANS 3X</t>
  </si>
  <si>
    <t>DIREXION SHS ETF TR DLY AAPL BEAR 1X</t>
  </si>
  <si>
    <t>DIREXION SHS ETF TR DLY AAPL BUL1.5X</t>
  </si>
  <si>
    <t>DIREXION SHS ETF TR DLY AEROSPC 3X</t>
  </si>
  <si>
    <t>DIREXION SHS ETF TR DLY CNMSR BULL</t>
  </si>
  <si>
    <t>DIREXION SHS ETF TR DLY EMG MK BL 3X</t>
  </si>
  <si>
    <t>DIREXION SHS ETF TR DLY FTS BUL 3X</t>
  </si>
  <si>
    <t>DIREXION SHS ETF TR DLY INDL BU 3X</t>
  </si>
  <si>
    <t>DIREXION SHS ETF TR DLY MIDCAP ETF3X</t>
  </si>
  <si>
    <t>DIREXION SHS ETF TR DLY MSCI MX 3X</t>
  </si>
  <si>
    <t>DIREXION SHS ETF TR DLY S&amp;P OIL GAS</t>
  </si>
  <si>
    <t>DIREXION SHS ETF TR DLY S&amp;P500 2XS</t>
  </si>
  <si>
    <t>DIREXION SHS ETF TR DLY S&amp;P500 BR 1X</t>
  </si>
  <si>
    <t>DIREXION SHS ETF TR DLY TECH BULL 3X</t>
  </si>
  <si>
    <t>DIREXION SHS ETF TR DLY TSLA BEAR 1X</t>
  </si>
  <si>
    <t>DIREXION SHS ETF TR DLY UTLTIES 3X</t>
  </si>
  <si>
    <t>DIREXION SHS ETF TR HEALTHCARE BUL</t>
  </si>
  <si>
    <t>DIREXION SHS ETF TR HYDROGEN ETF</t>
  </si>
  <si>
    <t>DIREXION SHS ETF TR MOONSHOT INNOVAT</t>
  </si>
  <si>
    <t>DIREXION SHS ETF TR NAS100 EQL WGT</t>
  </si>
  <si>
    <t>DIREXION SHS ETF TR OIL GAS BL 2X SH</t>
  </si>
  <si>
    <t>DIREXION SHS ETF TR RETAIL BULL 3X</t>
  </si>
  <si>
    <t>DISC MEDICINE INC COM</t>
  </si>
  <si>
    <t>DIVERSEY HLDGS LTD ORD SHS</t>
  </si>
  <si>
    <t>DIVERSIFIED HEALTHCARE TR COM SH BEN INT</t>
  </si>
  <si>
    <t>DLH HLDGS CORP COM</t>
  </si>
  <si>
    <t>DLOCAL LTD CLASS A COM</t>
  </si>
  <si>
    <t>DMC GLOBAL INC COM</t>
  </si>
  <si>
    <t>DOCEBO INC COM</t>
  </si>
  <si>
    <t>DOCGO INC COM</t>
  </si>
  <si>
    <t>DOGNESS INTERNATIONAL CORP COM CL A</t>
  </si>
  <si>
    <t>DOLBY LABORATORIES INC COM CL A</t>
  </si>
  <si>
    <t>DOLE PLC ORD SHS</t>
  </si>
  <si>
    <t>DOLPHIN ENTMT INC COM NEW</t>
  </si>
  <si>
    <t>DOMA HOLDINGS INC COMMON STOCK</t>
  </si>
  <si>
    <t>DOMINION ENERGY INC COM</t>
  </si>
  <si>
    <t>DOMO INC COM CL B</t>
  </si>
  <si>
    <t>DONALDSON INC COM</t>
  </si>
  <si>
    <t>DONNELLEY FINL SOLUTIONS INC COM</t>
  </si>
  <si>
    <t>DORCHESTER MINERALS LP COM UNIT</t>
  </si>
  <si>
    <t>DORIAN LPG LTD SHS USD</t>
  </si>
  <si>
    <t>DORMAN PRODS INC COM</t>
  </si>
  <si>
    <t>DOUBLELINE INCOME SOLUTIONS FD COM</t>
  </si>
  <si>
    <t>DOUBLEVERIFY HLDGS INC COM</t>
  </si>
  <si>
    <t>DOUGLAS DYNAMICS INC COM</t>
  </si>
  <si>
    <t>DOUGLAS ELLIMAN INC COM</t>
  </si>
  <si>
    <t>DOUGLAS EMMETT INC COM</t>
  </si>
  <si>
    <t>DOUYU INTL HLDGS LTD SPONSORED ADS</t>
  </si>
  <si>
    <t>DOVER CORP COM</t>
  </si>
  <si>
    <t>Dow Jones Industrial Average</t>
  </si>
  <si>
    <t>DOXIMITY INC CL A</t>
  </si>
  <si>
    <t>DR REDDYS LABS LTD ADR</t>
  </si>
  <si>
    <t>DRAGANFLY INC. COM NEW</t>
  </si>
  <si>
    <t>DRDGOLD LIMITED SPON ADR REPSTG</t>
  </si>
  <si>
    <t>DREAM FINDERS HOMES INC COM CL A</t>
  </si>
  <si>
    <t>DRIL-QUIP INC COM</t>
  </si>
  <si>
    <t>DRIVE SHACK INC COM</t>
  </si>
  <si>
    <t>DRIVEN BRANDS HLDGS INC COM</t>
  </si>
  <si>
    <t>DT MIDSTREAM INC COMMON STOCK</t>
  </si>
  <si>
    <t>DTE ENERGY CO COM</t>
  </si>
  <si>
    <t>DUCKHORN PORTFOLIO INC COM</t>
  </si>
  <si>
    <t>DUCOMMUN INC DEL COM</t>
  </si>
  <si>
    <t>DUKE ENERGY CORP NEW COM NEW</t>
  </si>
  <si>
    <t>DUN &amp; BRADSTREET HLDGS INC COM</t>
  </si>
  <si>
    <t>DUOLINGO INC CL A COM</t>
  </si>
  <si>
    <t>DURECT CORP COM NEW</t>
  </si>
  <si>
    <t>DXC TECHNOLOGY CO COM</t>
  </si>
  <si>
    <t>DXP ENTERPRISES INC COM NEW</t>
  </si>
  <si>
    <t>DYADIC INTL INC DEL COM</t>
  </si>
  <si>
    <t>DYCOM INDS INC COM</t>
  </si>
  <si>
    <t>DYNAGAS LNG PARTNERS LP COM UNIT LTD PT</t>
  </si>
  <si>
    <t>DYNAVAX TECHNOLOGIES CORP COM NEW</t>
  </si>
  <si>
    <t>DYNE THERAPEUTICS INC COM</t>
  </si>
  <si>
    <t>DYNEX CAP INC COM</t>
  </si>
  <si>
    <t>DZS INC COM</t>
  </si>
  <si>
    <t>E L F BEAUTY INC COM</t>
  </si>
  <si>
    <t>E2OPEN PARENT HOLDINGS INC COM CL A</t>
  </si>
  <si>
    <t>EA SERIES TRUST EA BRIDGEWAY OMN</t>
  </si>
  <si>
    <t>EA SERIES TRUST STRIVE US ENERGY</t>
  </si>
  <si>
    <t>EAGLE BANCORP INC MD COM</t>
  </si>
  <si>
    <t>EAGLE BULK SHIPPING INC COM</t>
  </si>
  <si>
    <t>EAGLE MATLS INC COM</t>
  </si>
  <si>
    <t>EAGLE PHARMACEUTICALS INC COM</t>
  </si>
  <si>
    <t>EARTHSTONE ENERGY INC CL A</t>
  </si>
  <si>
    <t>EAST WEST BANCORP INC COM</t>
  </si>
  <si>
    <t>EASTERLY GOVT PPTYS INC COM</t>
  </si>
  <si>
    <t>EASTERN BANKSHARES INC COM</t>
  </si>
  <si>
    <t>EASTMAN CHEM CO COM</t>
  </si>
  <si>
    <t>EASTMAN KODAK CO COM NEW</t>
  </si>
  <si>
    <t>EATON CORP PLC SHS</t>
  </si>
  <si>
    <t>EBANG INTL HLDGS INC CL A ORD SH NEW</t>
  </si>
  <si>
    <t>EBET INC COM</t>
  </si>
  <si>
    <t>EBIX INC COM NEW</t>
  </si>
  <si>
    <t>ECHOSTAR CORP CL A</t>
  </si>
  <si>
    <t>ECOLAB INC COM</t>
  </si>
  <si>
    <t>ECOPETROL S A SPONSORED ADS</t>
  </si>
  <si>
    <t>ECOVYST INC COM</t>
  </si>
  <si>
    <t>EDAP TMS S A SPONSORED ADR</t>
  </si>
  <si>
    <t>EDGEWELL PERS CARE CO COM</t>
  </si>
  <si>
    <t>EDGIO INC COM</t>
  </si>
  <si>
    <t>EDISON INTL COM</t>
  </si>
  <si>
    <t>EDWARDS LIFESCIENCES CORP COM</t>
  </si>
  <si>
    <t>EFFECTOR THERAPEUTICS INC COM</t>
  </si>
  <si>
    <t>EGAIN CORP COM NEW</t>
  </si>
  <si>
    <t>EHANG HLDGS LTD ADS</t>
  </si>
  <si>
    <t>EHEALTH INC COM</t>
  </si>
  <si>
    <t>EIGER BIOPHARMACEUTICALS INC COM</t>
  </si>
  <si>
    <t>EKSO BIONICS HLDGS INC COM</t>
  </si>
  <si>
    <t>EL POLLO LOCO HLDGS INC COM</t>
  </si>
  <si>
    <t>ELANCO ANIMAL HEALTH INC COM</t>
  </si>
  <si>
    <t>ELASTIC N V ORD SHS</t>
  </si>
  <si>
    <t>ELDORADO GOLD CORP NEW COM</t>
  </si>
  <si>
    <t>ELEDON PHARMACEUTICALS INC COM</t>
  </si>
  <si>
    <t>ELEMENT SOLUTIONS INC COM</t>
  </si>
  <si>
    <t>ELLINGTON FINANCIAL INC COM</t>
  </si>
  <si>
    <t>ELLINGTON RESIDENTIAL MTG REIT COM SHS BEN INT</t>
  </si>
  <si>
    <t>ELME COMMUNITIES SH BEN INT</t>
  </si>
  <si>
    <t>ELYS GAME TECHNOLOGY CORP COM</t>
  </si>
  <si>
    <t>EMAGIN CORP COM NEW</t>
  </si>
  <si>
    <t>EMBARK TECHNOLOGY INC COM NEW</t>
  </si>
  <si>
    <t>EMBECTA CORP COMMON STOCK</t>
  </si>
  <si>
    <t>EMBRAER S.A. SPONSORED ADS</t>
  </si>
  <si>
    <t>EMCOR GROUP INC COM</t>
  </si>
  <si>
    <t>EMCORE CORP COM NEW</t>
  </si>
  <si>
    <t>EMERALD HOLDING INC COM</t>
  </si>
  <si>
    <t>EMEREN GROUP LTD SPONSORED ADS</t>
  </si>
  <si>
    <t>EMERGENT BIOSOLUTIONS INC COM</t>
  </si>
  <si>
    <t>EMPIRE ST RLTY TR INC CL A</t>
  </si>
  <si>
    <t>EMX RTY CORP COM</t>
  </si>
  <si>
    <t>ENACT HLDGS INC COM</t>
  </si>
  <si>
    <t>ENANTA PHARMACEUTICALS INC COM</t>
  </si>
  <si>
    <t>ENBRIDGE INC COM</t>
  </si>
  <si>
    <t>ENCOMPASS HEALTH CORP COM</t>
  </si>
  <si>
    <t>ENCORE CAP GROUP INC COM</t>
  </si>
  <si>
    <t>ENCORE WIRE CORP COM</t>
  </si>
  <si>
    <t>ENDAVA PLC ADS</t>
  </si>
  <si>
    <t>ENDEAVOR GROUP HLDGS INC CL A COM</t>
  </si>
  <si>
    <t>ENDEAVOUR SILVER CORP COM</t>
  </si>
  <si>
    <t>ENERGIZER HLDGS INC NEW COM</t>
  </si>
  <si>
    <t>ENERGOUS CORP COM</t>
  </si>
  <si>
    <t>ENERGY FUELS INC COM NEW</t>
  </si>
  <si>
    <t>ENERGY RECOVERY INC COM</t>
  </si>
  <si>
    <t>Energy Select Sector Index S&amp;P 500</t>
  </si>
  <si>
    <t>ENERGY VAULT HOLDINGS INC COM</t>
  </si>
  <si>
    <t>ENERPAC TOOL GROUP CORP CL A COM</t>
  </si>
  <si>
    <t>ENERPLUS CORP COM</t>
  </si>
  <si>
    <t>ENERSYS COM</t>
  </si>
  <si>
    <t>ENETI INC COM</t>
  </si>
  <si>
    <t>ENFUSION INC CL A</t>
  </si>
  <si>
    <t>ENGAGESMART INC COMMON STOCK</t>
  </si>
  <si>
    <t>Engine No. 1 Transform Climate ETF</t>
  </si>
  <si>
    <t>ENGLOBAL CORP COM</t>
  </si>
  <si>
    <t>ENHABIT INC COM</t>
  </si>
  <si>
    <t>ENI S P A SPONSORED ADR</t>
  </si>
  <si>
    <t>ENLINK MIDSTREAM LLC COM UNIT REP LTD</t>
  </si>
  <si>
    <t>ENLIVEN THERAPEUTICS INC COM</t>
  </si>
  <si>
    <t>ENOCHIAN BIOSCIENCES INC COM</t>
  </si>
  <si>
    <t>ENOVA INTL INC COM</t>
  </si>
  <si>
    <t>ENOVIS CORPORATION COM</t>
  </si>
  <si>
    <t>ENPRO INDS INC COM</t>
  </si>
  <si>
    <t>ENSERVCO CORP COM NEW</t>
  </si>
  <si>
    <t>ENSIGN GROUP INC COM</t>
  </si>
  <si>
    <t>ENSTAR GROUP LIMITED SHS</t>
  </si>
  <si>
    <t>ENTEGRIS INC COM</t>
  </si>
  <si>
    <t>ENTERA BIO LTD SHS</t>
  </si>
  <si>
    <t>ENTERGY CORP NEW COM</t>
  </si>
  <si>
    <t>ENTERPRISE BANCORP INC MASS COM</t>
  </si>
  <si>
    <t>ENTERPRISE FINL SVCS CORP COM</t>
  </si>
  <si>
    <t>ENTHUSIAST GAMING HLDGS INC COM</t>
  </si>
  <si>
    <t>ENTRAVISION COMMUNICATIONS CP CL A</t>
  </si>
  <si>
    <t>ENVELA CORP COM</t>
  </si>
  <si>
    <t>ENVESTNET INC COM</t>
  </si>
  <si>
    <t>ENVIROTECH VEHICLES INC COM NEW</t>
  </si>
  <si>
    <t>ENVISTA HOLDINGS CORPORATION COM</t>
  </si>
  <si>
    <t>ENVIVA INC COM</t>
  </si>
  <si>
    <t>ENVVENO MEDICAL CORPORATION COM</t>
  </si>
  <si>
    <t>ENZO BIOCHEM INC COM</t>
  </si>
  <si>
    <t>EPAM SYS INC COM</t>
  </si>
  <si>
    <t>EPLUS INC COM</t>
  </si>
  <si>
    <t>EPR PPTYS COM SH BEN INT</t>
  </si>
  <si>
    <t>EPSILON ENERGY LTD COM</t>
  </si>
  <si>
    <t>EQONEX LIMITED SHS</t>
  </si>
  <si>
    <t>EQRX INC COM</t>
  </si>
  <si>
    <t>EQUIFAX INC COM</t>
  </si>
  <si>
    <t>EQUILLIUM INC COM</t>
  </si>
  <si>
    <t>EQUINIX INC COM</t>
  </si>
  <si>
    <t>EQUINOR ASA SPONSORED ADR</t>
  </si>
  <si>
    <t>EQUINOX GOLD CORP COM</t>
  </si>
  <si>
    <t>EQUITABLE HLDGS INC COM</t>
  </si>
  <si>
    <t>EQUITRANS MIDSTREAM CORP COM</t>
  </si>
  <si>
    <t>EQUITY BANCSHARES INC COM CL A</t>
  </si>
  <si>
    <t>EQUITY COMWLTH COM SH BEN INT</t>
  </si>
  <si>
    <t>EQUITY RESIDENTIAL SH BEN INT</t>
  </si>
  <si>
    <t>ERASCA INC COM</t>
  </si>
  <si>
    <t>ERICSSON ADR B SEK 10</t>
  </si>
  <si>
    <t>ERMENEGILDO ZEGNA N V ORD SHS</t>
  </si>
  <si>
    <t>ERO COPPER CORP COM</t>
  </si>
  <si>
    <t>ERYTECH PHARMA SPONSORED ADR</t>
  </si>
  <si>
    <t>ESAB CORPORATION COM</t>
  </si>
  <si>
    <t>ESCO TECHNOLOGIES INC COM</t>
  </si>
  <si>
    <t>ESPERION THERAPEUTICS INC NEW COM</t>
  </si>
  <si>
    <t>ESS TECH INC COMMON STOCK</t>
  </si>
  <si>
    <t>ESSA PHARMA INC COM NEW</t>
  </si>
  <si>
    <t>ESSENT GROUP LTD COM</t>
  </si>
  <si>
    <t>ESSENTIAL PPTYS RLTY TR INC COM</t>
  </si>
  <si>
    <t>ESSENTIAL UTILS INC COM</t>
  </si>
  <si>
    <t>ESSEX PPTY TR INC COM</t>
  </si>
  <si>
    <t>ESTABLISHMENT LABS HLDGS INC COM</t>
  </si>
  <si>
    <t>ETERNA THERAPEUTICS INC COM NEW</t>
  </si>
  <si>
    <t>ETF MANAGERS GRP COMMDTY TR I BREAKWAVE DRY</t>
  </si>
  <si>
    <t>ETF MANAGERS TR BLUESTAR ISRAEL</t>
  </si>
  <si>
    <t>ETF MANAGERS TR ETFMG ALTR HRVST</t>
  </si>
  <si>
    <t>ETF MANAGERS TR ETFMG SIT ULTR</t>
  </si>
  <si>
    <t>ETF MANAGERS TR ETFMG TRAVEL TEC</t>
  </si>
  <si>
    <t>ETF MANAGERS TR PRIME CYBR SCRTY</t>
  </si>
  <si>
    <t>ETF MANAGERS TR TREATMENTS TSTNG</t>
  </si>
  <si>
    <t>ETF MANAGERS TR WEDBUSH ETFMG</t>
  </si>
  <si>
    <t>ETF SER SOLUTIONS DEFIANCE NEXT</t>
  </si>
  <si>
    <t>ETF SER SOLUTIONS GRAYSCALE FUTURE</t>
  </si>
  <si>
    <t>ETF SER SOLUTIONS HOYA CAPT HI DIV</t>
  </si>
  <si>
    <t>ETF SER SOLUTIONS NATIONWIDE NASDQ</t>
  </si>
  <si>
    <t>ETF SER SOLUTIONS ROUNDHILL ACQUI</t>
  </si>
  <si>
    <t>ETF SER SOLUTIONS U S GLOBAL SEA T</t>
  </si>
  <si>
    <t>ETFIS SER TR I VIRTUS INFRCAP</t>
  </si>
  <si>
    <t>ETHAN ALLEN INTERIORS INC COM</t>
  </si>
  <si>
    <t>EURONAV NV SHS</t>
  </si>
  <si>
    <t>EURONET WORLDWIDE INC COM</t>
  </si>
  <si>
    <t>EUROPEAN WAX CTR INC CLASS A COM</t>
  </si>
  <si>
    <t>EVAXION BIOTECH A S ADS</t>
  </si>
  <si>
    <t>EVE HLDG INC COM</t>
  </si>
  <si>
    <t>EVELO BIOSCIENCES INC COM</t>
  </si>
  <si>
    <t>EVENTBRITE INC COM CL A</t>
  </si>
  <si>
    <t>EVERBRIDGE INC COM</t>
  </si>
  <si>
    <t>EVERCOMMERCE INC COM</t>
  </si>
  <si>
    <t>EVERCORE INC CLASS A</t>
  </si>
  <si>
    <t>EVEREST RE GROUP LTD COM</t>
  </si>
  <si>
    <t>EVERGY INC COM</t>
  </si>
  <si>
    <t>EVERI HLDGS INC COM</t>
  </si>
  <si>
    <t>EVERQUOTE INC COM CL A</t>
  </si>
  <si>
    <t>EVERSOURCE ENERGY COM</t>
  </si>
  <si>
    <t>EVERSPIN TECHNOLOGIES INC COM</t>
  </si>
  <si>
    <t>EVERTEC INC COM</t>
  </si>
  <si>
    <t>EVGO INC CL A COM</t>
  </si>
  <si>
    <t>EVOGENE LTD SHS</t>
  </si>
  <si>
    <t>EVOLENT HEALTH INC CL A</t>
  </si>
  <si>
    <t>EVOLUS INC COM</t>
  </si>
  <si>
    <t>EVOLUTION PETE CORP COM</t>
  </si>
  <si>
    <t>EVOLV TECHNOLOGIES HLDNGS INC COM CL A</t>
  </si>
  <si>
    <t>EXACT SCIENCES CORP COM</t>
  </si>
  <si>
    <t>EXCELERATE ENERGY INC CL A COM</t>
  </si>
  <si>
    <t>EXCHANGE LISTED FDS TR CABANA TARGET 10</t>
  </si>
  <si>
    <t>EXCHANGE LISTED FDS TR HIGH YIELD ETF</t>
  </si>
  <si>
    <t>EXCHANGE LISTED FDS TR QRAFT AI ENANE</t>
  </si>
  <si>
    <t>EXCHANGE LISTED FDS TR QRAFT AI ENHCD</t>
  </si>
  <si>
    <t>EXCHANGE TRADED CONCEPTS TR BITWISE CRYPTO</t>
  </si>
  <si>
    <t>EXCHANGE TRADED CONCEPTS TR CAPITAL LINK GBL</t>
  </si>
  <si>
    <t>EXCHANGE TRADED CONCEPTS TR EMQQ EM INTERN</t>
  </si>
  <si>
    <t>EXCHANGE TRADED CONCEPTS TR FOUNT METAVERSE</t>
  </si>
  <si>
    <t>EXCHANGE TRADED CONCEPTS TR ROBO GLB ETF</t>
  </si>
  <si>
    <t>EXELA TECHNOLOGIES INC COM</t>
  </si>
  <si>
    <t>EXELIXIS INC COM</t>
  </si>
  <si>
    <t>EXELON CORP COM</t>
  </si>
  <si>
    <t>EXLSERVICE HOLDINGS INC COM</t>
  </si>
  <si>
    <t>EXP WORLD HLDGS INC COM</t>
  </si>
  <si>
    <t>EXPEDITORS INTL WASH INC COM</t>
  </si>
  <si>
    <t>EXPENSIFY INC COM CL A</t>
  </si>
  <si>
    <t>EXPONENT INC COM</t>
  </si>
  <si>
    <t>EXPRO GROUP HOLDINGS NV COM</t>
  </si>
  <si>
    <t>EXSCIENTIA PLC ADS</t>
  </si>
  <si>
    <t>EXTRA SPACE STORAGE INC COM</t>
  </si>
  <si>
    <t>EXTREME NETWORKS COM</t>
  </si>
  <si>
    <t>EYENOVIA INC COM</t>
  </si>
  <si>
    <t>EYEPOINT PHARMACEUTICALS INC COM NEW</t>
  </si>
  <si>
    <t>EZCORP INC CL A NON VTG</t>
  </si>
  <si>
    <t>F N B CORP COM</t>
  </si>
  <si>
    <t>F&amp;G ANNUITIES &amp; LIFE INC COMMON STOCK</t>
  </si>
  <si>
    <t>F45 TRAINING HLDGS INC COM</t>
  </si>
  <si>
    <t>F5 INC COM</t>
  </si>
  <si>
    <t>FABRINET SHS</t>
  </si>
  <si>
    <t>FACTSET RESH SYS INC COM</t>
  </si>
  <si>
    <t>FAIR ISAAC CORP COM</t>
  </si>
  <si>
    <t>FANHUA INC SPONSORED ADR</t>
  </si>
  <si>
    <t>FARMERS &amp; MERCHANTS BANCORP IN COM</t>
  </si>
  <si>
    <t>FARMERS NATIONAL BANC CORP COM</t>
  </si>
  <si>
    <t>FARMLAND PARTNERS INC COM</t>
  </si>
  <si>
    <t>FARO TECHNOLOGIES INC COM</t>
  </si>
  <si>
    <t>FASTENAL CO COM</t>
  </si>
  <si>
    <t>FATE THERAPEUTICS INC COM</t>
  </si>
  <si>
    <t>FATHOM DIGITAL MFG CORP CL A COM</t>
  </si>
  <si>
    <t>FATHOM HOLDINGS INC COM</t>
  </si>
  <si>
    <t>FAZE HOLDINGS INC COMMON STOCK</t>
  </si>
  <si>
    <t>FCF US Quality ETF</t>
  </si>
  <si>
    <t>FEDERAL AGRIC MTG CORP CL C</t>
  </si>
  <si>
    <t>FEDERAL RLTY INVT TR NEW SH BEN INT NEW</t>
  </si>
  <si>
    <t>FEDERAL SIGNAL CORP COM</t>
  </si>
  <si>
    <t>FEDERATED HERMES INC CL B</t>
  </si>
  <si>
    <t>FEDNAT HLDG CO COM</t>
  </si>
  <si>
    <t>FENNEC PHARMACEUTICALS INC COM</t>
  </si>
  <si>
    <t>FERGUSON PLC NEW SHS</t>
  </si>
  <si>
    <t>FERROGLOBE PLC SHS</t>
  </si>
  <si>
    <t>FG GROUP HOLDINGS INC COM</t>
  </si>
  <si>
    <t>FIBROGEN INC COM</t>
  </si>
  <si>
    <t>Fidelity Clean Energy ETF</t>
  </si>
  <si>
    <t>FIDELITY COMWLTH TR NASDAQ COMPSIT</t>
  </si>
  <si>
    <t>FIDELITY COVINGTON TRUST CONSMR STAPLES</t>
  </si>
  <si>
    <t>FIDELITY COVINGTON TRUST HIGH DIVID ETF</t>
  </si>
  <si>
    <t>FIDELITY COVINGTON TRUST INT HG DIV ETF</t>
  </si>
  <si>
    <t>FIDELITY COVINGTON TRUST MOMENTUM FACTR</t>
  </si>
  <si>
    <t>FIDELITY COVINGTON TRUST MSCI COMMNTN SVC</t>
  </si>
  <si>
    <t>FIDELITY COVINGTON TRUST MSCI CONSM DIS</t>
  </si>
  <si>
    <t>FIDELITY COVINGTON TRUST MSCI ENERGY IDX</t>
  </si>
  <si>
    <t>FIDELITY COVINGTON TRUST MSCI FINLS IDX</t>
  </si>
  <si>
    <t>FIDELITY COVINGTON TRUST MSCI HLTH CARE I</t>
  </si>
  <si>
    <t>FIDELITY COVINGTON TRUST MSCI INDL INDX</t>
  </si>
  <si>
    <t>FIDELITY COVINGTON TRUST MSCI INFO TECH I</t>
  </si>
  <si>
    <t>FIDELITY COVINGTON TRUST MSCI MATLS INDEX</t>
  </si>
  <si>
    <t>FIDELITY COVINGTON TRUST MSCI RL EST ETF</t>
  </si>
  <si>
    <t>FIDELITY COVINGTON TRUST MSCI UTILS INDEX</t>
  </si>
  <si>
    <t>FIDELITY COVINGTON TRUST QLTY FCTOR ETF</t>
  </si>
  <si>
    <t>FIDELITY COVINGTON TRUST SML MID MLTFCT</t>
  </si>
  <si>
    <t>FIDELITY MERRIMACK STR TR TOTAL BD ETF</t>
  </si>
  <si>
    <t>FIDELITY NATIONAL FINANCIAL IN FNF GROUP COM</t>
  </si>
  <si>
    <t>FIDELITY NATL INFORMATION SVCS COM</t>
  </si>
  <si>
    <t>FIDUS INVT CORP COM</t>
  </si>
  <si>
    <t>FIESTA RESTAURANT GROUP INC COM</t>
  </si>
  <si>
    <t>FIGS INC CL A</t>
  </si>
  <si>
    <t>FINANCE OF AMERICA COMPAN COM CL A</t>
  </si>
  <si>
    <t>FINANCIAL INSTNS INC COM</t>
  </si>
  <si>
    <t>Financial Select Sector Index S&amp;P 500</t>
  </si>
  <si>
    <t>FINCH THERAPEUTICS GROUP INC COM NEW</t>
  </si>
  <si>
    <t>FINGERMOTION INC COM</t>
  </si>
  <si>
    <t>FINVOLUTION GROUP SPONSORED ADS</t>
  </si>
  <si>
    <t>FIRST ADVANTAGE CORP NEW COM</t>
  </si>
  <si>
    <t>FIRST AMERN FINL CORP COM</t>
  </si>
  <si>
    <t>FIRST BANCORP INC ME COM</t>
  </si>
  <si>
    <t>FIRST BANCORP N C COM</t>
  </si>
  <si>
    <t>FIRST BANCORP P R COM NEW</t>
  </si>
  <si>
    <t>FIRST BANCSHARES INC MS COM</t>
  </si>
  <si>
    <t>FIRST BK WILLIAMSTOWN NEW JERS COM</t>
  </si>
  <si>
    <t>FIRST CMNTY BANKSHARES INC VA COM</t>
  </si>
  <si>
    <t>FIRST COMWLTH FINL CORP PA COM</t>
  </si>
  <si>
    <t>FIRST CTZNS BANCSHARES INC N C CL A</t>
  </si>
  <si>
    <t>FIRST FINL BANCORP OH COM</t>
  </si>
  <si>
    <t>FIRST FNDTN INC COM</t>
  </si>
  <si>
    <t>FIRST HAWAIIAN INC COM</t>
  </si>
  <si>
    <t>FIRST INDL RLTY TR INC COM</t>
  </si>
  <si>
    <t>FIRST INTERNET BANCORP COM</t>
  </si>
  <si>
    <t>FIRST INTST BANCSYSTEM INC COM</t>
  </si>
  <si>
    <t>FIRST MID ILL BANCSHARES INC COM</t>
  </si>
  <si>
    <t>FIRST REP BK SAN FRANCISCO CAL COM</t>
  </si>
  <si>
    <t>FIRST TR EXCH TRADED FD III PFD SECS INC ETF</t>
  </si>
  <si>
    <t>FIRST TR EXCH TRD ALPHDX FD II CHINA ALPHADEX</t>
  </si>
  <si>
    <t>FIRST TR EXCH TRD ALPHDX FD II DEV MRK EX US</t>
  </si>
  <si>
    <t>FIRST TR EXCH TRD ALPHDX FD II EM SML CP ALPH</t>
  </si>
  <si>
    <t>FIRST TR EXCH TRD ALPHDX FD II EMERG MKT ALPH</t>
  </si>
  <si>
    <t>FIRST TR EXCH TRD ALPHDX FD II EURO ALPHADEX</t>
  </si>
  <si>
    <t>FIRST TR EXCH TRD ALPHDX FD II EUROPE ALPHADEX</t>
  </si>
  <si>
    <t>FIRST TR EXCH TRD ALPHDX FD II GERMANY ALPHA</t>
  </si>
  <si>
    <t>FIRST TR EXCH TRD ALPHDX FD II JAPAN ALPHADEX</t>
  </si>
  <si>
    <t>FIRST TR EXCH TRD ALPHDX FD II SWITZLND ALPHA</t>
  </si>
  <si>
    <t>FIRST TR EXCHANGE TRAD FD VII FST TR GLB FD</t>
  </si>
  <si>
    <t>FIRST TR EXCHANGE TRADED FD II CLOUD COMPUTING</t>
  </si>
  <si>
    <t>FIRST TR EXCHANGE TRADED FD II CONSUMR DISCRE</t>
  </si>
  <si>
    <t>FIRST TR EXCHANGE TRADED FD II CONSUMR STAPLE</t>
  </si>
  <si>
    <t>FIRST TR EXCHANGE TRADED FD II DJ INTL INTRNT</t>
  </si>
  <si>
    <t>FIRST TR EXCHANGE TRADED FD II ENERGY ALPHADX</t>
  </si>
  <si>
    <t>FIRST TR EXCHANGE TRADED FD II HLTH CARE ALPH</t>
  </si>
  <si>
    <t>FIRST TR EXCHANGE TRADED FD II INDLS PROD DUR</t>
  </si>
  <si>
    <t>FIRST TR EXCHANGE TRADED FD II INDXX GLOBAL AGR</t>
  </si>
  <si>
    <t>FIRST TR EXCHANGE TRADED FD II MATERIALS ALPH</t>
  </si>
  <si>
    <t>FIRST TR EXCHANGE TRADED FD II NASDAQ CYB ETF</t>
  </si>
  <si>
    <t>FIRST TR EXCHANGE TRADED FD II TECH ALPHADEX</t>
  </si>
  <si>
    <t>FIRST TR EXCHANGE TRADED FD II UTILITIES ALPH</t>
  </si>
  <si>
    <t>FIRST TR EXCHANGE TRADED FD US EQTY OPPT ETF</t>
  </si>
  <si>
    <t>FIRST TR EXCHANGE-TRADED FD CAP STRENGTH ETF</t>
  </si>
  <si>
    <t>FIRST TR EXCHANGE-TRADED FD DJ INTERNT IDX</t>
  </si>
  <si>
    <t>FIRST TR EXCHANGE-TRADED FD II GBL WND ENRG ETF</t>
  </si>
  <si>
    <t>FIRST TR EXCHANGE-TRADED FD IV FIRST TR ENH NEW</t>
  </si>
  <si>
    <t>FIRST TR EXCHANGE-TRADED FD IV FST LOW OPPT EFT</t>
  </si>
  <si>
    <t>FIRST TR EXCHANGE-TRADED FD NAS CLNEDG GREEN</t>
  </si>
  <si>
    <t>FIRST TR EXCHANGE-TRADED FD NAT GAS ETF</t>
  </si>
  <si>
    <t>FIRST TR EXCHANGE-TRADED FD NY ARCA BIOTECH</t>
  </si>
  <si>
    <t>FIRST TR EXCHANGE-TRADED FD VI DORSEY WRT 5 ETF</t>
  </si>
  <si>
    <t>FIRST TR EXCHANGE-TRADED FD VI NASD TECH DIV</t>
  </si>
  <si>
    <t>FIRST TR EXCHANGE-TRADED FD VI NASDQ ARTFCIAL</t>
  </si>
  <si>
    <t>FIRST TR EXCHANGE-TRADED FD VI SMID RISNG ETF</t>
  </si>
  <si>
    <t>FIRST TR EXCHNG TRADED FD VIII SKYBRIDGE CRYPTO</t>
  </si>
  <si>
    <t>FIRST TR EXCHNG TRADED FD VIII TCW OPPORTUNIS</t>
  </si>
  <si>
    <t>FIRST TR LRGE CP CORE ALPHA FD COM SHS</t>
  </si>
  <si>
    <t>FIRST TR MORNINGSTAR DIVID LEA SHS</t>
  </si>
  <si>
    <t>FIRST TR NAS100 EQ WEIGHTED IX SHS</t>
  </si>
  <si>
    <t>FIRST TR NASDAQ 100 TECH INDX SHS</t>
  </si>
  <si>
    <t>FIRST TR NASDAQ ABA CMNTY BK I UT COM SHS ETF</t>
  </si>
  <si>
    <t>FIRST TR S&amp;P REIT INDEX FD COM</t>
  </si>
  <si>
    <t>FIRST TR VALUE LINE DIVID INDE SHS</t>
  </si>
  <si>
    <t>FIRST TRUST LRGCP GWT ALPHADEX COM SHS</t>
  </si>
  <si>
    <t>FIRST WATCH RESTAURANT GROUP I COM</t>
  </si>
  <si>
    <t>FIRSTCASH HOLDINGS INC COM</t>
  </si>
  <si>
    <t>FIRSTENERGY CORP COM</t>
  </si>
  <si>
    <t>FIRSTHAND TECHNOLOGY VALUE FD COM</t>
  </si>
  <si>
    <t>FIRSTSERVICE CORP NEW COM</t>
  </si>
  <si>
    <t>FIVE9 INC COM</t>
  </si>
  <si>
    <t>FIVERR INTL LTD ORD SHS</t>
  </si>
  <si>
    <t>FLEETCOR TECHNOLOGIES INC COM</t>
  </si>
  <si>
    <t>FLEX LNG LTD SHS</t>
  </si>
  <si>
    <t>FLEX LTD ORD</t>
  </si>
  <si>
    <t>FLEXSHARES TR INTL QLTDV IDX</t>
  </si>
  <si>
    <t>FLEXSHARES TR MORNSTAR UPSTR</t>
  </si>
  <si>
    <t>FLEXSHARES TR QLT DIV DEF IDX</t>
  </si>
  <si>
    <t>FLOOR &amp; DECOR HLDGS INC CL A</t>
  </si>
  <si>
    <t>FLOTEK INDS INC DEL COM</t>
  </si>
  <si>
    <t>FLOWERS FOODS INC COM</t>
  </si>
  <si>
    <t>FLOWSERVE CORP COM</t>
  </si>
  <si>
    <t>FLUENCE ENERGY INC COM CL A</t>
  </si>
  <si>
    <t>FLUENT INC COM</t>
  </si>
  <si>
    <t>FLUOR CORP NEW COM</t>
  </si>
  <si>
    <t>FLUX PWR HLDGS INC COM NEW</t>
  </si>
  <si>
    <t>FLYWIRE CORPORATION COM VTG</t>
  </si>
  <si>
    <t>FMC CORP COM NEW</t>
  </si>
  <si>
    <t>FOCUS FINL PARTNERS INC COM CL A</t>
  </si>
  <si>
    <t>FOCUS UNVL INC COM</t>
  </si>
  <si>
    <t>FOGHORN THERAPEUTICS INC COM</t>
  </si>
  <si>
    <t>FOMENTO ECONOMICO MEXICANO SAB SPON ADR UNITS</t>
  </si>
  <si>
    <t>FORESIGHT AUTONOMOUS HLDGS LTD SPONSORED ADR</t>
  </si>
  <si>
    <t>FORESTAR GROUP INC COM</t>
  </si>
  <si>
    <t>FORGE GLOBAL HOLDINGS INC COM</t>
  </si>
  <si>
    <t>FORGEROCK INC CL A</t>
  </si>
  <si>
    <t>FORMFACTOR INC COM</t>
  </si>
  <si>
    <t>FORRESTER RESH INC COM</t>
  </si>
  <si>
    <t>FORTE BIOSCIENCES INC COM</t>
  </si>
  <si>
    <t>FORTIS INC COM</t>
  </si>
  <si>
    <t>FORTIVE CORP COM</t>
  </si>
  <si>
    <t>FORTRESS BIOTECH INC COM</t>
  </si>
  <si>
    <t>FORTUNA SILVER MINES INC COM</t>
  </si>
  <si>
    <t>FORTUNE BRANDS INNOVATIONS INC COM</t>
  </si>
  <si>
    <t>FORUM ENERGY TECHNOLOGIES INC COM</t>
  </si>
  <si>
    <t>FORWARD AIR CORP COM</t>
  </si>
  <si>
    <t>FOSSIL GROUP INC COM</t>
  </si>
  <si>
    <t>FOSTER L B CO COM</t>
  </si>
  <si>
    <t>FOX CORP CL B COM</t>
  </si>
  <si>
    <t>FOX FACTORY HLDG CORP COM</t>
  </si>
  <si>
    <t>FRANCHISE GROUP INC COM</t>
  </si>
  <si>
    <t>FRANCO NEV CORP COM</t>
  </si>
  <si>
    <t>FRANKLIN BSP RLTY TR INC COMMON STOCK</t>
  </si>
  <si>
    <t>FRANKLIN ELEC INC COM</t>
  </si>
  <si>
    <t>Franklin Genomic Advancements ETF</t>
  </si>
  <si>
    <t>FRANKLIN RESOURCES INC COM</t>
  </si>
  <si>
    <t>FRANKLIN STR PPTYS CORP COM</t>
  </si>
  <si>
    <t>FRANKLIN TEMPLETON ETF TR FTSE JAPAN ETF</t>
  </si>
  <si>
    <t>Franklin U.S. Large Cap Multifactor Index ETF</t>
  </si>
  <si>
    <t>FREEDOM HLDG CORP NEV COM</t>
  </si>
  <si>
    <t>FREIGHTCAR AMER INC COM</t>
  </si>
  <si>
    <t>FREQUENCY THERAPEUTICS INC COM</t>
  </si>
  <si>
    <t>FRESENIUS MED CARE AG&amp;CO KGAA SPONSORED ADR</t>
  </si>
  <si>
    <t>FRESH DEL MONTE PRODUCE INC ORD</t>
  </si>
  <si>
    <t>FRESH2 GROUP LIMITED SPONSORED ADS</t>
  </si>
  <si>
    <t>FRESHPET INC COM</t>
  </si>
  <si>
    <t>FRESHWORKS INC CLASS A COM</t>
  </si>
  <si>
    <t>FREYR BATTERY SHS</t>
  </si>
  <si>
    <t>FRONTDOOR INC COM</t>
  </si>
  <si>
    <t>FRONTIER COMMUNICATIONS PARENT COM</t>
  </si>
  <si>
    <t>FRONTIER GROUP HLDGS INC COM</t>
  </si>
  <si>
    <t>FRONTLINE PLC COM</t>
  </si>
  <si>
    <t>FS KKR CAP CORP COM</t>
  </si>
  <si>
    <t>FSD PHARMA INC CL B SUB VTG</t>
  </si>
  <si>
    <t>FT Cboe Vest Gold Strategy Target Income ETF</t>
  </si>
  <si>
    <t>FT Cboe Vest Rising Dividend Achievers Target Income ETF</t>
  </si>
  <si>
    <t>FTAI AVIATION LTD SHS</t>
  </si>
  <si>
    <t>FTC SOLAR INC COM</t>
  </si>
  <si>
    <t>FTI CONSULTING INC COM</t>
  </si>
  <si>
    <t>FUEL TECH INC COM</t>
  </si>
  <si>
    <t>FULCRUM THERAPEUTICS INC COM</t>
  </si>
  <si>
    <t>FULGENT GENETICS INC COM</t>
  </si>
  <si>
    <t>FULL HSE RESORTS INC COM</t>
  </si>
  <si>
    <t>FULL TRUCK ALLIANCE CO LTD SPONSORED ADS</t>
  </si>
  <si>
    <t>FULLER H B CO COM</t>
  </si>
  <si>
    <t>FULTON FINL CORP PA COM</t>
  </si>
  <si>
    <t>FUNKO INC COM CL A</t>
  </si>
  <si>
    <t>FUSION FUEL GREEN PLC CL A</t>
  </si>
  <si>
    <t>FUSION PHARMACEUTICALS INC COM</t>
  </si>
  <si>
    <t>FUTURE FINTECH GROUP INC COM NEW</t>
  </si>
  <si>
    <t>FUTUREFUEL CORP COM</t>
  </si>
  <si>
    <t>FVCBANKCORP INC COM</t>
  </si>
  <si>
    <t>G III APPAREL GROUP LTD COM</t>
  </si>
  <si>
    <t>G1 THERAPEUTICS INC COM</t>
  </si>
  <si>
    <t>GAIA INC NEW CL A</t>
  </si>
  <si>
    <t>GAIN THERAPEUTICS INC COM</t>
  </si>
  <si>
    <t>GALAPAGOS NV SPON ADR</t>
  </si>
  <si>
    <t>GALECTIN THERAPEUTICS INC COM NEW</t>
  </si>
  <si>
    <t>GALECTO INC COM</t>
  </si>
  <si>
    <t>GALERA THERAPEUTICS INC COM</t>
  </si>
  <si>
    <t>GALIANO GOLD INC COM</t>
  </si>
  <si>
    <t>GALLAGHER ARTHUR J &amp; CO COM</t>
  </si>
  <si>
    <t>GAMBLING COM GROUP LIMITED ORDINARY SHARES</t>
  </si>
  <si>
    <t>GAMESQUARE HLDGS INC COM</t>
  </si>
  <si>
    <t>GAMIDA CELL LTD SHS</t>
  </si>
  <si>
    <t>GAMING &amp; LEISURE PPTYS INC COM</t>
  </si>
  <si>
    <t>GAN LTD SHS</t>
  </si>
  <si>
    <t>GANNETT CO INC COM</t>
  </si>
  <si>
    <t>GARMIN LTD SHS</t>
  </si>
  <si>
    <t>GARRETT MOTION INC COM</t>
  </si>
  <si>
    <t>GARTNER INC COM</t>
  </si>
  <si>
    <t>GASLOG PARTNERS LP UNIT LTD PTNRP</t>
  </si>
  <si>
    <t>GATES INDL CORP PLC ORD SHS</t>
  </si>
  <si>
    <t>GATOS SILVER INC COM</t>
  </si>
  <si>
    <t>GATX CORP COM</t>
  </si>
  <si>
    <t>GAUCHO GROUP HLDGS INC COM NEW</t>
  </si>
  <si>
    <t>GCM GROSVENOR INC COM CL A</t>
  </si>
  <si>
    <t>GDS HLDGS LTD SPONSORED ADS</t>
  </si>
  <si>
    <t>GEN DIGITAL INC COM</t>
  </si>
  <si>
    <t>GENASYS INC COM</t>
  </si>
  <si>
    <t>GENCO SHIPPING &amp; TRADING LTD SHS</t>
  </si>
  <si>
    <t>GENCOR INDS INC COM</t>
  </si>
  <si>
    <t>GENEDX HOLDINGS CORP COM CL A</t>
  </si>
  <si>
    <t>GENERAL MLS INC COM</t>
  </si>
  <si>
    <t>GENERATION BIO CO COM</t>
  </si>
  <si>
    <t>GENESCO INC COM</t>
  </si>
  <si>
    <t>GENESIS ENERGY L P UNIT LTD PARTN</t>
  </si>
  <si>
    <t>GENETIC TECHNOLOGIES LTD NEW SPONSRD ADR</t>
  </si>
  <si>
    <t>GENIE ENERGY LTD CL B</t>
  </si>
  <si>
    <t>GENIUS BRANDS INTL INC COM NEW</t>
  </si>
  <si>
    <t>GENIUS SPORTS LIMITED SHARES CL A</t>
  </si>
  <si>
    <t>GENPACT LIMITED SHS</t>
  </si>
  <si>
    <t>GENPREX INC COM</t>
  </si>
  <si>
    <t>GENTEX CORP COM</t>
  </si>
  <si>
    <t>GENTHERM INC COM</t>
  </si>
  <si>
    <t>GENUINE PARTS CO COM</t>
  </si>
  <si>
    <t>GENWORTH FINL INC COM CL A</t>
  </si>
  <si>
    <t>GEO GROUP INC NEW COM</t>
  </si>
  <si>
    <t>GEOPARK LTD USD SHS</t>
  </si>
  <si>
    <t>GEOSPACE TECHNOLOGIES CORP COM</t>
  </si>
  <si>
    <t>GERDAU SA SPON ADR REP PFD</t>
  </si>
  <si>
    <t>GERON CORP COM</t>
  </si>
  <si>
    <t>GETTY RLTY CORP NEW COM</t>
  </si>
  <si>
    <t>GEVO INC COM PAR</t>
  </si>
  <si>
    <t>GFL ENVIRONMENTAL INC SUB VTG SHS</t>
  </si>
  <si>
    <t>GIBRALTAR INDS INC COM</t>
  </si>
  <si>
    <t>GILAT SATELLITE NETWORKS LTD SHS NEW</t>
  </si>
  <si>
    <t>GILDAN ACTIVEWEAR INC COM</t>
  </si>
  <si>
    <t>GINKGO BIOWORKS HOLDINGS INC CL A SHS</t>
  </si>
  <si>
    <t>GLACIER BANCORP INC NEW COM</t>
  </si>
  <si>
    <t>GLADSTONE CAPITAL CORP COM</t>
  </si>
  <si>
    <t>GLADSTONE COMMERCIAL CORP COM</t>
  </si>
  <si>
    <t>GLADSTONE INVT CORP COM</t>
  </si>
  <si>
    <t>GLADSTONE LD CORP COM</t>
  </si>
  <si>
    <t>GLATFELTER CORPORATION COM</t>
  </si>
  <si>
    <t>GLAUKOS CORP COM</t>
  </si>
  <si>
    <t>GLIMPSE GROUP INC COM</t>
  </si>
  <si>
    <t>GLOBAL BLUE GROUP HOLDING AG ORD SHS</t>
  </si>
  <si>
    <t>GLOBAL BUSINESS TRAVEL GROUP COM CL A</t>
  </si>
  <si>
    <t>GLOBAL E ONLINE LTD SHS</t>
  </si>
  <si>
    <t>GLOBAL INDUSTRIAL COMPANY COM</t>
  </si>
  <si>
    <t>GLOBAL MED REIT INC COM NEW</t>
  </si>
  <si>
    <t>GLOBAL PARTNERS LP COM UNITS</t>
  </si>
  <si>
    <t>GLOBAL PMTS INC COM</t>
  </si>
  <si>
    <t>GLOBAL SHIP LEASE INC NEW COM CL A</t>
  </si>
  <si>
    <t>GLOBAL WTR RES INC COM</t>
  </si>
  <si>
    <t>GLOBAL X FDS AGING POPULATION</t>
  </si>
  <si>
    <t>GLOBAL X FDS ARTIFICIAL ETF</t>
  </si>
  <si>
    <t>GLOBAL X FDS AUTONMOUS EV ETF</t>
  </si>
  <si>
    <t>GLOBAL X FDS CANNABIS ETF NEW</t>
  </si>
  <si>
    <t>GLOBAL X FDS CLEAN WTR ETF</t>
  </si>
  <si>
    <t>GLOBAL X FDS CLOUD COMPUTNG</t>
  </si>
  <si>
    <t>GLOBAL X FDS CONSCIOUS COS</t>
  </si>
  <si>
    <t>GLOBAL X FDS CYBRSCURTY ETF</t>
  </si>
  <si>
    <t>GLOBAL X FDS DOW 30 COVERED C</t>
  </si>
  <si>
    <t>GLOBAL X FDS E COMMERCE ETF</t>
  </si>
  <si>
    <t>GLOBAL X FDS FINANCIALS COVRD</t>
  </si>
  <si>
    <t>GLOBAL X FDS FINTECH ETF</t>
  </si>
  <si>
    <t>GLOBAL X FDS GB MSCI AR ETF</t>
  </si>
  <si>
    <t>GLOBAL X FDS GBL X FTSE ETF</t>
  </si>
  <si>
    <t>GLOBAL X FDS GBL X HYDROGEN</t>
  </si>
  <si>
    <t>GLOBAL X FDS GENOMIC BIOTECH</t>
  </si>
  <si>
    <t>GLOBAL X FDS GLB X GURU INDEX</t>
  </si>
  <si>
    <t>GLOBAL X FDS GLB X MLP ENRG I</t>
  </si>
  <si>
    <t>GLOBAL X FDS GLBL X MLP ETF</t>
  </si>
  <si>
    <t>GLOBAL X FDS GLBX MSCI COLUM</t>
  </si>
  <si>
    <t>GLOBAL X FDS GLOBAL X AGTECH</t>
  </si>
  <si>
    <t>GLOBAL X FDS GLOBAL X COPPER</t>
  </si>
  <si>
    <t>GLOBAL X FDS GLOBAL X GOLD EX</t>
  </si>
  <si>
    <t>GLOBAL X FDS GLOBAL X SILVER</t>
  </si>
  <si>
    <t>GLOBAL X FDS GLOBX SUPDV US</t>
  </si>
  <si>
    <t>GLOBAL X FDS HEALTH CARE COVR</t>
  </si>
  <si>
    <t>GLOBAL X FDS INFORMATION TEC</t>
  </si>
  <si>
    <t>GLOBAL X FDS LITHIUM BTRY ETF</t>
  </si>
  <si>
    <t>GLOBAL X FDS MILLENNIAL CONSU</t>
  </si>
  <si>
    <t>GLOBAL X FDS MSCI CHINA CNSMR</t>
  </si>
  <si>
    <t>GLOBAL X FDS MSCI CHINA COMMU</t>
  </si>
  <si>
    <t>GLOBAL X FDS MSCI CHINA ENRGY</t>
  </si>
  <si>
    <t>GLOBAL X FDS MSCI CHINA FINCL</t>
  </si>
  <si>
    <t>GLOBAL X FDS MSCI CHINA INDST</t>
  </si>
  <si>
    <t>GLOBAL X FDS MSCI CHINA IT</t>
  </si>
  <si>
    <t>GLOBAL X FDS MSCI CHINA MATRL</t>
  </si>
  <si>
    <t>GLOBAL X FDS MSCI CHINA RE</t>
  </si>
  <si>
    <t>GLOBAL X FDS MSCI GREECE ETF</t>
  </si>
  <si>
    <t>GLOBAL X FDS MSCI NXT EMRNG</t>
  </si>
  <si>
    <t>GLOBAL X FDS MSCI SUPR EM ETF</t>
  </si>
  <si>
    <t>GLOBAL X FDS NASDAQ 100 COVER</t>
  </si>
  <si>
    <t>GLOBAL X FDS NASDAQ 100 RIS</t>
  </si>
  <si>
    <t>GLOBAL X FDS NASDQ 100 CVRDGW</t>
  </si>
  <si>
    <t>GLOBAL X FDS RATE PREFERRED</t>
  </si>
  <si>
    <t>GLOBAL X FDS RBTCS ARTFL INTE</t>
  </si>
  <si>
    <t>GLOBAL X FDS RUSSELL 2000</t>
  </si>
  <si>
    <t>GLOBAL X FDS RUSSELL 2000 COV</t>
  </si>
  <si>
    <t>GLOBAL X FDS S&amp;P 500 CATHOLIC</t>
  </si>
  <si>
    <t>GLOBAL X FDS S&amp;P 500 COVERED</t>
  </si>
  <si>
    <t>GLOBAL X FDS S&amp;P 500 RISK</t>
  </si>
  <si>
    <t>GLOBAL X FDS SOCIAL MED ETF</t>
  </si>
  <si>
    <t>GLOBAL X FDS SUPERDIVIDEND</t>
  </si>
  <si>
    <t>GLOBAL X FDS TELMDC&amp;DIG ETF</t>
  </si>
  <si>
    <t>GLOBAL X FDS THMATC GWT ETF</t>
  </si>
  <si>
    <t>GLOBAL X FDS US PFD ETF</t>
  </si>
  <si>
    <t>GLOBAL X FDS VDEO GAM ESPRT</t>
  </si>
  <si>
    <t>GLOBAL X FDS WIND ENERGY ETF</t>
  </si>
  <si>
    <t>GLOBAL X FDS X EMERGING MKT</t>
  </si>
  <si>
    <t>Global X U.S. Infrastructure Development ETF</t>
  </si>
  <si>
    <t>GLOBALFOUNDRIES INC ORDINARY SHARES</t>
  </si>
  <si>
    <t>GLOBANT S A COM</t>
  </si>
  <si>
    <t>GLOBE LIFE INC COM</t>
  </si>
  <si>
    <t>GLOBUS MARITIME LIMITED NEW COM NEW</t>
  </si>
  <si>
    <t>GLOBUS MED INC CL A</t>
  </si>
  <si>
    <t>GLYCOMIMETICS INC COM</t>
  </si>
  <si>
    <t>GMS INC COM</t>
  </si>
  <si>
    <t>GOGO INC COM</t>
  </si>
  <si>
    <t>GOGORO INC ORDINARY SHARES</t>
  </si>
  <si>
    <t>GOHEALTH INC CL A NEW</t>
  </si>
  <si>
    <t>GOL LINHAS AEREAS INTELIGENTES SPON ADR PFD NEW</t>
  </si>
  <si>
    <t>GOLAR LNG LTD SHS</t>
  </si>
  <si>
    <t>GOLD FIELDS LTD SPONSORED ADR</t>
  </si>
  <si>
    <t>GOLD RESOURCE CORP COM</t>
  </si>
  <si>
    <t>GOLD ROYALTY CORP COMMON SHARES</t>
  </si>
  <si>
    <t>GOLDEN ENTMT INC COM</t>
  </si>
  <si>
    <t>GOLDEN MATRIX GROUP INC COM</t>
  </si>
  <si>
    <t>GOLDEN OCEAN GROUP LTD SHS NEW</t>
  </si>
  <si>
    <t>Goldman Sachs ActiveBeta World Low Vol Plus Equity ETF</t>
  </si>
  <si>
    <t>GOLDMAN SACHS BDC INC SHS</t>
  </si>
  <si>
    <t>Goldman Sachs Equal Weight U.S. Large Cap Equity ETF</t>
  </si>
  <si>
    <t>GOLDMAN SACHS ETF TR ACCES TREASURY</t>
  </si>
  <si>
    <t>GOLDMAN SACHS ETF TR ACCESS HIG YLD</t>
  </si>
  <si>
    <t>GOLDMAN SACHS ETF TR ACCESS INVT GR</t>
  </si>
  <si>
    <t>GOLDMAN SACHS ETF TR ACTIVEBETA EME</t>
  </si>
  <si>
    <t>GOLDMAN SACHS ETF TR ACTIVEBETA INT</t>
  </si>
  <si>
    <t>GOLDMAN SACHS ETF TR ACTIVEBETA US LG</t>
  </si>
  <si>
    <t>GOLDMAN SACHS ETF TR DEFENSIVE EQUITY</t>
  </si>
  <si>
    <t>GOLDMAN SACHS ETF TR HEDGE IND ETF</t>
  </si>
  <si>
    <t>GOLDMAN SACHS ETF TR INNOVAT EQ ETF</t>
  </si>
  <si>
    <t>GOLDMAN SACHS ETF TR JUST US LRG CP</t>
  </si>
  <si>
    <t>GOLUB CAP BDC INC COM</t>
  </si>
  <si>
    <t>GOODRX HLDGS INC COM CL A</t>
  </si>
  <si>
    <t>GOOSEHEAD INS INC COM CL A</t>
  </si>
  <si>
    <t>GORMAN RUPP CO COM</t>
  </si>
  <si>
    <t>GOSSAMER BIO INC COM</t>
  </si>
  <si>
    <t>GRAB HOLDINGS LIMITED CLASS A ORD</t>
  </si>
  <si>
    <t>GRACO INC COM</t>
  </si>
  <si>
    <t>GRAFTECH INTL LTD COM</t>
  </si>
  <si>
    <t>GRAHAM CORP COM</t>
  </si>
  <si>
    <t>GRAINGER W W INC COM</t>
  </si>
  <si>
    <t>GRAN TIERRA ENERGY INC COM</t>
  </si>
  <si>
    <t>GRAND CANYON ED INC COM</t>
  </si>
  <si>
    <t>GRANITE CONSTR INC COM</t>
  </si>
  <si>
    <t>GRANITE PT MTG TR INC COM STK</t>
  </si>
  <si>
    <t>GRANITESHARES ETF TR 1.25X LNG TESLA</t>
  </si>
  <si>
    <t>GRANITESHARES ETF TR 1.5X LNG COINBSE</t>
  </si>
  <si>
    <t>GRANITESHARES ETF TR 1.75X LG AAPL DL</t>
  </si>
  <si>
    <t>GRANITESHARES ETF TR 1X SHRT TSLA DLY</t>
  </si>
  <si>
    <t>GRANITESHARES ETF TR BBG COMMD K 1</t>
  </si>
  <si>
    <t>GRAPHIC PACKAGING HLDG CO COM</t>
  </si>
  <si>
    <t>GRAPHITE BIO INC COM</t>
  </si>
  <si>
    <t>GRAY TELEVISION INC COM</t>
  </si>
  <si>
    <t>GREAT AJAX CORP COM</t>
  </si>
  <si>
    <t>GREAT LAKES DREDGE &amp; DOCK CORP COM</t>
  </si>
  <si>
    <t>GREEN BRICK PARTNERS INC COM</t>
  </si>
  <si>
    <t>GREEN DOT CORP CL A</t>
  </si>
  <si>
    <t>GREEN PLAINS INC COM</t>
  </si>
  <si>
    <t>GREEN PLAINS PARTNERS LP COM REP PTR IN</t>
  </si>
  <si>
    <t>GREENBRIER COS INC COM</t>
  </si>
  <si>
    <t>GREENHILL &amp; CO INC COM</t>
  </si>
  <si>
    <t>GREENIDGE GENERATION HLDGS INC CLASS A COM</t>
  </si>
  <si>
    <t>GREENLIGHT CAPITAL RE LTD CLASS A</t>
  </si>
  <si>
    <t>GREENPOWER MTR CO INC COM NEW</t>
  </si>
  <si>
    <t>GREIF INC CL A</t>
  </si>
  <si>
    <t>GRID DYNAMICS HLDGS INC CL A</t>
  </si>
  <si>
    <t>GRIFFON CORP COM</t>
  </si>
  <si>
    <t>GRIFOLS S A SP ADR REP B NVT</t>
  </si>
  <si>
    <t>GRINDR INC COM</t>
  </si>
  <si>
    <t>GRITSTONE BIO INC COM</t>
  </si>
  <si>
    <t>GROCERY OUTLET HLDG CORP COM</t>
  </si>
  <si>
    <t>GROM SOCIAL ENTRPRISES INC COM</t>
  </si>
  <si>
    <t>GROUP 1 AUTOMOTIVE INC COM</t>
  </si>
  <si>
    <t>GROUPON INC COM NEW</t>
  </si>
  <si>
    <t>GROVE COLLABORATIVE HOLD INC COM CL A</t>
  </si>
  <si>
    <t>GRUPO AEROPORTUARIO DEL CENTRO SPON ADR</t>
  </si>
  <si>
    <t>GRUPO AEROPORTUARIO DEL SUREST SPON ADR SER B</t>
  </si>
  <si>
    <t>GRUPO FINANCIERO GALICIA S.A. SPONSORED ADR</t>
  </si>
  <si>
    <t>GRUPO SUPERVIELLE S.A. SPONSORED ADR</t>
  </si>
  <si>
    <t>GRUPO TELEVISA S A B SPON ADR REP ORD</t>
  </si>
  <si>
    <t>GSI TECHNOLOGY INC COM</t>
  </si>
  <si>
    <t>GT BIOPHARMA INC COM NEW</t>
  </si>
  <si>
    <t>GUARANTY BANCSHARES INC TEX COM</t>
  </si>
  <si>
    <t>GUARDANT HEALTH INC COM</t>
  </si>
  <si>
    <t>GUESS INC COM</t>
  </si>
  <si>
    <t>GUIDEWIRE SOFTWARE INC COM</t>
  </si>
  <si>
    <t>GULF IS FABRICATION INC COM</t>
  </si>
  <si>
    <t>GULFPORT ENERGY CORP COMMON SHARES</t>
  </si>
  <si>
    <t>GXO LOGISTICS INCORPORATED COMMON STOCK</t>
  </si>
  <si>
    <t>H &amp; E EQUIPMENT SERVICES INC COM</t>
  </si>
  <si>
    <t>H WORLD GROUP LTD SPONSORED ADS</t>
  </si>
  <si>
    <t>HACKETT GROUP INC COM</t>
  </si>
  <si>
    <t>HAEMONETICS CORP MASS COM</t>
  </si>
  <si>
    <t>HAGERTY INC CL A COM</t>
  </si>
  <si>
    <t>HAIN CELESTIAL GROUP INC COM</t>
  </si>
  <si>
    <t>HALL OF FAME RESORT &amp; ENTMT CO COM NEW</t>
  </si>
  <si>
    <t>HALLADOR ENERGY COMPANY COM</t>
  </si>
  <si>
    <t>HALLMARK FINL SVCS INC COM</t>
  </si>
  <si>
    <t>HALOZYME THERAPEUTICS INC COM</t>
  </si>
  <si>
    <t>HAMILTON LANE INC CL A</t>
  </si>
  <si>
    <t>HANCOCK WHITNEY CORPORATION COM</t>
  </si>
  <si>
    <t>HANMI FINL CORP COM NEW</t>
  </si>
  <si>
    <t>HANNON ARMSTRONG SUST INFR CAP COM</t>
  </si>
  <si>
    <t>HARBORONE BANCORP INC NEW COM NEW</t>
  </si>
  <si>
    <t>HARMONIC INC COM</t>
  </si>
  <si>
    <t>HARMONY BIOSCIENCES HLDGS INC COM</t>
  </si>
  <si>
    <t>HARMONY GOLD MINING CO LTD SPONSORED ADR</t>
  </si>
  <si>
    <t>HARROW HEALTH INC COM</t>
  </si>
  <si>
    <t>HARSCO CORP COM</t>
  </si>
  <si>
    <t>HARTFORD FDS EXCHANGE TRADED T SCHRODERS COMMOD</t>
  </si>
  <si>
    <t>HARTFORD FINL SVCS GROUP INC COM</t>
  </si>
  <si>
    <t>HARVARD BIOSCIENCE INC COM</t>
  </si>
  <si>
    <t>HASBRO INC COM</t>
  </si>
  <si>
    <t>HASHICORP INC COM CL A</t>
  </si>
  <si>
    <t>HAVERTY FURNITURE COS INC COM</t>
  </si>
  <si>
    <t>HAWAIIAN ELEC INDUSTRIES COM</t>
  </si>
  <si>
    <t>HAWAIIAN HOLDINGS INC COM</t>
  </si>
  <si>
    <t>HAWKINS INC COM</t>
  </si>
  <si>
    <t>HAYNES INTL INC COM NEW</t>
  </si>
  <si>
    <t>HAYWARD HLDGS INC COM</t>
  </si>
  <si>
    <t>HBT FINL INC. COM</t>
  </si>
  <si>
    <t>HCA HEALTHCARE INC COM</t>
  </si>
  <si>
    <t>HCI GROUP INC COM</t>
  </si>
  <si>
    <t>HDFC BANK LTD SPONSORED ADS</t>
  </si>
  <si>
    <t>Health Care Select Sector Index S&amp;P 500</t>
  </si>
  <si>
    <t>HEALTH CATALYST INC COM</t>
  </si>
  <si>
    <t>HEALTHCARE RLTY TR CL A COM</t>
  </si>
  <si>
    <t>HEALTHCARE SVCS GROUP INC COM</t>
  </si>
  <si>
    <t>HEALTHEQUITY INC COM</t>
  </si>
  <si>
    <t>HEALTHPEAK PROPERTIES INC COM</t>
  </si>
  <si>
    <t>HEALTHSTREAM INC COM</t>
  </si>
  <si>
    <t>HEARTLAND EXPRESS INC COM</t>
  </si>
  <si>
    <t>HEARTLAND FINL USA INC COM</t>
  </si>
  <si>
    <t>HEICO CORP NEW COM</t>
  </si>
  <si>
    <t>HEIDRICK &amp; STRUGGLES INTL INC COM</t>
  </si>
  <si>
    <t>HELIOGEN INC COMMON STOCK</t>
  </si>
  <si>
    <t>HELIOS TECHNOLOGIES INC COM</t>
  </si>
  <si>
    <t>HELIX ENERGY SOLUTIONS GRP INC COM</t>
  </si>
  <si>
    <t>HELLO GROUP INC ADS</t>
  </si>
  <si>
    <t>HELMERICH &amp; PAYNE INC COM</t>
  </si>
  <si>
    <t>HENRY JACK &amp; ASSOC INC COM</t>
  </si>
  <si>
    <t>HENRY SCHEIN INC COM</t>
  </si>
  <si>
    <t>HEPION PHARMACEUTICALS INC COM NEW</t>
  </si>
  <si>
    <t>HERC HLDGS INC COM</t>
  </si>
  <si>
    <t>HERCULES CAPITAL INC COM</t>
  </si>
  <si>
    <t>HERITAGE CRYSTAL CLEAN INC COM</t>
  </si>
  <si>
    <t>HERITAGE FINL CORP WASH COM</t>
  </si>
  <si>
    <t>HERITAGE INSURANCE HLDGS INC COM</t>
  </si>
  <si>
    <t>HERON THERAPEUTICS INC COM</t>
  </si>
  <si>
    <t>HERSHA HOSPITALITY TR PR SHS BEN INT</t>
  </si>
  <si>
    <t>HERTZ GLOBAL HLDGS INC COM NEW</t>
  </si>
  <si>
    <t>HESKA CORP COM RESTRC NEW</t>
  </si>
  <si>
    <t>HESS MIDSTREAM LP CL A SHS</t>
  </si>
  <si>
    <t>HEWLETT PACKARD ENTERPRISE CO COM</t>
  </si>
  <si>
    <t>HEXCEL CORP NEW COM</t>
  </si>
  <si>
    <t>HEXO CORP COM</t>
  </si>
  <si>
    <t>HF SINCLAIR CORP COM</t>
  </si>
  <si>
    <t>HIBBETT INC COM</t>
  </si>
  <si>
    <t>HIGH TIDE INC COM NEW</t>
  </si>
  <si>
    <t>HIGHLAND FDS I HI LD IBOXX SRLN</t>
  </si>
  <si>
    <t>HIGHPEAK ENERGY INC COM</t>
  </si>
  <si>
    <t>HIGHWOODS PPTYS INC COM</t>
  </si>
  <si>
    <t>HILLENBRAND INC COM</t>
  </si>
  <si>
    <t>HILLMAN SOLUTIONS CORP COM</t>
  </si>
  <si>
    <t>HILLTOP HOLDINGS INC COM</t>
  </si>
  <si>
    <t>HILTON GRAND VACATIONS INC COM</t>
  </si>
  <si>
    <t>HILTON WORLDWIDE HLDGS INC COM</t>
  </si>
  <si>
    <t>HIMAX TECHNOLOGIES INC SPONSORED ADR</t>
  </si>
  <si>
    <t>HIMS &amp; HERS HEALTH INC COM CL A</t>
  </si>
  <si>
    <t>HIPPO HLDGS INC COM NEW</t>
  </si>
  <si>
    <t>HIRERIGHT HOLDINGS CORPORATION COM</t>
  </si>
  <si>
    <t>HIVE BLOCKCHAIN TECHNLGIES LTD COM NEW</t>
  </si>
  <si>
    <t>HNI CORP COM</t>
  </si>
  <si>
    <t>HOLLEY INC COM</t>
  </si>
  <si>
    <t>HOLLY ENERGY PARTNERS L P COM UT LTD PTN</t>
  </si>
  <si>
    <t>HOLLYSYS AUTOMATION TCHNGY LTD SHS</t>
  </si>
  <si>
    <t>HOLOGIC INC COM</t>
  </si>
  <si>
    <t>HOME BANCORP INC COM</t>
  </si>
  <si>
    <t>HOME BANCSHARES INC COM</t>
  </si>
  <si>
    <t>HOME PT CAPITAL INCORPORATED COM</t>
  </si>
  <si>
    <t>HOMESTREET INC COM</t>
  </si>
  <si>
    <t>HOMOLOGY MEDICINES INC COM</t>
  </si>
  <si>
    <t>HONDA MOTOR LTD AMERN SHS</t>
  </si>
  <si>
    <t>HONEST CO INC COM</t>
  </si>
  <si>
    <t>HOOKER FURNISHINGS CORPORATION COM</t>
  </si>
  <si>
    <t>HOOKIPA PHARMA INC COM</t>
  </si>
  <si>
    <t>HORIZON TECHNOLOGY FIN CORP COM</t>
  </si>
  <si>
    <t>HOST HOTELS &amp; RESORTS INC COM</t>
  </si>
  <si>
    <t>HOSTESS BRANDS INC CL A</t>
  </si>
  <si>
    <t>HOUSTON AMERN ENERGY CORP COM</t>
  </si>
  <si>
    <t>HOWARD HUGHES CORP COM</t>
  </si>
  <si>
    <t>HOWMET AEROSPACE INC COM</t>
  </si>
  <si>
    <t>HUB GROUP INC CL A</t>
  </si>
  <si>
    <t>HUDBAY MINERALS INC COM</t>
  </si>
  <si>
    <t>HUDSON PAC PPTYS INC COM</t>
  </si>
  <si>
    <t>HUDSON TECHNOLOGIES INC COM</t>
  </si>
  <si>
    <t>HUMACYTE INC COM</t>
  </si>
  <si>
    <t>HUNT J B TRANS SVCS INC COM</t>
  </si>
  <si>
    <t>HUNTINGTON INGALLS INDS INC COM</t>
  </si>
  <si>
    <t>HUNTSMAN CORP COM</t>
  </si>
  <si>
    <t>HURON CONSULTING GROUP INC COM</t>
  </si>
  <si>
    <t>HUTCHMED CHINA LTD SPONSORED ADS</t>
  </si>
  <si>
    <t>HUYA INC ADS REP SHS A</t>
  </si>
  <si>
    <t>HYATT HOTELS CORP COM CL A</t>
  </si>
  <si>
    <t>HYCROFT MINING HOLDING CORP COM CL A</t>
  </si>
  <si>
    <t>HYDROFARM HLDGS GROUP INC COM</t>
  </si>
  <si>
    <t>HYLIION HOLDINGS CORP COMMON STOCK</t>
  </si>
  <si>
    <t>HYPERFINE INC COM CL A</t>
  </si>
  <si>
    <t>HYRECAR INC COM</t>
  </si>
  <si>
    <t>HYSTER YALE MATLS HANDLING INC CL A</t>
  </si>
  <si>
    <t>HYZON MOTORS INC COM CL A</t>
  </si>
  <si>
    <t>I MAB SPONSORED ADS</t>
  </si>
  <si>
    <t>I3 VERTICALS INC COM CL A</t>
  </si>
  <si>
    <t>IAC INC COM NEW</t>
  </si>
  <si>
    <t>IAMGOLD CORP COM</t>
  </si>
  <si>
    <t>IBEX LTD SHS NEW</t>
  </si>
  <si>
    <t>IBIO INC COM</t>
  </si>
  <si>
    <t>ICAD INC COM NEW</t>
  </si>
  <si>
    <t>ICHOR HOLDINGS SHS</t>
  </si>
  <si>
    <t>ICICI BANK LIMITED ADR</t>
  </si>
  <si>
    <t>ICL GROUP LTD SHS</t>
  </si>
  <si>
    <t>ICLICK INTERACTIVE ASIA GROUP SPON ADS NEW</t>
  </si>
  <si>
    <t>ICON PLC SHS</t>
  </si>
  <si>
    <t>ICOSAVAX INC COM</t>
  </si>
  <si>
    <t>ICU MED INC COM</t>
  </si>
  <si>
    <t>IDACORP INC COM</t>
  </si>
  <si>
    <t>IDAHO STRATEGIC RESOURCES COM NEW</t>
  </si>
  <si>
    <t>IDEANOMICS INC COM</t>
  </si>
  <si>
    <t>IDEAYA BIOSCIENCES INC COM</t>
  </si>
  <si>
    <t>IDENTIV INC COM NEW</t>
  </si>
  <si>
    <t>IDEX CORP COM</t>
  </si>
  <si>
    <t>IDEXX LABS INC COM</t>
  </si>
  <si>
    <t>IDT CORP CL B NEW</t>
  </si>
  <si>
    <t>IES HLDGS INC COM</t>
  </si>
  <si>
    <t>IGC PHARMA INC COM NEW</t>
  </si>
  <si>
    <t>IGM BIOSCIENCES INC COM</t>
  </si>
  <si>
    <t>IHEARTMEDIA INC COM CL A</t>
  </si>
  <si>
    <t>IHS HOLDING LIMITED ORD SHS</t>
  </si>
  <si>
    <t>ILLINOIS TOOL WKS INC COM</t>
  </si>
  <si>
    <t>IMAX CORP COM</t>
  </si>
  <si>
    <t>IMEDIA BRANDS INC COM CL A</t>
  </si>
  <si>
    <t>IMMATICS N.V SHS</t>
  </si>
  <si>
    <t>IMMERSION CORP COM</t>
  </si>
  <si>
    <t>IMMUNIC INC COM</t>
  </si>
  <si>
    <t>IMMUNITYBIO INC COM</t>
  </si>
  <si>
    <t>IMMUNOCORE HLDGS PLC ADS</t>
  </si>
  <si>
    <t>IMMUNOGEN INC COM</t>
  </si>
  <si>
    <t>IMMUNOME INC COM</t>
  </si>
  <si>
    <t>IMMUNOPRECISE ANTIBODIES LTD COM NEW</t>
  </si>
  <si>
    <t>IMMUNOVANT INC COM</t>
  </si>
  <si>
    <t>IMMUTEP LTD SPONSORED ADS</t>
  </si>
  <si>
    <t>IMPERIAL OIL LTD COM NEW</t>
  </si>
  <si>
    <t>IMPINJ INC COM</t>
  </si>
  <si>
    <t>INARI MED INC COM</t>
  </si>
  <si>
    <t>INCYTE CORP COM</t>
  </si>
  <si>
    <t>INDEPENDENCE CONTRACT DRILLING COM</t>
  </si>
  <si>
    <t>INDEPENDENCE RLTY TR INC COM</t>
  </si>
  <si>
    <t>INDEPENDENT BK CORP MASS COM</t>
  </si>
  <si>
    <t>INDEPENDENT BK CORP MICH COM NEW</t>
  </si>
  <si>
    <t>INDEXIQ ETF TR HEDGE MLTI ETF</t>
  </si>
  <si>
    <t>INDEXIQ ETF TR IQ MRGR ARB ETF</t>
  </si>
  <si>
    <t>INDIE SEMICONDUCTOR INC CLASS A COM</t>
  </si>
  <si>
    <t>INDUSTRIAL LOGISTICS PPTYS TR COM SHS BEN INT</t>
  </si>
  <si>
    <t>Industrials Select Sector Index S&amp;P 500</t>
  </si>
  <si>
    <t>INFINERA CORP COM</t>
  </si>
  <si>
    <t>INFINITY PHARMACEUTICALS INC COM</t>
  </si>
  <si>
    <t>INFORMATICA INC COM CL A</t>
  </si>
  <si>
    <t>INFOSYS LTD SPONSORED ADR</t>
  </si>
  <si>
    <t>INFUSYSTEM HLDGS INC COM</t>
  </si>
  <si>
    <t>ING GROEP N.V. SPONSORED ADR</t>
  </si>
  <si>
    <t>INGERSOLL RAND INC COM</t>
  </si>
  <si>
    <t>INGLES MKTS INC CL A</t>
  </si>
  <si>
    <t>INGREDION INC COM</t>
  </si>
  <si>
    <t>INHIBRX INC COM</t>
  </si>
  <si>
    <t>INMODE LTD SHS</t>
  </si>
  <si>
    <t>INMUNE BIO INC COM</t>
  </si>
  <si>
    <t>INNODATA INC COM NEW</t>
  </si>
  <si>
    <t>INNOSPEC INC COM</t>
  </si>
  <si>
    <t>INNOVAGE HLDG CORP COM</t>
  </si>
  <si>
    <t>INNOVATE CORP COM</t>
  </si>
  <si>
    <t>INNOVATIVE INDL PPTYS INC COM</t>
  </si>
  <si>
    <t>INNOVATOR ETFS TR IBD 50 ETF</t>
  </si>
  <si>
    <t>INNOVATOR ETFS TR INNOVATOR DEEPW</t>
  </si>
  <si>
    <t>Innovator U.S. Equity Power Buffer ETF - September</t>
  </si>
  <si>
    <t>INNOVIVA INC COM</t>
  </si>
  <si>
    <t>INNOVIZ TECHNOLOGIES LTD SHS</t>
  </si>
  <si>
    <t>INOGEN INC COM</t>
  </si>
  <si>
    <t>INOTIV INC COM</t>
  </si>
  <si>
    <t>INOZYME PHARMA INC COM</t>
  </si>
  <si>
    <t>INSEEGO CORP COM</t>
  </si>
  <si>
    <t>INSIGHT ENTERPRISES INC COM</t>
  </si>
  <si>
    <t>INSMED INC COM PAR $.01</t>
  </si>
  <si>
    <t>INSPERITY INC COM</t>
  </si>
  <si>
    <t>INSPIRATO INCORPORATED COM CL A</t>
  </si>
  <si>
    <t>INSPIRE MED SYS INC COM</t>
  </si>
  <si>
    <t>INSPIRED ENTMT INC COM</t>
  </si>
  <si>
    <t>INSPIREMD INC COM</t>
  </si>
  <si>
    <t>INSTALLED BLDG PRODS INC COM</t>
  </si>
  <si>
    <t>INSTEEL INDS INC COM</t>
  </si>
  <si>
    <t>INSTIL BIO INC COM</t>
  </si>
  <si>
    <t>INSTRUCTURE HLDGS INC COM</t>
  </si>
  <si>
    <t>INSULET CORP COM</t>
  </si>
  <si>
    <t>INTAPP INC COM</t>
  </si>
  <si>
    <t>INTEGER HLDGS CORP COM</t>
  </si>
  <si>
    <t>INTEGRA LIFESCIENCES HLDGS CP COM NEW</t>
  </si>
  <si>
    <t>INTEGRAL AD SCIENCE HLDNG CORP COM</t>
  </si>
  <si>
    <t>INTELLIA THERAPEUTICS INC COM</t>
  </si>
  <si>
    <t>INTELLICHECK INC COM NEW</t>
  </si>
  <si>
    <t>INTER PARFUMS INC COM</t>
  </si>
  <si>
    <t>INTERACTIVE BROKERS GROUP INC COM CL A</t>
  </si>
  <si>
    <t>INTERCEPT PHARMACEUTICALS INC COM</t>
  </si>
  <si>
    <t>INTERCONTINENTAL EXCHANGE INC COM</t>
  </si>
  <si>
    <t>INTERCURE LTD COM NEW</t>
  </si>
  <si>
    <t>INTERDIGITAL INC COM</t>
  </si>
  <si>
    <t>INTERFACE INC COM</t>
  </si>
  <si>
    <t>INTERNATIONAL BANCSHARES CORP COM</t>
  </si>
  <si>
    <t>INTERNATIONAL FLAVORS&amp;FRAGRANC COM</t>
  </si>
  <si>
    <t>INTERNATIONAL GAME TECHNOLOGY SHS USD</t>
  </si>
  <si>
    <t>INTERNATIONAL SEAWAYS INC COM</t>
  </si>
  <si>
    <t>INTERPUBLIC GROUP COS INC COM</t>
  </si>
  <si>
    <t>INTEST CORP COM</t>
  </si>
  <si>
    <t>INTEVAC INC COM</t>
  </si>
  <si>
    <t>INTRA-CELLULAR THERAPIES INC COM</t>
  </si>
  <si>
    <t>INTREPID POTASH INC COM</t>
  </si>
  <si>
    <t>INTRUSION INC COM NEW</t>
  </si>
  <si>
    <t>INVENTRUST PPTYS CORP COM NEW</t>
  </si>
  <si>
    <t>Inverse Cramer Tracker ETF</t>
  </si>
  <si>
    <t>INVESCO ACTIVELY MANAGED ETF ULTRA SHRT DUR</t>
  </si>
  <si>
    <t>INVESCO ACTVELY MNGD ETC FD TR ELC VEH MTLS CDT</t>
  </si>
  <si>
    <t>INVESCO ACTVELY MNGD ETC FD TR OPTIMUM YIELD</t>
  </si>
  <si>
    <t>Invesco Alerian Galaxy Crypto Economy ETF</t>
  </si>
  <si>
    <t>INVESCO CURRENCYSHARES AUSTRAL AUSTRALIAN DOL</t>
  </si>
  <si>
    <t>INVESCO CURRENCYSHARES BRIT PO BRIT POUN STRL</t>
  </si>
  <si>
    <t>INVESCO CURRENCYSHARES CDN DLR CDN DLR SHS</t>
  </si>
  <si>
    <t>INVESCO CURRENCYSHARES EURO TR EURO SHS</t>
  </si>
  <si>
    <t>INVESCO CURRENCYSHARES JAPANES JAPANESE YEN</t>
  </si>
  <si>
    <t>INVESCO CURRENCYSHARES SWISS F SWISS FRANC</t>
  </si>
  <si>
    <t>INVESCO DB COMMDY INDX TRCK FD UNIT</t>
  </si>
  <si>
    <t>INVESCO DB MULTI-SECTOR COMMOD AGRICULTURE FD</t>
  </si>
  <si>
    <t>INVESCO DB MULTI-SECTOR COMMOD BASE METALS FD</t>
  </si>
  <si>
    <t>INVESCO DB MULTI-SECTOR COMMOD ENERGY FD</t>
  </si>
  <si>
    <t>INVESCO DB MULTI-SECTOR COMMOD OIL FD</t>
  </si>
  <si>
    <t>INVESCO DB MULTI-SECTOR COMMOD PRECIOUS METAL</t>
  </si>
  <si>
    <t>INVESCO DB US DLR INDEX TR BEARISH FD</t>
  </si>
  <si>
    <t>INVESCO EXCH TRADED FD TR II CALIF AMT MUN</t>
  </si>
  <si>
    <t>INVESCO EXCH TRADED FD TR II CEF INM COMPSI</t>
  </si>
  <si>
    <t>INVESCO EXCH TRADED FD TR II DWA DEV MKTS</t>
  </si>
  <si>
    <t>INVESCO EXCH TRADED FD TR II DWA EMERG MKTS</t>
  </si>
  <si>
    <t>INVESCO EXCH TRADED FD TR II DWA SMLCP MENT</t>
  </si>
  <si>
    <t>INVESCO EXCH TRADED FD TR II EMRNG MKT SVRG</t>
  </si>
  <si>
    <t>INVESCO EXCH TRADED FD TR II FNDMNTL HY CRP</t>
  </si>
  <si>
    <t>INVESCO EXCH TRADED FD TR II FTSE RAFI EMNG</t>
  </si>
  <si>
    <t>INVESCO EXCH TRADED FD TR II GBL CLEAN ENRG</t>
  </si>
  <si>
    <t>INVESCO EXCH TRADED FD TR II KBW BK ETF</t>
  </si>
  <si>
    <t>INVESCO EXCH TRADED FD TR II KBW HIG DV YLD</t>
  </si>
  <si>
    <t>INVESCO EXCH TRADED FD TR II KBW PPTY CASUT</t>
  </si>
  <si>
    <t>INVESCO EXCH TRADED FD TR II KBW PREM YIELD</t>
  </si>
  <si>
    <t>INVESCO EXCH TRADED FD TR II MSCI GBL TIMBR</t>
  </si>
  <si>
    <t>INVESCO EXCH TRADED FD TR II NASDAQNXTGEN100</t>
  </si>
  <si>
    <t>INVESCO EXCH TRADED FD TR II PFD ETF</t>
  </si>
  <si>
    <t>INVESCO EXCH TRADED FD TR II S&amp;P 500 ENHNCD</t>
  </si>
  <si>
    <t>INVESCO EXCH TRADED FD TR II S&amp;P 500 HB ETF</t>
  </si>
  <si>
    <t>INVESCO EXCH TRADED FD TR II S&amp;P 500 REVENUE</t>
  </si>
  <si>
    <t>INVESCO EXCH TRADED FD TR II S&amp;P EMRNG MKTS</t>
  </si>
  <si>
    <t>INVESCO EXCH TRADED FD TR II S&amp;P GBL WATER</t>
  </si>
  <si>
    <t>INVESCO EXCH TRADED FD TR II S&amp;P MDCP 400 REV</t>
  </si>
  <si>
    <t>INVESCO EXCH TRADED FD TR II S&amp;P MIDCP LOW</t>
  </si>
  <si>
    <t>INVESCO EXCH TRADED FD TR II S&amp;P SMALLCAP 600</t>
  </si>
  <si>
    <t>INVESCO EXCH TRADED FD TR II S&amp;P SMLCP ENGY</t>
  </si>
  <si>
    <t>INVESCO EXCH TRADED FD TR II S&amp;P SMLCP HELT</t>
  </si>
  <si>
    <t>INVESCO EXCH TRADED FD TR II S&amp;P500 HDL VOL</t>
  </si>
  <si>
    <t>INVESCO EXCH TRADED FD TR II S&amp;P500 LOW VOL</t>
  </si>
  <si>
    <t>INVESCO EXCH TRADED FD TR II VAR RATE PFD</t>
  </si>
  <si>
    <t>INVESCO EXCHANGE TRADED FD TR AEROSPACE DEFN</t>
  </si>
  <si>
    <t>INVESCO EXCHANGE TRADED FD TR BUYBACK ACHIEV</t>
  </si>
  <si>
    <t>INVESCO EXCHANGE TRADED FD TR DWA MOMENTUM</t>
  </si>
  <si>
    <t>INVESCO EXCHANGE TRADED FD TR DWA TECHNOLOGY</t>
  </si>
  <si>
    <t>INVESCO EXCHANGE TRADED FD TR DYNMC ENRG EXP</t>
  </si>
  <si>
    <t>INVESCO EXCHANGE TRADED FD TR DYNMC LEISURE</t>
  </si>
  <si>
    <t>INVESCO EXCHANGE TRADED FD TR DYNMC OIL GAS</t>
  </si>
  <si>
    <t>INVESCO EXCHANGE TRADED FD TR DYNMC PHRMCTLS</t>
  </si>
  <si>
    <t>INVESCO EXCHANGE TRADED FD TR DYNMC SEMICNDT</t>
  </si>
  <si>
    <t>INVESCO EXCHANGE TRADED FD TR FINL PFD ETF</t>
  </si>
  <si>
    <t>INVESCO EXCHANGE TRADED FD TR FTSE RAFI 1000</t>
  </si>
  <si>
    <t>INVESCO EXCHANGE TRADED FD TR FTSE RAFI 1500</t>
  </si>
  <si>
    <t>INVESCO EXCHANGE TRADED FD TR GBL LISTED PVT</t>
  </si>
  <si>
    <t>INVESCO EXCHANGE TRADED FD TR GLOBAL DRGN CN</t>
  </si>
  <si>
    <t>INVESCO EXCHANGE TRADED FD TR HIG YLD EQ DIV</t>
  </si>
  <si>
    <t>INVESCO EXCHANGE TRADED FD TR INTL DIVI ACHI</t>
  </si>
  <si>
    <t>INVESCO EXCHANGE TRADED FD TR NASDAQ INTERNT</t>
  </si>
  <si>
    <t>INVESCO EXCHANGE TRADED FD TR S&amp;P 500 GARP ETF</t>
  </si>
  <si>
    <t>INVESCO EXCHANGE TRADED FD TR S&amp;P 500 TOP 50</t>
  </si>
  <si>
    <t>INVESCO EXCHANGE TRADED FD TR S&amp;P MDCP MOMNTUM</t>
  </si>
  <si>
    <t>INVESCO EXCHANGE TRADED FD TR S&amp;P MDCP QUALITY</t>
  </si>
  <si>
    <t>INVESCO EXCHANGE TRADED FD TR S&amp;P MDCP VLU MNT</t>
  </si>
  <si>
    <t>INVESCO EXCHANGE TRADED FD TR S&amp;P MDCP400 VL</t>
  </si>
  <si>
    <t>INVESCO EXCHANGE TRADED FD TR S&amp;P SMCP VLU MNT</t>
  </si>
  <si>
    <t>INVESCO EXCHANGE TRADED FD TR S&amp;P SML600 VAL</t>
  </si>
  <si>
    <t>INVESCO EXCHANGE TRADED FD TR S&amp;P SPIN OFF</t>
  </si>
  <si>
    <t>INVESCO EXCHANGE TRADED FD TR S&amp;P500 EQL DIS</t>
  </si>
  <si>
    <t>INVESCO EXCHANGE TRADED FD TR S&amp;P500 EQL ENR</t>
  </si>
  <si>
    <t>INVESCO EXCHANGE TRADED FD TR S&amp;P500 EQL FIN</t>
  </si>
  <si>
    <t>INVESCO EXCHANGE TRADED FD TR S&amp;P500 EQL HLT</t>
  </si>
  <si>
    <t>INVESCO EXCHANGE TRADED FD TR S&amp;P500 EQL IND</t>
  </si>
  <si>
    <t>INVESCO EXCHANGE TRADED FD TR S&amp;P500 EQL MAT</t>
  </si>
  <si>
    <t>INVESCO EXCHANGE TRADED FD TR S&amp;P500 EQL REL</t>
  </si>
  <si>
    <t>INVESCO EXCHANGE TRADED FD TR S&amp;P500 EQL TEC</t>
  </si>
  <si>
    <t>INVESCO EXCHANGE TRADED FD TR S&amp;P500 EQL WGT</t>
  </si>
  <si>
    <t>INVESCO EXCHANGE TRADED FD TR S&amp;P500 PUR VAL</t>
  </si>
  <si>
    <t>INVESCO EXCHANGE TRADED FD TR S&amp;P500 QUALITY</t>
  </si>
  <si>
    <t>INVESCO EXCHANGE TRADED FD TR WATER RES ETF</t>
  </si>
  <si>
    <t>INVESCO EXCHANGE TRADED FD TR WILDERHIL CLAN</t>
  </si>
  <si>
    <t>INVESCO EXCHANGE TRADED FD TR ZACKS MULT AST</t>
  </si>
  <si>
    <t>INVESCO INDIA EXCHANGE-TRADED INDIA ETF</t>
  </si>
  <si>
    <t>INVESCO LTD SHS</t>
  </si>
  <si>
    <t>INVESTMENT MANAGERS SER TR II AXS 1.25X NVDA</t>
  </si>
  <si>
    <t>INVESTMENT MANAGERS SER TR II AXS 1.5X PYPL BL</t>
  </si>
  <si>
    <t>INVESTMENT MANAGERS SER TR II AXS 1.5X PYPL BR</t>
  </si>
  <si>
    <t>INVESTMENT MANAGERS SER TR II AXS 2X INVTN NEW</t>
  </si>
  <si>
    <t>INVESTMENT MANAGERS SER TR II AXS 2X NKE BEAR</t>
  </si>
  <si>
    <t>INVESTMENT MANAGERS SER TR II AXS 2X NKE BULL</t>
  </si>
  <si>
    <t>INVESTMENT MANAGERS SER TR II AXS 2X PFE BEAR</t>
  </si>
  <si>
    <t>INVESTMENT MANAGERS SER TR II AXS 2X PFE BULL</t>
  </si>
  <si>
    <t>INVESTMENT MANAGERS SER TR II AXS CANNABIS ETF</t>
  </si>
  <si>
    <t>INVESTMENT MANAGERS SER TR II AXS SHRT DE SPAC</t>
  </si>
  <si>
    <t>INVESTMENT MANAGERS SER TR II AXS TSLA BEAR DL</t>
  </si>
  <si>
    <t>INVITAE CORP COM</t>
  </si>
  <si>
    <t>INVITATION HOMES INC COM</t>
  </si>
  <si>
    <t>INVIVYD INC COM</t>
  </si>
  <si>
    <t>IONIS PHARMACEUTICALS INC COM</t>
  </si>
  <si>
    <t>IOVANCE BIOTHERAPEUTICS INC COM</t>
  </si>
  <si>
    <t>iPath Series B S&amp;P 500 VIX Mid-Term Futures ETN</t>
  </si>
  <si>
    <t>IPG PHOTONICS CORP COM</t>
  </si>
  <si>
    <t>IQVIA HLDGS INC COM</t>
  </si>
  <si>
    <t>IRHYTHM TECHNOLOGIES INC COM</t>
  </si>
  <si>
    <t>IRIDIUM COMMUNICATIONS INC COM</t>
  </si>
  <si>
    <t>IRIS ENERGY LTD ORDINARY SHARES</t>
  </si>
  <si>
    <t>IROBOT CORP COM</t>
  </si>
  <si>
    <t>IRON MTN INC DEL COM</t>
  </si>
  <si>
    <t>IRONNET INC COM</t>
  </si>
  <si>
    <t>IRONWOOD PHARMACEUTICALS INC COM CL A</t>
  </si>
  <si>
    <t>IRSA INVERSIONES Y REP S A GLOBL DEP RCPT</t>
  </si>
  <si>
    <t>iShares Broad USD High Yield Corporate Bond ETF</t>
  </si>
  <si>
    <t>iShares Cohen &amp; Steers REIT ETF</t>
  </si>
  <si>
    <t>iShares Convertible Bond ETF</t>
  </si>
  <si>
    <t>iShares Core International Aggregate Bond Fund</t>
  </si>
  <si>
    <t>iShares Core MSCI EAFE ETF</t>
  </si>
  <si>
    <t>iShares Currency Hedged MSCI EAFE ETF</t>
  </si>
  <si>
    <t>iShares Expanded Tech-Software Sector ETF</t>
  </si>
  <si>
    <t>iShares Gold Strategy ETF</t>
  </si>
  <si>
    <t>ISHARES GOLD TR ISHARES NEW</t>
  </si>
  <si>
    <t>ISHARES INC CORE MSCI EMKT</t>
  </si>
  <si>
    <t>ISHARES INC EM MKTS DIV ETF</t>
  </si>
  <si>
    <t>ISHARES INC ESG AWR MSCI EM</t>
  </si>
  <si>
    <t>ISHARES INC FRONTIER AND SEL</t>
  </si>
  <si>
    <t>ISHARES INC GLB ENR PROD ETF</t>
  </si>
  <si>
    <t>ISHARES INC JP MORGAN EM ETF</t>
  </si>
  <si>
    <t>ISHARES INC MSCI AGRICULTURE</t>
  </si>
  <si>
    <t>ISHARES INC MSCI AUST ETF</t>
  </si>
  <si>
    <t>ISHARES INC MSCI BELGIUM ETF</t>
  </si>
  <si>
    <t>ISHARES INC MSCI BIC ETF</t>
  </si>
  <si>
    <t>ISHARES INC MSCI FRANCE ETF</t>
  </si>
  <si>
    <t>ISHARES INC MSCI GBL GOLD MN</t>
  </si>
  <si>
    <t>ISHARES INC MSCI GERMANY ETF</t>
  </si>
  <si>
    <t>ISHARES INC MSCI HONG KG ETF</t>
  </si>
  <si>
    <t>ISHARES INC MSCI JAPN SMCETF</t>
  </si>
  <si>
    <t>ISHARES INC MSCI JPN ETF NEW</t>
  </si>
  <si>
    <t>ISHARES INC MSCI MEXICO ETF</t>
  </si>
  <si>
    <t>ISHARES INC MSCI MLY ETF NEW</t>
  </si>
  <si>
    <t>ISHARES INC MSCI NETHERL ETF</t>
  </si>
  <si>
    <t>ISHARES INC MSCI PAC JP ETF</t>
  </si>
  <si>
    <t>ISHARES INC MSCI SINGPOR ETF</t>
  </si>
  <si>
    <t>ISHARES INC MSCI SPAIN ETF</t>
  </si>
  <si>
    <t>ISHARES INC MSCI STH AFR ETF</t>
  </si>
  <si>
    <t>ISHARES INC MSCI STH KOR ETF</t>
  </si>
  <si>
    <t>ISHARES INC MSCI SWEDEN ETF</t>
  </si>
  <si>
    <t>ISHARES INC MSCI SWITZERLAND</t>
  </si>
  <si>
    <t>ISHARES INC MSCI TAIWAN ETF</t>
  </si>
  <si>
    <t>ISHARES INC MSCI THAILND ETF</t>
  </si>
  <si>
    <t>ISHARES INC MSCI TURKEY ETF</t>
  </si>
  <si>
    <t>iShares Intermediate Government/Credit Bond ETF</t>
  </si>
  <si>
    <t>iShares International High Yield Bond ETF</t>
  </si>
  <si>
    <t>iShares International Select Dividend ETF</t>
  </si>
  <si>
    <t>iShares J.P. Morgan EM Corporate Bond ETF</t>
  </si>
  <si>
    <t>iShares Mortgage Real Estate ETF</t>
  </si>
  <si>
    <t>iShares MSCI Chile ETF</t>
  </si>
  <si>
    <t>iShares MSCI China A ETF</t>
  </si>
  <si>
    <t>iShares MSCI EAFE Growth ETF</t>
  </si>
  <si>
    <t>iShares MSCI EAFE Min Vol Factor ETF</t>
  </si>
  <si>
    <t>iShares MSCI EAFE Value ETF</t>
  </si>
  <si>
    <t>iShares MSCI Emerging Markets Min Vol Factor ETF</t>
  </si>
  <si>
    <t>iShares MSCI Eurozone ETF</t>
  </si>
  <si>
    <t>iShares MSCI Global Metals &amp; Mining Producers ETF</t>
  </si>
  <si>
    <t>iShares MSCI Global Min Vol Factor ETF</t>
  </si>
  <si>
    <t>iShares MSCI Global Silver and Metals Miners ETF</t>
  </si>
  <si>
    <t>iShares MSCI USA Min Vol Factor ETF</t>
  </si>
  <si>
    <t>iShares MSCI USA Momentum Factor ETF</t>
  </si>
  <si>
    <t>iShares MSCI USA Quality Factor ETF</t>
  </si>
  <si>
    <t>iShares MSCI USA Value Factor ETF</t>
  </si>
  <si>
    <t>iShares North American Natural Resources ETF</t>
  </si>
  <si>
    <t>ISHARES S&amp;P GSCI COMMODITY- IN UNIT BEN INT</t>
  </si>
  <si>
    <t>ISHARES TR 0-5 YR TIPS ETF</t>
  </si>
  <si>
    <t>ISHARES TR 0-5YR HI YL CP</t>
  </si>
  <si>
    <t>ISHARES TR 1 3 YR TREAS BD</t>
  </si>
  <si>
    <t>ISHARES TR 10+ YR INVST GRD</t>
  </si>
  <si>
    <t>ISHARES TR 10-20 YR TRS ETF</t>
  </si>
  <si>
    <t>ISHARES TR 3 7 YR TREAS BD</t>
  </si>
  <si>
    <t>ISHARES TR ASIA 50 ETF</t>
  </si>
  <si>
    <t>ISHARES TR CHINA SM-CAP ETF</t>
  </si>
  <si>
    <t>ISHARES TR CORE 1 5 YR USD</t>
  </si>
  <si>
    <t>ISHARES TR CORE DIV GRWTH</t>
  </si>
  <si>
    <t>ISHARES TR CORE HIGH DV ETF</t>
  </si>
  <si>
    <t>ISHARES TR CORE MSCI EURO</t>
  </si>
  <si>
    <t>ISHARES TR CORE MSCI PAC</t>
  </si>
  <si>
    <t>ISHARES TR CORE MSCI TOTAL</t>
  </si>
  <si>
    <t>ISHARES TR CORE S&amp;P MCP ETF</t>
  </si>
  <si>
    <t>ISHARES TR CORE S&amp;P SCP ETF</t>
  </si>
  <si>
    <t>ISHARES TR CORE S&amp;P TTL STK</t>
  </si>
  <si>
    <t>ISHARES TR CORE S&amp;P US GWT</t>
  </si>
  <si>
    <t>ISHARES TR CORE S&amp;P US VLU</t>
  </si>
  <si>
    <t>ISHARES TR CORE TOTAL USD</t>
  </si>
  <si>
    <t>ISHARES TR CORE US AGGBD ET</t>
  </si>
  <si>
    <t>ISHARES TR CRE U S REIT ETF</t>
  </si>
  <si>
    <t>ISHARES TR CUR HD EURZN ETF</t>
  </si>
  <si>
    <t>ISHARES TR CUR HED MSCI GER</t>
  </si>
  <si>
    <t>ISHARES TR CYBERSECURITY</t>
  </si>
  <si>
    <t>ISHARES TR EAFE SML CP ETF</t>
  </si>
  <si>
    <t>ISHARES TR ESG AWRE 1 5 YR</t>
  </si>
  <si>
    <t>ISHARES TR EUROPE ETF</t>
  </si>
  <si>
    <t>ISHARES TR EXPND TEC SC ETF</t>
  </si>
  <si>
    <t>ISHARES TR EXPONENTIAL TECH</t>
  </si>
  <si>
    <t>ISHARES TR FALN ANGLS USD</t>
  </si>
  <si>
    <t>ISHARES TR GBL COMM SVC ETF</t>
  </si>
  <si>
    <t>ISHARES TR GENOMICS IMMUN</t>
  </si>
  <si>
    <t>ISHARES TR GL TIMB FORE ETF</t>
  </si>
  <si>
    <t>ISHARES TR GLB INFRASTR ETF</t>
  </si>
  <si>
    <t>ISHARES TR GLOB HLTHCRE ETF</t>
  </si>
  <si>
    <t>ISHARES TR GLOBAL 100 ETF</t>
  </si>
  <si>
    <t>ISHARES TR GLOBAL ENERG ETF</t>
  </si>
  <si>
    <t>ISHARES TR GLOBAL MATER ETF</t>
  </si>
  <si>
    <t>ISHARES TR GLOBAL REIT ETF</t>
  </si>
  <si>
    <t>ISHARES TR GLOBAL TECH ETF</t>
  </si>
  <si>
    <t>ISHARES TR HDG MSCI JAPAN</t>
  </si>
  <si>
    <t>ISHARES TR INTL DEV RE ETF</t>
  </si>
  <si>
    <t>ISHARES TR INTL DEVPPTY ETF</t>
  </si>
  <si>
    <t>ISHARES TR INTL EQTY FACTOR</t>
  </si>
  <si>
    <t>ISHARES TR INTL TREA BD ETF</t>
  </si>
  <si>
    <t>ISHARES TR ISHARES SEMICDTR</t>
  </si>
  <si>
    <t>ISHARES TR ISHS 1-5YR INVS</t>
  </si>
  <si>
    <t>ISHARES TR ISHS 5-10YR INVT</t>
  </si>
  <si>
    <t>ISHARES TR LATN AMER 40 ETF</t>
  </si>
  <si>
    <t>ISHARES TR MBS ETF</t>
  </si>
  <si>
    <t>ISHARES TR MICRO-CAP ETF</t>
  </si>
  <si>
    <t>ISHARES TR MORNINGSTAR GRWT</t>
  </si>
  <si>
    <t>ISHARES TR MRGSTR MD CP GRW</t>
  </si>
  <si>
    <t>ISHARES TR MSCI AC ASIA ETF</t>
  </si>
  <si>
    <t>ISHARES TR MSCI ACWI ETF</t>
  </si>
  <si>
    <t>ISHARES TR MSCI ACWI EX US</t>
  </si>
  <si>
    <t>ISHARES TR MSCI CHINA ETF</t>
  </si>
  <si>
    <t>ISHARES TR MSCI EURO FL ETF</t>
  </si>
  <si>
    <t>ISHARES TR MSCI INTL QUALTY</t>
  </si>
  <si>
    <t>ISHARES TR MSCI INTL VLU FT</t>
  </si>
  <si>
    <t>ISHARES TR MSCI USA ESG SLC</t>
  </si>
  <si>
    <t>ISHARES TR MSCI USA SZE FT</t>
  </si>
  <si>
    <t>ISHARES TR NA TEC MULTM ETF</t>
  </si>
  <si>
    <t>ISHARES TR NATIONAL MUN ETF</t>
  </si>
  <si>
    <t>ISHARES TR NEW ZEALAND ETF</t>
  </si>
  <si>
    <t>ISHARES TR PFD AND INCM SEC</t>
  </si>
  <si>
    <t>ISHARES TR RESIDENTIAL MULT</t>
  </si>
  <si>
    <t>ISHARES TR ROBOTICS ARTIF</t>
  </si>
  <si>
    <t>ISHARES TR RUS 1000 ETF</t>
  </si>
  <si>
    <t>ISHARES TR RUS 1000 GRW ETF</t>
  </si>
  <si>
    <t>ISHARES TR RUS 1000 VAL ETF</t>
  </si>
  <si>
    <t>ISHARES TR RUS 2000 GRW ETF</t>
  </si>
  <si>
    <t>ISHARES TR RUS 2000 VAL ETF</t>
  </si>
  <si>
    <t>ISHARES TR RUS MD CP GR ETF</t>
  </si>
  <si>
    <t>ISHARES TR RUS MDCP VAL ETF</t>
  </si>
  <si>
    <t>ISHARES TR RUS MID CAP ETF</t>
  </si>
  <si>
    <t>ISHARES TR RUS TP200 VL ETF</t>
  </si>
  <si>
    <t>ISHARES TR RUSSELL 3000 ETF</t>
  </si>
  <si>
    <t>ISHARES TR S&amp;P 100 ETF</t>
  </si>
  <si>
    <t>ISHARES TR S&amp;P 500 GRWT ETF</t>
  </si>
  <si>
    <t>ISHARES TR S&amp;P 500 VAL ETF</t>
  </si>
  <si>
    <t>ISHARES TR S&amp;P MC 400GR ETF</t>
  </si>
  <si>
    <t>ISHARES TR S&amp;P MC 400VL ETF</t>
  </si>
  <si>
    <t>ISHARES TR S&amp;P SML 600 GWT</t>
  </si>
  <si>
    <t>ISHARES TR SELECT DIVID ETF</t>
  </si>
  <si>
    <t>ISHARES TR SELF DRIVNG EV</t>
  </si>
  <si>
    <t>ISHARES TR SHORT TREAS BD</t>
  </si>
  <si>
    <t>ISHARES TR SP SMCP600VL ETF</t>
  </si>
  <si>
    <t>ISHARES TR TIPS BD ETF</t>
  </si>
  <si>
    <t>ISHARES TR TRS FLT RT BD</t>
  </si>
  <si>
    <t>ISHARES TR U S EQUITY FACTR</t>
  </si>
  <si>
    <t>ISHARES TR U.S. BAS MTL ETF</t>
  </si>
  <si>
    <t>ISHARES TR U.S. ENERGY ETF</t>
  </si>
  <si>
    <t>ISHARES TR U.S. FINLS ETF</t>
  </si>
  <si>
    <t>ISHARES TR U.S. MED DVC ETF</t>
  </si>
  <si>
    <t>ISHARES TR U.S. PHARMA ETF</t>
  </si>
  <si>
    <t>ISHARES TR U.S. TECH ETF</t>
  </si>
  <si>
    <t>ISHARES TR U.S. UTILITS ETF</t>
  </si>
  <si>
    <t>ISHARES TR US BR DEL SE ETF</t>
  </si>
  <si>
    <t>ISHARES TR US HLTHCARE ETF</t>
  </si>
  <si>
    <t>ISHARES TR US HLTHCR PR ETF</t>
  </si>
  <si>
    <t>ISHARES TR US OIL EQ&amp;SV ETF</t>
  </si>
  <si>
    <t>ISHARES TR US REGNL BKS ETF</t>
  </si>
  <si>
    <t>ISHARES TR US SML CAP EQT</t>
  </si>
  <si>
    <t>ISHARES TR USD INV GRDE ETF</t>
  </si>
  <si>
    <t>ISHARES TR VIRTUAL WRK LIFE</t>
  </si>
  <si>
    <t>ISHARES U S ETF TR BLOOMBERG ROLL</t>
  </si>
  <si>
    <t>ISHARES U S ETF TR COMMODITY CURVE</t>
  </si>
  <si>
    <t>ISHARES U S ETF TR GSCI CMDTY STGY</t>
  </si>
  <si>
    <t>ISHARES U S ETF TR INT RT HDG C B</t>
  </si>
  <si>
    <t>ISHARES U S ETF TR IT RT HDG HGYL</t>
  </si>
  <si>
    <t>iShares U.S. Aerospace &amp; Defense ETF</t>
  </si>
  <si>
    <t>iShares U.S. Consumer Focused ETF</t>
  </si>
  <si>
    <t>iShares U.S. Infrastructure ETF</t>
  </si>
  <si>
    <t>iShares U.S. Oil &amp; Gas Exploration &amp; Production ETF</t>
  </si>
  <si>
    <t>iShares U.S. Telecommunications ETF</t>
  </si>
  <si>
    <t>iShares U.S. Transportation ETF</t>
  </si>
  <si>
    <t>iShares U.S. Treasury Bond ETF</t>
  </si>
  <si>
    <t>ISUN INC COM</t>
  </si>
  <si>
    <t>IT TECH PACKAGING INC COM NEW</t>
  </si>
  <si>
    <t>ITAU UNIBANCO HLDG S A SPON ADR REP PFD</t>
  </si>
  <si>
    <t>ITEOS THERAPEUTICS INC COM</t>
  </si>
  <si>
    <t>ITRON INC COM</t>
  </si>
  <si>
    <t>ITT INC COM</t>
  </si>
  <si>
    <t>IVERIC BIO INC COM</t>
  </si>
  <si>
    <t>IZEA WORLDWIDE INC COM</t>
  </si>
  <si>
    <t>J P MORGAN EXCHANGE TRADED FD DIV RTN EM EQT</t>
  </si>
  <si>
    <t>J P MORGAN EXCHANGE TRADED FD DIV RTN INT EQ</t>
  </si>
  <si>
    <t>J P MORGAN EXCHANGE TRADED FD EQUITY PREMIUM</t>
  </si>
  <si>
    <t>J P MORGAN EXCHANGE TRADED FD INTRNL RES EQT</t>
  </si>
  <si>
    <t>J P MORGAN EXCHANGE TRADED FD JPMORGAN DIVER</t>
  </si>
  <si>
    <t>J P MORGAN EXCHANGE TRADED FD NASDAQ EQT PREM</t>
  </si>
  <si>
    <t>J P MORGAN EXCHANGE TRADED FD ULTRA SHRT INC</t>
  </si>
  <si>
    <t>J P MORGAN EXCHANGE TRADED FD US QUALTY FCTR</t>
  </si>
  <si>
    <t>J P MORGAN EXCHANGE TRADED FD US VALUE FACTR</t>
  </si>
  <si>
    <t>JABIL INC COM</t>
  </si>
  <si>
    <t>JACK IN THE BOX INC COM</t>
  </si>
  <si>
    <t>JACKSON FINANCIAL INC COM CL A</t>
  </si>
  <si>
    <t>JACOBS SOLUTIONS INC COM</t>
  </si>
  <si>
    <t>JAGUAR HEALTH INC COM</t>
  </si>
  <si>
    <t>JAMES HARDIE INDS PLC SPONSORED ADR</t>
  </si>
  <si>
    <t>JAMES RIV GROUP LTD COM</t>
  </si>
  <si>
    <t>JAMF HLDG CORP COM</t>
  </si>
  <si>
    <t>JANUS DETROIT STR TR HENDERSON MTG</t>
  </si>
  <si>
    <t>JANUS DETROIT STR TR HENDRSON AAA CL</t>
  </si>
  <si>
    <t>JANUS HENDERSON GROUP PLC ORD SHS</t>
  </si>
  <si>
    <t>JANUS INTERNATIONAL GROUP INC COMMON STOCK</t>
  </si>
  <si>
    <t>JANUX THERAPEUTICS INC COM</t>
  </si>
  <si>
    <t>JASPER THERAPEUTICS INC COM</t>
  </si>
  <si>
    <t>JAZZ PHARMACEUTICALS PLC SHS USD</t>
  </si>
  <si>
    <t>JBG SMITH PPTYS COM</t>
  </si>
  <si>
    <t>JEFFERIES FINL GROUP INC COM</t>
  </si>
  <si>
    <t>JELD-WEN HLDG INC COM</t>
  </si>
  <si>
    <t>JFROG LTD ORD SHS</t>
  </si>
  <si>
    <t>JOANN INC COM</t>
  </si>
  <si>
    <t>JOBY AVIATION INC COMMON STOCK</t>
  </si>
  <si>
    <t>JOHN BEAN TECHNOLOGIES CORP COM</t>
  </si>
  <si>
    <t>JOHN HANCOCK EXCHANGE TRADED MLTFCTR LRG CAP</t>
  </si>
  <si>
    <t>JOHN MARSHALL BANCORP INC COM</t>
  </si>
  <si>
    <t>JOHNSON CTLS INTL PLC SHS</t>
  </si>
  <si>
    <t>JOINT CORP COM</t>
  </si>
  <si>
    <t>JONES LANG LASALLE INC COM</t>
  </si>
  <si>
    <t>JOYY INC ADS REPSTG COM A</t>
  </si>
  <si>
    <t xml:space="preserve">JPMorgan BetaBuilders Canada ETF </t>
  </si>
  <si>
    <t xml:space="preserve">JPMorgan BetaBuilders Europe ETF </t>
  </si>
  <si>
    <t>JPMORGAN CHASE &amp; CO ALERIAN ML ETN</t>
  </si>
  <si>
    <t>JPMorgan Inflation Managed Bond ETF</t>
  </si>
  <si>
    <t>JPMorgan Ultra-Short Municipal Income ETF</t>
  </si>
  <si>
    <t>KADANT INC COM</t>
  </si>
  <si>
    <t>KAISER ALUMINUM CORP COM PAR $0.01</t>
  </si>
  <si>
    <t>KALTURA INC COM</t>
  </si>
  <si>
    <t>KALVISTA PHARMACEUTICALS INC COM</t>
  </si>
  <si>
    <t>KAMAN CORP COM</t>
  </si>
  <si>
    <t>KANDI TECHNOLOGIES GROUP INC COM</t>
  </si>
  <si>
    <t>KANZHUN LIMITED SPONSORED ADS</t>
  </si>
  <si>
    <t>KARUNA THERAPEUTICS INC COM</t>
  </si>
  <si>
    <t>KARYOPHARM THERAPEUTICS INC COM</t>
  </si>
  <si>
    <t>KATAPULT HOLDINGS INC COM</t>
  </si>
  <si>
    <t>KAYNE ANDERSON ENERGY INFRSTR COM</t>
  </si>
  <si>
    <t>KB FINL GROUP INC SPONSORED ADR</t>
  </si>
  <si>
    <t>KB HOME COM</t>
  </si>
  <si>
    <t>KBR INC COM</t>
  </si>
  <si>
    <t>KEARNY FINL CORP MD COM</t>
  </si>
  <si>
    <t>KELLOGG CO COM</t>
  </si>
  <si>
    <t>KELLY SVCS INC CL A</t>
  </si>
  <si>
    <t>KENNAMETAL INC COM</t>
  </si>
  <si>
    <t>KENNEDY-WILSON HOLDINGS INC COM</t>
  </si>
  <si>
    <t>KENON HLDGS LTD SHS</t>
  </si>
  <si>
    <t>KENVUE INC COM</t>
  </si>
  <si>
    <t>KEROS THERAPEUTICS INC COM</t>
  </si>
  <si>
    <t>KEURIG DR PEPPER INC COM</t>
  </si>
  <si>
    <t>KEY TRONIC CORP COM</t>
  </si>
  <si>
    <t>KEYSIGHT TECHNOLOGIES INC COM</t>
  </si>
  <si>
    <t>KEZAR LIFE SCIENCES INC COM</t>
  </si>
  <si>
    <t>KFORCE INC COM</t>
  </si>
  <si>
    <t>KHOSLA VENTURES ACQUISITION CO CL A</t>
  </si>
  <si>
    <t>KILROY RLTY CORP COM</t>
  </si>
  <si>
    <t>KIMBALL ELECTRONICS INC COM</t>
  </si>
  <si>
    <t>KIMBELL RTY PARTNERS LP UNIT</t>
  </si>
  <si>
    <t>KIMCO RLTY CORP COM</t>
  </si>
  <si>
    <t>KINETA INC COM</t>
  </si>
  <si>
    <t>KINETIK HOLDINGS INC COM NEW CL A</t>
  </si>
  <si>
    <t>KINGSOFT CLOUD HLDGS LTD ADS</t>
  </si>
  <si>
    <t>KINIKSA PHARMACEUTICALS LTD COM CL A</t>
  </si>
  <si>
    <t>KINNATE BIOPHARMA INC COM</t>
  </si>
  <si>
    <t>KINSALE CAP GROUP INC COM</t>
  </si>
  <si>
    <t>KIRBY CORP COM</t>
  </si>
  <si>
    <t>KIRKLANDS INC COM</t>
  </si>
  <si>
    <t>KITE RLTY GROUP TR COM NEW</t>
  </si>
  <si>
    <t>KKR REAL ESTATE FIN TR INC COM</t>
  </si>
  <si>
    <t>KLX ENERGY SERVICS HOLDNGS INC COM NEW</t>
  </si>
  <si>
    <t>KNIGHT-SWIFT TRANSN HLDGS INC CL A</t>
  </si>
  <si>
    <t>KNOT OFFSHORE PARTNERS LP COM UNITS</t>
  </si>
  <si>
    <t>KNOWLES CORP COM</t>
  </si>
  <si>
    <t>KODIAK SCIENCES INC COM</t>
  </si>
  <si>
    <t>KONINKLIJKE PHILIPS N V NY REGIS SHS NEW</t>
  </si>
  <si>
    <t>KONTOOR BRANDS INC COM</t>
  </si>
  <si>
    <t>KOPIN CORP COM</t>
  </si>
  <si>
    <t>KOPPERS HOLDINGS INC COM</t>
  </si>
  <si>
    <t>KOREA ELEC PWR CORP SPONSORED ADR</t>
  </si>
  <si>
    <t>KORN FERRY COM NEW</t>
  </si>
  <si>
    <t>KORNIT DIGITAL LTD SHS</t>
  </si>
  <si>
    <t>KORU MEDICAL SYSTEMS INC COM</t>
  </si>
  <si>
    <t>KOSMOS ENERGY LTD COM</t>
  </si>
  <si>
    <t>KRANESHARES TR CALIFORNIA CARB</t>
  </si>
  <si>
    <t>KRANESHARES TR ELEC VEH FUTUR</t>
  </si>
  <si>
    <t>KRANESHARES TR EMERGING MKTS</t>
  </si>
  <si>
    <t>KRANESHARES TR EUROPEAN CARBON</t>
  </si>
  <si>
    <t>KRANESHARES TR GLOBAL CARB STRA</t>
  </si>
  <si>
    <t>KRANESHARES TR HANG SENG TECH</t>
  </si>
  <si>
    <t>KRANESHARES TR QUADRATIC DEFLA</t>
  </si>
  <si>
    <t>KRANESHARES TR QUADRTC INT RT</t>
  </si>
  <si>
    <t>KRATOS DEFENSE &amp; SEC SOLUTIONS COM NEW</t>
  </si>
  <si>
    <t>KRISPY KREME INC COM</t>
  </si>
  <si>
    <t>KRONOS BIO INC COM</t>
  </si>
  <si>
    <t>KRONOS WORLDWIDE INC COM</t>
  </si>
  <si>
    <t>KRYSTAL BIOTECH INC COM</t>
  </si>
  <si>
    <t>KT CORP SPONSORED ADR</t>
  </si>
  <si>
    <t>KUBIENT INC COM</t>
  </si>
  <si>
    <t>KULICKE &amp; SOFFA INDS INC COM</t>
  </si>
  <si>
    <t>KULR TECHNOLOGY GROUP INC COM</t>
  </si>
  <si>
    <t>KURA ONCOLOGY INC COM</t>
  </si>
  <si>
    <t>KYMERA THERAPEUTICS INC COM</t>
  </si>
  <si>
    <t>KYNDRYL HLDGS INC COMMON STOCK</t>
  </si>
  <si>
    <t>L3HARRIS TECHNOLOGIES INC COM</t>
  </si>
  <si>
    <t>LA Z BOY INC COM</t>
  </si>
  <si>
    <t>LABORATORY CORP AMER HLDGS COM NEW</t>
  </si>
  <si>
    <t>LADDER CAP CORP CL A</t>
  </si>
  <si>
    <t>LAKELAND FINL CORP COM</t>
  </si>
  <si>
    <t>LAKELAND INDS INC COM</t>
  </si>
  <si>
    <t>LAMAR ADVERTISING CO NEW CL A</t>
  </si>
  <si>
    <t>LAMB WESTON HLDGS INC COM</t>
  </si>
  <si>
    <t>LANDS END INC NEW COM</t>
  </si>
  <si>
    <t>LANDSTAR SYS INC COM</t>
  </si>
  <si>
    <t>LANTHEUS HLDGS INC COM</t>
  </si>
  <si>
    <t>LARGO INC COM</t>
  </si>
  <si>
    <t>LARIMAR THERAPEUTICS INC COM</t>
  </si>
  <si>
    <t>LATCH INC COM</t>
  </si>
  <si>
    <t>LATHAM GROUP INC COM</t>
  </si>
  <si>
    <t>LATTICE SEMICONDUCTOR CORP COM</t>
  </si>
  <si>
    <t>LATTICE STRATEGIES TR HARTFORD MLT ETF</t>
  </si>
  <si>
    <t>LAUDER ESTEE COS INC CL A</t>
  </si>
  <si>
    <t>LAUREATE EDUCATION INC COMMON STOCK</t>
  </si>
  <si>
    <t>LAZARD LTD SHS A</t>
  </si>
  <si>
    <t>LAZYDAYS HLDGS INC COM</t>
  </si>
  <si>
    <t>LCI INDS COM</t>
  </si>
  <si>
    <t>LEAFLY HOLDINGS INC COM</t>
  </si>
  <si>
    <t>LEAP THERAPEUTICS INC COM</t>
  </si>
  <si>
    <t>LEAR CORP COM NEW</t>
  </si>
  <si>
    <t>LEGALZOOM COM INC COM</t>
  </si>
  <si>
    <t>LEGEND BIOTECH CORP SPONSORED ADS</t>
  </si>
  <si>
    <t>LEGGETT &amp; PLATT INC COM</t>
  </si>
  <si>
    <t>LEIDOS HOLDINGS INC COM</t>
  </si>
  <si>
    <t>LEMAITRE VASCULAR INC COM</t>
  </si>
  <si>
    <t>LENDINGCLUB CORP COM NEW</t>
  </si>
  <si>
    <t>LENDINGTREE INC NEW COM</t>
  </si>
  <si>
    <t>LEONARDO DRS INC COM</t>
  </si>
  <si>
    <t>LESAKA TECHNOLOGIES INC COM NEW</t>
  </si>
  <si>
    <t>LESLIES INC COM</t>
  </si>
  <si>
    <t>LEVI STRAUSS &amp; CO NEW CL A COM STK</t>
  </si>
  <si>
    <t>LEXICON PHARMACEUTICALS INC COM NEW</t>
  </si>
  <si>
    <t>LEXINFINTECH HLDGS LTD ADR</t>
  </si>
  <si>
    <t>LG DISPLAY CO LTD SPONS ADR REP</t>
  </si>
  <si>
    <t>LGI HOMES INC COM</t>
  </si>
  <si>
    <t>LI-CYCLE HOLDINGS CORP COMMON SHARES</t>
  </si>
  <si>
    <t>LIBERTY BROADBAND CORP COM SER A</t>
  </si>
  <si>
    <t>LIBERTY BROADBAND CORP COM SER C</t>
  </si>
  <si>
    <t>LIBERTY ENERGY INC COM CL A</t>
  </si>
  <si>
    <t>LIBERTY GLOBAL PLC SHS CL A</t>
  </si>
  <si>
    <t>LIBERTY GLOBAL PLC SHS CL C</t>
  </si>
  <si>
    <t>LIBERTY LATIN AMERICA LTD COM CL C</t>
  </si>
  <si>
    <t>LIBERTY MEDIA CORP DEL COM A BRAVES GRP</t>
  </si>
  <si>
    <t>LIBERTY MEDIA CORP DEL COM A SIRIUSXM</t>
  </si>
  <si>
    <t>LIBERTY MEDIA CORP DEL COM C SIRIUSXM</t>
  </si>
  <si>
    <t>LIBERTY MEDIA CORP DEL COM SER A FRMLA</t>
  </si>
  <si>
    <t>LIBERTY MEDIA CORP DEL COM SER C FRMLA</t>
  </si>
  <si>
    <t>LIBERTY TRIPADVISOR HLDGS INC COM SER A</t>
  </si>
  <si>
    <t>LIFE STORAGE INC COM</t>
  </si>
  <si>
    <t>LIFE TIME GROUP HOLDINGS INC COMMON STOCK</t>
  </si>
  <si>
    <t>LIFECORE BIOMEDICAL INC COM</t>
  </si>
  <si>
    <t>LIFEMD INC COM</t>
  </si>
  <si>
    <t>LIFESTANCE HEALTH GROUP INC COM</t>
  </si>
  <si>
    <t>LIFEVANTAGE CORP COM NEW</t>
  </si>
  <si>
    <t>LIGAND PHARMACEUTICALS INC COM NEW</t>
  </si>
  <si>
    <t>LIGHT &amp; WONDER INC COM</t>
  </si>
  <si>
    <t>LIGHTBRIDGE CORP COM</t>
  </si>
  <si>
    <t>LIGHTNING EMOTORS INC COM</t>
  </si>
  <si>
    <t>LIGHTSPEED COMMERCE INC SUB VTG SHS</t>
  </si>
  <si>
    <t>LIGHTWAVE LOGIC INC COM</t>
  </si>
  <si>
    <t>LILIUM N V CLASS A ORD SHS</t>
  </si>
  <si>
    <t>LIMBACH HLDGS INC COM</t>
  </si>
  <si>
    <t>LIMINAL BIOSCIENCES INC COM NEW</t>
  </si>
  <si>
    <t>LIMONEIRA CO COM</t>
  </si>
  <si>
    <t>LINCOLN EDL SVCS CORP COM</t>
  </si>
  <si>
    <t>LINCOLN ELEC HLDGS INC COM</t>
  </si>
  <si>
    <t>LINCOLN NATL CORP IND COM</t>
  </si>
  <si>
    <t>LINDE PLC SHS</t>
  </si>
  <si>
    <t>LINDSAY CORP COM</t>
  </si>
  <si>
    <t>LINEAGE CELL THERAPEUTICS INC COM</t>
  </si>
  <si>
    <t>LION GROUP HOLDING LTD ADS</t>
  </si>
  <si>
    <t>LIONS GATE ENTMNT CORP CL A VTG</t>
  </si>
  <si>
    <t>LIONS GATE ENTMNT CORP CL B NON VTG</t>
  </si>
  <si>
    <t>LIPOCINE INC NEW COM NEW</t>
  </si>
  <si>
    <t>LIQUID MEDIA GROUP LTD NEW COM NEW</t>
  </si>
  <si>
    <t>LIQUIDIA CORPORATION COM NEW</t>
  </si>
  <si>
    <t>LIQUIDITY SVCS INC COM</t>
  </si>
  <si>
    <t>LISTED FD TR B A D ETF</t>
  </si>
  <si>
    <t>LISTED FD TR CORE ALT FD</t>
  </si>
  <si>
    <t>LISTED FD TR HORIZON KINETICS</t>
  </si>
  <si>
    <t>LISTED FD TR OVERLAY</t>
  </si>
  <si>
    <t>LISTED FD TR OVERLAY SHS SHRT</t>
  </si>
  <si>
    <t>LISTED FD TR ROUNDHILL BALL</t>
  </si>
  <si>
    <t>LISTED FD TR ROUNDHILL MEME</t>
  </si>
  <si>
    <t>LISTED FD TR ROUNDHILL SPORTS</t>
  </si>
  <si>
    <t>LISTED FD TR ROUNDHILL VIDEO</t>
  </si>
  <si>
    <t>LISTED FD TR SPEAR ALPHA ETF</t>
  </si>
  <si>
    <t>LISTED FD TR TEUCRIUM AGRI ST</t>
  </si>
  <si>
    <t>LITHIA MTRS INC COM</t>
  </si>
  <si>
    <t>LITMAN GREGORY FDS TR IMGP DBI MANAGED</t>
  </si>
  <si>
    <t>LITTELFUSE INC COM</t>
  </si>
  <si>
    <t>LIVANOVA PLC SHS</t>
  </si>
  <si>
    <t>LIVE NATION ENTERTAINMENT INC COM</t>
  </si>
  <si>
    <t>LIVE OAK BANCSHARES INC COM</t>
  </si>
  <si>
    <t>LIVENT CORP COM</t>
  </si>
  <si>
    <t>LIVEONE INC COM</t>
  </si>
  <si>
    <t>LIVEPERSON INC COM</t>
  </si>
  <si>
    <t>LIVERAMP HLDGS INC COM</t>
  </si>
  <si>
    <t>LIVEVOX HOLDING INC COM CL A</t>
  </si>
  <si>
    <t>LIVEWIRE GROUP INC COM</t>
  </si>
  <si>
    <t>LIZHI INC ADS</t>
  </si>
  <si>
    <t>LKQ CORP COM</t>
  </si>
  <si>
    <t>LLOYDS BANKING GROUP PLC SPONSORED ADR</t>
  </si>
  <si>
    <t>LM FDG AMER INC COM</t>
  </si>
  <si>
    <t>LOANDEPOT INC COM CL A</t>
  </si>
  <si>
    <t>LOCAL BOUNTI CORP COMMON STOCK</t>
  </si>
  <si>
    <t>LOEWS CORP COM</t>
  </si>
  <si>
    <t>LOGICMARK INC COM NEW</t>
  </si>
  <si>
    <t>LOGITECH INTL S A SHS</t>
  </si>
  <si>
    <t>LOMA NEGRA C I A S A MTN 144A SPONSORED ADS</t>
  </si>
  <si>
    <t>LOOP INDS INC COM</t>
  </si>
  <si>
    <t>LOTTERY COM INC COM</t>
  </si>
  <si>
    <t>LOUISIANA PAC CORP COM</t>
  </si>
  <si>
    <t>LOVESAC COMPANY COM</t>
  </si>
  <si>
    <t>LPL FINL HLDGS INC COM</t>
  </si>
  <si>
    <t>LSB INDS INC COM</t>
  </si>
  <si>
    <t>LSI INDS INC OHIO COM</t>
  </si>
  <si>
    <t>LUCIRA HEALTH INC COM</t>
  </si>
  <si>
    <t>LUFAX HOLDING LTD ADS REP SHS CL A</t>
  </si>
  <si>
    <t>LULUS FASHION LOUNGE HOLDINGS COM</t>
  </si>
  <si>
    <t>LUMENTUM HLDGS INC COM</t>
  </si>
  <si>
    <t>LUNA INNOVATIONS INC COM</t>
  </si>
  <si>
    <t>LUXFER HLDGS PLC SHS</t>
  </si>
  <si>
    <t>LXP INDUSTRIAL TRUST COM</t>
  </si>
  <si>
    <t>LYELL IMMUNOPHARMA INC COM</t>
  </si>
  <si>
    <t>LYONDELLBASELL INDUSTRIES N V SHS - A -</t>
  </si>
  <si>
    <t>M &amp; T BK CORP COM</t>
  </si>
  <si>
    <t>M D C HLDGS INC COM</t>
  </si>
  <si>
    <t>M/I HOMES INC COM</t>
  </si>
  <si>
    <t>MACERICH CO COM</t>
  </si>
  <si>
    <t>MACOM TECH SOLUTIONS HLDGS INC COM</t>
  </si>
  <si>
    <t>MACROGENICS INC COM</t>
  </si>
  <si>
    <t>MADDEN STEVEN LTD COM</t>
  </si>
  <si>
    <t>MADISON SQUARE GARDEN ENTMT COM CL A</t>
  </si>
  <si>
    <t>MADISON SQUARE GRDN SPRT CORP CL A</t>
  </si>
  <si>
    <t>MAG SILVER CORP COM</t>
  </si>
  <si>
    <t>MAGELLAN MIDSTREAM PRTNRS LP COM UNIT RP LP</t>
  </si>
  <si>
    <t>MAGENTA THERAPEUTICS INC COM</t>
  </si>
  <si>
    <t>MAGIC SOFTWARE ENTERPRISES LTD ORD</t>
  </si>
  <si>
    <t>MAGNA INTL INC COM</t>
  </si>
  <si>
    <t>MAGNACHIP SEMICONDUCTOR CORP N COM</t>
  </si>
  <si>
    <t>MAGNITE INC COM</t>
  </si>
  <si>
    <t>MAGNOLIA OIL &amp; GAS CORP CL A</t>
  </si>
  <si>
    <t>MAIDEN HOLDINGS LTD SHS</t>
  </si>
  <si>
    <t>Main Sector Rotation ETF</t>
  </si>
  <si>
    <t>MAIN STR CAP CORP COM</t>
  </si>
  <si>
    <t>Main Thematic Innovation ETF</t>
  </si>
  <si>
    <t>MAKEMYTRIP LIMITED MAURITIUS SHS</t>
  </si>
  <si>
    <t>MALIBU BOATS INC COM CL A</t>
  </si>
  <si>
    <t>MAMMOTH ENERGY SVCS INC COM</t>
  </si>
  <si>
    <t>MANAGED PORTFOLIO SERIES TORTOISE NRAM PI</t>
  </si>
  <si>
    <t>MANHATTAN ASSOCIATES INC COM</t>
  </si>
  <si>
    <t>MANITEX INTL INC COM</t>
  </si>
  <si>
    <t>MANITOWOC CO INC COM NEW</t>
  </si>
  <si>
    <t>MANPOWERGROUP INC WIS COM</t>
  </si>
  <si>
    <t>MANULIFE FINL CORP COM</t>
  </si>
  <si>
    <t>MARAVAI LIFESCIENCES HLDGS INC COM CL A</t>
  </si>
  <si>
    <t>MARCUS &amp; MILLICHAP INC COM</t>
  </si>
  <si>
    <t>MARCUS CORP DEL COM</t>
  </si>
  <si>
    <t>MARIN SOFTWARE INC COM NEW</t>
  </si>
  <si>
    <t>MARINE PRODS CORP COM</t>
  </si>
  <si>
    <t>MARINEMAX INC COM</t>
  </si>
  <si>
    <t>MARINUS PHARMACEUTICALS INC COM NEW</t>
  </si>
  <si>
    <t>MARKEL GROUP INC COM</t>
  </si>
  <si>
    <t>MARKETAXESS HLDGS INC COM</t>
  </si>
  <si>
    <t>MARKFORGED HOLDING CORPORATION COM</t>
  </si>
  <si>
    <t>MARQETA INC CLASS A COM</t>
  </si>
  <si>
    <t>MARRIOTT VACATIONS WORLDWIDE C COM</t>
  </si>
  <si>
    <t>MARSH &amp; MCLENNAN COS INC COM</t>
  </si>
  <si>
    <t>MARTEN TRANS LTD COM</t>
  </si>
  <si>
    <t>MARTIN MARIETTA MATLS INC COM</t>
  </si>
  <si>
    <t>MARTIN MIDSTREAM PRTNRS L P UNIT L P INT</t>
  </si>
  <si>
    <t>MASCO CORP COM</t>
  </si>
  <si>
    <t>MASIMO CORP COM</t>
  </si>
  <si>
    <t>MASONITE INTL CORP COM</t>
  </si>
  <si>
    <t>MASTEC INC COM</t>
  </si>
  <si>
    <t>MASTERBRAND INC COMMON STOCK</t>
  </si>
  <si>
    <t>MATADOR RES CO COM</t>
  </si>
  <si>
    <t>MATERIALISE NV SPONSORED ADS</t>
  </si>
  <si>
    <t>Materials Select Sector Index S&amp;P 500</t>
  </si>
  <si>
    <t>MATERION CORP COM</t>
  </si>
  <si>
    <t>MATIV HOLDINGS INC COM</t>
  </si>
  <si>
    <t>MATRIX SVC CO COM</t>
  </si>
  <si>
    <t>MATSON INC COM</t>
  </si>
  <si>
    <t>MATTEL INC COM</t>
  </si>
  <si>
    <t>MATTERPORT INC COM CL A</t>
  </si>
  <si>
    <t>MATTHEWS INTL CORP CL A</t>
  </si>
  <si>
    <t>MAXCYTE INC COM</t>
  </si>
  <si>
    <t>MAXEON SOLAR TECHNOLOGIES LTD SHS</t>
  </si>
  <si>
    <t>MAXIMUS INC COM</t>
  </si>
  <si>
    <t>MAXLINEAR INC COM</t>
  </si>
  <si>
    <t>MAYVILLE ENGR CO INC COM</t>
  </si>
  <si>
    <t>MBIA INC COM</t>
  </si>
  <si>
    <t>MCCORMICK &amp; CO INC COM NON VTG</t>
  </si>
  <si>
    <t>MCEWEN MNG INC COM NEW</t>
  </si>
  <si>
    <t>MDU RES GROUP INC COM</t>
  </si>
  <si>
    <t>MEDALLION FINL CORP COM</t>
  </si>
  <si>
    <t>MEDAVAIL HOLDINGS INC COM</t>
  </si>
  <si>
    <t>MEDIAALPHA INC CL A</t>
  </si>
  <si>
    <t>MEDICINOVA INC COM NEW</t>
  </si>
  <si>
    <t>MEDIFAST INC COM</t>
  </si>
  <si>
    <t>MEDPACE HLDGS INC COM</t>
  </si>
  <si>
    <t>MEI PHARMA INC COM</t>
  </si>
  <si>
    <t>MEIRAGTX HLDGS PLC COM</t>
  </si>
  <si>
    <t>MERCANTILE BK CORP COM</t>
  </si>
  <si>
    <t>MERCER INTL INC COM</t>
  </si>
  <si>
    <t>MERCHANTS BANCORP IND COM</t>
  </si>
  <si>
    <t>MERCURITY FINTECH HOLDING INC ORDINARY SHARES</t>
  </si>
  <si>
    <t>MERCURY GENL CORP NEW COM</t>
  </si>
  <si>
    <t>MERCURY SYS INC COM</t>
  </si>
  <si>
    <t>MERIDIANLINK INC COMMON STOCK</t>
  </si>
  <si>
    <t>MERIT MED SYS INC COM</t>
  </si>
  <si>
    <t>MERITAGE HOMES CORP COM</t>
  </si>
  <si>
    <t>MERRIMACK PHARMACEUTICALS INC COM NEW</t>
  </si>
  <si>
    <t>MERSANA THERAPEUTICS INC COM</t>
  </si>
  <si>
    <t>MERUS N V COM</t>
  </si>
  <si>
    <t>MESA AIR GROUP INC COM NEW</t>
  </si>
  <si>
    <t>MESABI TR CTF BEN INT</t>
  </si>
  <si>
    <t>MESOBLAST LTD SPONS ADR</t>
  </si>
  <si>
    <t>METACRINE INC COM</t>
  </si>
  <si>
    <t>METALLA RTY &amp; STREAMING LTD COM NEW</t>
  </si>
  <si>
    <t>METHANEX CORP COM</t>
  </si>
  <si>
    <t>METHODE ELECTRS INC COM</t>
  </si>
  <si>
    <t>METROCITY BANKSHARES INC COM</t>
  </si>
  <si>
    <t>METTLER TOLEDO INTERNATIONAL COM</t>
  </si>
  <si>
    <t>MFA FINL INC COM</t>
  </si>
  <si>
    <t>MGE ENERGY INC COM</t>
  </si>
  <si>
    <t>MGIC INVT CORP WIS COM</t>
  </si>
  <si>
    <t>MGP INGREDIENTS INC NEW COM</t>
  </si>
  <si>
    <t>MICROCHIP TECHNOLOGY INC. COM</t>
  </si>
  <si>
    <t>MICROVAST HOLDINGS INC COM</t>
  </si>
  <si>
    <t>MID PENN BANCORP INC COM</t>
  </si>
  <si>
    <t>MID-AMER APT CMNTYS INC COM</t>
  </si>
  <si>
    <t>MIDCAP FINANCIAL INVSTMNT CORP COM NEW</t>
  </si>
  <si>
    <t>MIDDLEBY CORP COM</t>
  </si>
  <si>
    <t>MIDLAND STATES BANCORP INC COM</t>
  </si>
  <si>
    <t>MIDWESTONE FINL GROUP INC NEW COM</t>
  </si>
  <si>
    <t>MILESTONE PHARMACEUTICALS INC COM</t>
  </si>
  <si>
    <t>MILLER INDS INC TENN COM NEW</t>
  </si>
  <si>
    <t>MILLERKNOLL INC COM</t>
  </si>
  <si>
    <t>MILLICOM INTL CELLULAR S A COM STK</t>
  </si>
  <si>
    <t>MIMEDX GROUP INC COM</t>
  </si>
  <si>
    <t>MIND C T I LTD ORD</t>
  </si>
  <si>
    <t>MIND MEDICINE MINDMED INC COM NEW</t>
  </si>
  <si>
    <t>MIND TECHNOLOGY INC COM</t>
  </si>
  <si>
    <t>MINERALS TECHNOLOGIES INC COM</t>
  </si>
  <si>
    <t>MINISO GROUP HLDG LTD SPONSORED ADS</t>
  </si>
  <si>
    <t>MIRATI THERAPEUTICS INC COM</t>
  </si>
  <si>
    <t>MIRION TECHNOLOGIES INC COM CL A</t>
  </si>
  <si>
    <t>MIROMATRIX MED INC COM</t>
  </si>
  <si>
    <t>MIRUM PHARMACEUTICALS INC COM</t>
  </si>
  <si>
    <t>MISSION PRODUCE INC COM</t>
  </si>
  <si>
    <t>MISTER CAR WASH INC COM</t>
  </si>
  <si>
    <t>MISTRAS GROUP INC COM</t>
  </si>
  <si>
    <t>MITEK SYS INC COM NEW</t>
  </si>
  <si>
    <t>MITSUBISHI UFJ FINL GROUP INC SPONSORED ADS</t>
  </si>
  <si>
    <t>MIX TELEMATICS LTD SPONSORED ADR</t>
  </si>
  <si>
    <t>MIZUHO FINANCIAL GROUP INC SPONSORED ADR</t>
  </si>
  <si>
    <t>MKS INSTRS INC COM</t>
  </si>
  <si>
    <t>MOBILEYE GLOBAL INC COMMON CLASS A</t>
  </si>
  <si>
    <t>MODEL N INC COM</t>
  </si>
  <si>
    <t>MODINE MFG CO COM</t>
  </si>
  <si>
    <t>MODIVCARE INC COM</t>
  </si>
  <si>
    <t>MOELIS &amp; CO CL A</t>
  </si>
  <si>
    <t>MOGO INC COM</t>
  </si>
  <si>
    <t>MOHAWK INDS INC COM</t>
  </si>
  <si>
    <t>MOLECULAR TEMPLATES INC COM</t>
  </si>
  <si>
    <t>MOLINA HEALTHCARE INC COM</t>
  </si>
  <si>
    <t>MOLSON COORS BEVERAGE CO CL B</t>
  </si>
  <si>
    <t>MOMENTUS INC COM CL A</t>
  </si>
  <si>
    <t>MONARCH CASINO &amp; RESORT INC COM</t>
  </si>
  <si>
    <t>MONDAY COM LTD SHS</t>
  </si>
  <si>
    <t>MONEYLION INC CL A</t>
  </si>
  <si>
    <t>MONOLITHIC PWR SYS INC COM</t>
  </si>
  <si>
    <t>MONRO INC COM</t>
  </si>
  <si>
    <t>MONROE CAP CORP COM</t>
  </si>
  <si>
    <t>MONSTER BEVERAGE CORP NEW COM</t>
  </si>
  <si>
    <t>MONTAUK RENEWABLES INC COM</t>
  </si>
  <si>
    <t>MONTROSE ENVIRONMENTAL GROUP I COM</t>
  </si>
  <si>
    <t>MOODYS CORP COM</t>
  </si>
  <si>
    <t>MORGAN STANLEY CHINA A SH FD I COM</t>
  </si>
  <si>
    <t>MORGAN STANLEY ETF TRUST CALVERT INTERNAT</t>
  </si>
  <si>
    <t>MORGAN STANLEY ETF TRUST CALVERT US LARCP</t>
  </si>
  <si>
    <t>MORGAN STANLEY ETF TRUST CALVERT US LRGCP</t>
  </si>
  <si>
    <t>MORGAN STANLEY ETF TRUST CALVERT US SEL</t>
  </si>
  <si>
    <t>MORNINGSTAR INC COM</t>
  </si>
  <si>
    <t>MORPHIC HLDG INC COM</t>
  </si>
  <si>
    <t>MOTORCAR PTS AMER INC COM</t>
  </si>
  <si>
    <t>MOTOROLA SOLUTIONS INC COM NEW</t>
  </si>
  <si>
    <t>MOVADO GROUP INC COM</t>
  </si>
  <si>
    <t>MOXIAN BVI INC ORDINARY SHARES</t>
  </si>
  <si>
    <t>MP MATERIALS CORP COM CL A</t>
  </si>
  <si>
    <t>MPLX LP COM UNIT REP LTD</t>
  </si>
  <si>
    <t>MR COOPER GROUP INC COM</t>
  </si>
  <si>
    <t>MRC GLOBAL INC COM</t>
  </si>
  <si>
    <t>MSA SAFETY INC COM</t>
  </si>
  <si>
    <t>MSC INDL DIRECT INC CL A</t>
  </si>
  <si>
    <t>MSCI INC COM</t>
  </si>
  <si>
    <t>MUELLER INDS INC COM</t>
  </si>
  <si>
    <t>MUELLER WTR PRODS INC COM SER A</t>
  </si>
  <si>
    <t>MULTIPLAN CORPORATION COM</t>
  </si>
  <si>
    <t>MURPHY OIL CORP COM</t>
  </si>
  <si>
    <t>MURPHY USA INC COM</t>
  </si>
  <si>
    <t>MV OIL TR TR UNITS</t>
  </si>
  <si>
    <t>MYERS INDS INC COM</t>
  </si>
  <si>
    <t>MYMD PHARMACEUTICALS INC COM</t>
  </si>
  <si>
    <t>MYR GROUP INC DEL COM</t>
  </si>
  <si>
    <t>MYRIAD GENETICS INC COM</t>
  </si>
  <si>
    <t>MYT NETHERLANDS PARENT B V ADS</t>
  </si>
  <si>
    <t>N-ABLE INC COMMON STOCK</t>
  </si>
  <si>
    <t>NAAS TECHNOLOGY INC SPONSORED ADS</t>
  </si>
  <si>
    <t>NABORS INDUSTRIES LTD SHS</t>
  </si>
  <si>
    <t>NANOSTRING TECHNOLOGIES INC COM</t>
  </si>
  <si>
    <t>NANOVIRICIDES INC COM</t>
  </si>
  <si>
    <t>NANTHEALTH INC COM NEW</t>
  </si>
  <si>
    <t>NAPCO SEC TECHNOLOGIES INC COM</t>
  </si>
  <si>
    <t>NASDAQ 100 Index</t>
  </si>
  <si>
    <t>NASDAQ INC COM</t>
  </si>
  <si>
    <t>NATERA INC COM</t>
  </si>
  <si>
    <t>NATIONAL BEVERAGE CORP COM</t>
  </si>
  <si>
    <t>NATIONAL BK HLDGS CORP CL A</t>
  </si>
  <si>
    <t>NATIONAL CINEMEDIA INC COM</t>
  </si>
  <si>
    <t>NATIONAL FUEL GAS CO COM</t>
  </si>
  <si>
    <t>NATIONAL GRID PLC SPONSORED ADR NE</t>
  </si>
  <si>
    <t>NATIONAL HEALTHCARE CORP COM</t>
  </si>
  <si>
    <t>NATIONAL INSTRS CORP COM</t>
  </si>
  <si>
    <t>NATIONAL RESH CORP COM NEW</t>
  </si>
  <si>
    <t>NATIONAL STORAGE AFFILIATES TR COM SHS BEN IN</t>
  </si>
  <si>
    <t>NATIONAL VISION HLDGS INC COM</t>
  </si>
  <si>
    <t>NATURA &amp;CO HLDG S A ADS</t>
  </si>
  <si>
    <t>NATURAL GAS SVCS GROUP INC COM</t>
  </si>
  <si>
    <t>NATURAL GROCERS BY VITAMIN COT COM</t>
  </si>
  <si>
    <t>NATURAL HEALTH TRENDS CORP COM</t>
  </si>
  <si>
    <t>NATURAL RESOURCE PARTNERS L P COM UNIT LTD PAR</t>
  </si>
  <si>
    <t>NATURES SUNSHINE PRODS INC COM</t>
  </si>
  <si>
    <t>NATWEST GROUP PLC SPONS ADR</t>
  </si>
  <si>
    <t>NAUTILUS BIOTECHNOLOGY INC COM</t>
  </si>
  <si>
    <t>NAUTILUS INC COM</t>
  </si>
  <si>
    <t>NAVIDEA BIOPHARMACEUTICALS INC COM NEW</t>
  </si>
  <si>
    <t>NAVIENT CORPORATION COM</t>
  </si>
  <si>
    <t>NAVIGATOR HLDGS LTD SHS</t>
  </si>
  <si>
    <t>NAVIOS MARITIME HOLDINGS INC COM</t>
  </si>
  <si>
    <t>NAVIOS MARITIME PARTNERS L P COM UNIT LPI</t>
  </si>
  <si>
    <t>NAVITAS SEMICONDUCTOR CORP COM</t>
  </si>
  <si>
    <t>NBT BANCORP INC COM</t>
  </si>
  <si>
    <t>NCINO INC COM</t>
  </si>
  <si>
    <t>NEKTAR THERAPEUTICS COM</t>
  </si>
  <si>
    <t>NELNET INC CL A</t>
  </si>
  <si>
    <t>NEMAURA MED INC COM NEW</t>
  </si>
  <si>
    <t>NEOGAMES S A SHS</t>
  </si>
  <si>
    <t>NEOGENOMICS INC COM NEW</t>
  </si>
  <si>
    <t>NEOLEUKIN THERAPEUTICS INC COM</t>
  </si>
  <si>
    <t>NEONODE INC COM PAR</t>
  </si>
  <si>
    <t>NERDWALLET INC COM CL A</t>
  </si>
  <si>
    <t>NERDY INC CL A COM</t>
  </si>
  <si>
    <t>NETEASE INC SPONSORED ADS</t>
  </si>
  <si>
    <t>NETGEAR INC COM</t>
  </si>
  <si>
    <t>NETSCOUT SYS INC COM</t>
  </si>
  <si>
    <t>NETSOL TECHNOLOGIES INC COM PAR $.001</t>
  </si>
  <si>
    <t>NETSTREIT CORP COM</t>
  </si>
  <si>
    <t>NEUROCRINE BIOSCIENCES INC COM</t>
  </si>
  <si>
    <t>NEURONETICS INC COM</t>
  </si>
  <si>
    <t>NEUROONE MED TECHNOLOGIES CORP COM NEW</t>
  </si>
  <si>
    <t>NEW FORTRESS ENERGY INC COM CL A</t>
  </si>
  <si>
    <t>NEW FOUND GOLD CORP COM</t>
  </si>
  <si>
    <t>NEW GOLD INC CDA COM</t>
  </si>
  <si>
    <t>NEW MTN FIN CORP COM</t>
  </si>
  <si>
    <t>NEW PAC METALS CORP COM</t>
  </si>
  <si>
    <t>NEW RELIC INC COM</t>
  </si>
  <si>
    <t>NEW YORK CMNTY BANCORP INC COM</t>
  </si>
  <si>
    <t>NEW YORK TIMES CO CL A</t>
  </si>
  <si>
    <t>NEWELL BRANDS INC COM</t>
  </si>
  <si>
    <t>NEWMARK GROUP INC CL A</t>
  </si>
  <si>
    <t>NEWMARKET CORP COM</t>
  </si>
  <si>
    <t>NEWPARK RES INC COM PAR $.01NEW</t>
  </si>
  <si>
    <t>NEWS CORP NEW CL A</t>
  </si>
  <si>
    <t>NEWS CORP NEW CL B</t>
  </si>
  <si>
    <t>NEWTEKONE INC COM NEW</t>
  </si>
  <si>
    <t>NEXA RES S A COM</t>
  </si>
  <si>
    <t>NEXGEN ENERGY LTD COM</t>
  </si>
  <si>
    <t>NEXPOINT DIVERSIFIED REL ET TR COM NEW</t>
  </si>
  <si>
    <t>NEXPOINT REAL ESTATE FIN INC COM</t>
  </si>
  <si>
    <t>NEXPOINT RESIDENTIAL TR INC COM</t>
  </si>
  <si>
    <t>NEXSTAR MEDIA GROUP INC COMMON STOCK</t>
  </si>
  <si>
    <t>NEXTDECADE CORP COM</t>
  </si>
  <si>
    <t>NEXTDOOR HOLDINGS INC COM CL A</t>
  </si>
  <si>
    <t>NEXTERA ENERGY INC COM</t>
  </si>
  <si>
    <t>NEXTERA ENERGY PARTNERS LP COM UNIT PART IN</t>
  </si>
  <si>
    <t>NEXTGEN HEALTHCARE INC COM</t>
  </si>
  <si>
    <t>NEXTIER OILFIELD SOLUTIONS COM</t>
  </si>
  <si>
    <t>NEXTRACKER INC CLASS A COM</t>
  </si>
  <si>
    <t>NGL ENERGY PARTNERS LP COM UNIT REPST</t>
  </si>
  <si>
    <t>NICE LTD SPONSORED ADR</t>
  </si>
  <si>
    <t>NIGHTHAWK BIOSCIENCES INC COM</t>
  </si>
  <si>
    <t>NINE ENERGY SERVICE INC COM</t>
  </si>
  <si>
    <t>NISOURCE INC COM</t>
  </si>
  <si>
    <t>NIU TECHNOLOGIES ADS</t>
  </si>
  <si>
    <t>NKARTA INC COM</t>
  </si>
  <si>
    <t>NLIGHT INC COM</t>
  </si>
  <si>
    <t>NMI HLDGS INC CL A</t>
  </si>
  <si>
    <t>NN INC COM</t>
  </si>
  <si>
    <t>NNN REIT INC COM</t>
  </si>
  <si>
    <t>NOAH HLDGS LTD SPON ADS CL A</t>
  </si>
  <si>
    <t>NOBLE CORP PLC ORD SHS A</t>
  </si>
  <si>
    <t>NOMAD FOODS LTD USD ORD SHS</t>
  </si>
  <si>
    <t>NOMURA HLDGS INC SPONSORED ADR</t>
  </si>
  <si>
    <t>NOODLES &amp; CO COM CL A</t>
  </si>
  <si>
    <t>NORDIC AMERICAN TANKERS LIMITE COM</t>
  </si>
  <si>
    <t>NORDSON CORP COM</t>
  </si>
  <si>
    <t>NORTH AMERN CONSTR GROUP LTD COM</t>
  </si>
  <si>
    <t>NORTHEAST CMNTY BANCORP INC COM</t>
  </si>
  <si>
    <t>NORTHERN DYNASTY MINERALS LTD COM NEW</t>
  </si>
  <si>
    <t>NORTHERN LTS FD TR IV R3 GBL DIVIDEND</t>
  </si>
  <si>
    <t>NORTHERN OIL &amp; GAS INC COM</t>
  </si>
  <si>
    <t>NORTHERN STAR INVSTMNT CORP II COM CLASS A</t>
  </si>
  <si>
    <t>NORTHERN TR CORP COM</t>
  </si>
  <si>
    <t>NORTHFIELD BANCORP INC DEL COM</t>
  </si>
  <si>
    <t>NORTHWEST NAT HLDG CO COM</t>
  </si>
  <si>
    <t>NORTHWEST PIPE CO COM</t>
  </si>
  <si>
    <t>NORTHWESTERN CORP COM NEW</t>
  </si>
  <si>
    <t>NOVA LTD COM</t>
  </si>
  <si>
    <t>NOVAGOLD RES INC COM NEW</t>
  </si>
  <si>
    <t>NOVANTA INC COM</t>
  </si>
  <si>
    <t>NOVARTIS AG SPONSORED ADR</t>
  </si>
  <si>
    <t>NOVOCURE LTD ORD SHS</t>
  </si>
  <si>
    <t>NOW INC COM</t>
  </si>
  <si>
    <t>NRG ENERGY INC COM NEW</t>
  </si>
  <si>
    <t>NRX PHARMACEUTICALS INC COM</t>
  </si>
  <si>
    <t>NU SKIN ENTERPRISES INC CL A</t>
  </si>
  <si>
    <t>NUBURU INC COMMON STOCK</t>
  </si>
  <si>
    <t>NURIX THERAPEUTICS INC COM</t>
  </si>
  <si>
    <t>NUSCALE PWR CORP CL A COM</t>
  </si>
  <si>
    <t>NUSTAR ENERGY LP UNIT COM</t>
  </si>
  <si>
    <t>NUTANIX INC CL A</t>
  </si>
  <si>
    <t>NUVALENT INC COM</t>
  </si>
  <si>
    <t>NUVASIVE INC COM</t>
  </si>
  <si>
    <t>NUVATION BIO INC COM CL A</t>
  </si>
  <si>
    <t>NUVEEN NEW YORK QLT MUN INC FD COM</t>
  </si>
  <si>
    <t>NUVEI CORPORATION SUB VTG SHS</t>
  </si>
  <si>
    <t>NUVVE HOLDING CORP COM</t>
  </si>
  <si>
    <t>NV5 GLOBAL INC COM</t>
  </si>
  <si>
    <t>NVENT ELECTRIC PLC SHS</t>
  </si>
  <si>
    <t>NYMOX PHARMACEUTICAL CORP COM</t>
  </si>
  <si>
    <t>O-I GLASS INC COM</t>
  </si>
  <si>
    <t>OAKTREE SPECIALTY LENDING CORP COM</t>
  </si>
  <si>
    <t>OATLY GROUP AB SPONSORED ADS</t>
  </si>
  <si>
    <t>OBSIDIAN ENERGY LTD COM</t>
  </si>
  <si>
    <t>OCEAN PWR TECHNOLOGIES INC COM NEW</t>
  </si>
  <si>
    <t>OCEANEERING INTL INC COM</t>
  </si>
  <si>
    <t>OCEANFIRST FINL CORP COM</t>
  </si>
  <si>
    <t>OCULAR THERAPEUTIX INC COM</t>
  </si>
  <si>
    <t>OCUPHIRE PHARMA INC COM</t>
  </si>
  <si>
    <t>OCWEN FINL CORP COM NEW</t>
  </si>
  <si>
    <t>ODYSSEY MARINE EXPL INC COM NEW</t>
  </si>
  <si>
    <t>OFFERPAD SOLUTIONS INC COM CL A</t>
  </si>
  <si>
    <t>OFFICE PPTYS INCOME TR COM SHS BEN INT</t>
  </si>
  <si>
    <t>OFG BANCORP COM</t>
  </si>
  <si>
    <t>OFS CAP CORP COM</t>
  </si>
  <si>
    <t>OGE ENERGY CORP COM</t>
  </si>
  <si>
    <t>OIL STS INTL INC COM</t>
  </si>
  <si>
    <t>OLAPLEX HLDGS INC COM</t>
  </si>
  <si>
    <t>OLD DOMINION FREIGHT LINE INC COM</t>
  </si>
  <si>
    <t>OLD NATL BANCORP IND COM</t>
  </si>
  <si>
    <t>OLD REP INTL CORP COM</t>
  </si>
  <si>
    <t>OLD SECOND BANCORP INC ILL COM</t>
  </si>
  <si>
    <t>OLEMA PHARMACEUTICALS INC COM</t>
  </si>
  <si>
    <t>OLINK HLDG AB SPONSORED ADS</t>
  </si>
  <si>
    <t>OLLIES BARGAIN OUTLET HLDGS IN COM</t>
  </si>
  <si>
    <t>OLO INC CL A</t>
  </si>
  <si>
    <t>OLYMPIC STEEL INC COM</t>
  </si>
  <si>
    <t>OMEGA HEALTHCARE INVS INC COM</t>
  </si>
  <si>
    <t>OMEGA THERAPEUTICS INC COMMON STOCK</t>
  </si>
  <si>
    <t>OMEROS CORP COM</t>
  </si>
  <si>
    <t>OMNICELL COM COM</t>
  </si>
  <si>
    <t>OMNICOM GROUP INC COM</t>
  </si>
  <si>
    <t>ON24 INC COM</t>
  </si>
  <si>
    <t>ONCOCYTE CORP COM</t>
  </si>
  <si>
    <t>ONCONOVA THERAPEUTICS INC COM NEW</t>
  </si>
  <si>
    <t>ONCORUS INC COM</t>
  </si>
  <si>
    <t>ONCTERNAL THERAPEUTICS INC COM</t>
  </si>
  <si>
    <t>ONDAS HLDGS INC COM NEW</t>
  </si>
  <si>
    <t>ONE GAS INC COM</t>
  </si>
  <si>
    <t>ONE LIBERTY PPTYS INC COM</t>
  </si>
  <si>
    <t>ONE STOP SYS INC COM</t>
  </si>
  <si>
    <t>ONEMAIN HLDGS INC COM</t>
  </si>
  <si>
    <t>ONEOK INC NEW COM</t>
  </si>
  <si>
    <t>ONESPAN INC COM</t>
  </si>
  <si>
    <t>ONESPAWORLD HOLDINGS LIMITED COM</t>
  </si>
  <si>
    <t>ONEWATER MARINE INC CL A COM</t>
  </si>
  <si>
    <t>ONTO INNOVATION INC COM</t>
  </si>
  <si>
    <t>ONTRAK INC COM</t>
  </si>
  <si>
    <t>OOMA INC COM</t>
  </si>
  <si>
    <t>OP BANCORP COM</t>
  </si>
  <si>
    <t>OPAL FUELS INC CLASS A COM</t>
  </si>
  <si>
    <t>OPEN LENDING CORP COM CL A</t>
  </si>
  <si>
    <t>OPEN TEXT CORP COM</t>
  </si>
  <si>
    <t>OPENLANE INC COM</t>
  </si>
  <si>
    <t>OPERA LTD SPONSORED ADS</t>
  </si>
  <si>
    <t>OPKO HEALTH INC COM</t>
  </si>
  <si>
    <t>OPORTUN FINL CORP COM</t>
  </si>
  <si>
    <t>OPPENHEIMER HLDGS INC CL A NON VTG</t>
  </si>
  <si>
    <t>OPPFI INC COM CL A</t>
  </si>
  <si>
    <t>OPTIMIZERX CORP COM NEW</t>
  </si>
  <si>
    <t>OPTION CARE HEALTH INC COM NEW</t>
  </si>
  <si>
    <t>ORAMED PHARMACEUTICALS INC COM NEW</t>
  </si>
  <si>
    <t>ORANGE SPONSORED ADR</t>
  </si>
  <si>
    <t>ORASURE TECHNOLOGIES INC COM</t>
  </si>
  <si>
    <t>ORBITAL INFRASTRUCTURE GRP INC COM</t>
  </si>
  <si>
    <t>ORCHID IS CAP INC COM NEW</t>
  </si>
  <si>
    <t>OREILLY AUTOMOTIVE INC COM</t>
  </si>
  <si>
    <t>ORGANIGRAM HLDGS INC COM</t>
  </si>
  <si>
    <t>ORGANOGENESIS HLDGS INC COM</t>
  </si>
  <si>
    <t>ORGANON &amp; CO COMMON STOCK</t>
  </si>
  <si>
    <t>ORGANOVO HLDGS INC COM NEW</t>
  </si>
  <si>
    <t>ORGENESIS INC COM NEW</t>
  </si>
  <si>
    <t>ORIC PHARMACEUTICALS INC COM</t>
  </si>
  <si>
    <t>ORIENTAL CULTURE HOLDING LTD ORD SHS</t>
  </si>
  <si>
    <t>ORIGIN BANCORP INC COM</t>
  </si>
  <si>
    <t>ORIGIN MATERIALS INC COM</t>
  </si>
  <si>
    <t>ORION ENERGY SYS INC COM</t>
  </si>
  <si>
    <t>ORION ENGINEERED CARBONS S A COM</t>
  </si>
  <si>
    <t>ORION GROUP HLDGS INC COM</t>
  </si>
  <si>
    <t>ORION OFFICE REIT INC COM</t>
  </si>
  <si>
    <t>ORLA MNG LTD NEW COM</t>
  </si>
  <si>
    <t>ORMAT TECHNOLOGIES INC COM</t>
  </si>
  <si>
    <t>ORTHOFIX MED INC COM</t>
  </si>
  <si>
    <t>ORTHOPEDIATRICS CORP COM</t>
  </si>
  <si>
    <t>OSCAR HEALTH INC CL A</t>
  </si>
  <si>
    <t>OSHKOSH CORP COM</t>
  </si>
  <si>
    <t>OSI SYSTEMS INC COM</t>
  </si>
  <si>
    <t>OSISKO GOLD ROYALTIES LTD COM</t>
  </si>
  <si>
    <t>OTIS WORLDWIDE CORP COM</t>
  </si>
  <si>
    <t>OTONOMO TECHNOLOGIES LTD ORDINARY SHARES</t>
  </si>
  <si>
    <t>OTTER TAIL CORP COM</t>
  </si>
  <si>
    <t>OUSTER INC COM NEW</t>
  </si>
  <si>
    <t>OUTBRAIN INC COM</t>
  </si>
  <si>
    <t>OUTFRONT MEDIA INC COM</t>
  </si>
  <si>
    <t>OUTSET MED INC COM</t>
  </si>
  <si>
    <t>OVERSEAS SHIPHOLDING GROUP INC CL A NEW</t>
  </si>
  <si>
    <t>OVID THERAPEUTICS INC COM</t>
  </si>
  <si>
    <t>OVINTIV INC COM</t>
  </si>
  <si>
    <t>OWENS &amp; MINOR INC NEW COM</t>
  </si>
  <si>
    <t>OWENS CORNING NEW COM</t>
  </si>
  <si>
    <t>OWL ROCK CAPITAL CORPORATION COM</t>
  </si>
  <si>
    <t>OWLET INC COM CL A</t>
  </si>
  <si>
    <t>OXFORD INDS INC COM</t>
  </si>
  <si>
    <t>OXFORD SQUARE CAP CORP COM</t>
  </si>
  <si>
    <t>P10 INC COM CL A</t>
  </si>
  <si>
    <t>PACCAR INC COM</t>
  </si>
  <si>
    <t>PACER FDS TR BLUESTAR DIG ENT</t>
  </si>
  <si>
    <t>PACER FDS TR CSOP FTSE CHINA</t>
  </si>
  <si>
    <t>PACER FDS TR DATA AND INFRAST</t>
  </si>
  <si>
    <t>PACER FDS TR INDUSTRIAL RELET</t>
  </si>
  <si>
    <t>PACER FDS TR LUNT LRG CP ALTR</t>
  </si>
  <si>
    <t>PACER FDS TR LUNT LRGCP MULTI</t>
  </si>
  <si>
    <t>PACER FDS TR TRENDPILOT 100</t>
  </si>
  <si>
    <t>PACER FDS TR TRENDPILOT US BD</t>
  </si>
  <si>
    <t>Pacer Trendpilot US Large Cap ETF</t>
  </si>
  <si>
    <t>Pacer US Cash Cows 100 ETF</t>
  </si>
  <si>
    <t>Pacer US Small Cap Cash Cows 100 ETF</t>
  </si>
  <si>
    <t>PACIFIC BIOSCIENCES CALIF INC COM</t>
  </si>
  <si>
    <t>PACIRA BIOSCIENCES INC COM</t>
  </si>
  <si>
    <t>PACKAGING CORP AMER COM</t>
  </si>
  <si>
    <t>PACTIV EVERGREEN INC COM</t>
  </si>
  <si>
    <t>PAGAYA TECHNOLOGIES LTD CL A SHS</t>
  </si>
  <si>
    <t>PAGERDUTY INC COM</t>
  </si>
  <si>
    <t>PAGSEGURO DIGITAL LTD COM CL A</t>
  </si>
  <si>
    <t>PALATIN TECHNOLOGIES INC COM NEW</t>
  </si>
  <si>
    <t>PALOMAR HLDGS INC COM</t>
  </si>
  <si>
    <t>PAMPA ENERGIA S A SPONS ADR LVL I</t>
  </si>
  <si>
    <t>PAN AMERN SILVER CORP COM</t>
  </si>
  <si>
    <t>PANGAEA LOGISTICS SOLUTION LTD SHS</t>
  </si>
  <si>
    <t>PAPA JOHNS INTL INC COM</t>
  </si>
  <si>
    <t>PAR PAC HOLDINGS INC COM NEW</t>
  </si>
  <si>
    <t>PAR TECHNOLOGY CORP COM</t>
  </si>
  <si>
    <t>PARAGON 28 INC COM</t>
  </si>
  <si>
    <t>PARAMOUNT GLOBAL CLASS A COM</t>
  </si>
  <si>
    <t>PARAMOUNT GROUP INC COM</t>
  </si>
  <si>
    <t>PARATEK PHARMACEUTICALS INC COM</t>
  </si>
  <si>
    <t>PARK AEROSPACE CORP COM</t>
  </si>
  <si>
    <t>PARK CITY GROUP INC COM NEW</t>
  </si>
  <si>
    <t>PARK HOTELS &amp; RESORTS INC COM</t>
  </si>
  <si>
    <t>PARK NATL CORP COM</t>
  </si>
  <si>
    <t>PARK-OHIO HLDGS CORP COM</t>
  </si>
  <si>
    <t>PARKER-HANNIFIN CORP COM</t>
  </si>
  <si>
    <t>PARSONS CORP DEL COM</t>
  </si>
  <si>
    <t>PASSAGE BIO INC COM</t>
  </si>
  <si>
    <t>PATHWARD FINANCIAL INC COM</t>
  </si>
  <si>
    <t>PATRIA INVESTMENTS LIMITED COM CL A</t>
  </si>
  <si>
    <t>PATRICK INDS INC COM</t>
  </si>
  <si>
    <t>PATTERSON COS INC COM</t>
  </si>
  <si>
    <t>PATTERSON-UTI ENERGY INC COM</t>
  </si>
  <si>
    <t>PAVMED INC COM</t>
  </si>
  <si>
    <t>PAYCHEX INC COM</t>
  </si>
  <si>
    <t>PAYCOM SOFTWARE INC COM</t>
  </si>
  <si>
    <t>PAYCOR HCM INC COM</t>
  </si>
  <si>
    <t>PAYLOCITY HLDG CORP COM</t>
  </si>
  <si>
    <t>PAYMENTUS HOLDINGS INC COM CL A</t>
  </si>
  <si>
    <t>PAYONEER GLOBAL INC COM</t>
  </si>
  <si>
    <t>PAYSAFE LIMITED SHS</t>
  </si>
  <si>
    <t>PAYSIGN INC COM</t>
  </si>
  <si>
    <t>PBF ENERGY INC CL A</t>
  </si>
  <si>
    <t>PC CONNECTION INC COM</t>
  </si>
  <si>
    <t>PCB BANCORP COM</t>
  </si>
  <si>
    <t>PDC ENERGY INC COM</t>
  </si>
  <si>
    <t>PDF SOLUTIONS INC COM</t>
  </si>
  <si>
    <t>PDS BIOTECHNOLOGY CORP COM</t>
  </si>
  <si>
    <t>PEAKSTONE REALTY TRUST COMMON SHARES</t>
  </si>
  <si>
    <t>PEARSON PLC SPONSORED ADR</t>
  </si>
  <si>
    <t>PEBBLEBROOK HOTEL TR COM</t>
  </si>
  <si>
    <t>PEDIATRIX MEDICAL GROUP INC COM</t>
  </si>
  <si>
    <t>PEGASYSTEMS INC COM</t>
  </si>
  <si>
    <t>PEMBINA PIPELINE CORP COM</t>
  </si>
  <si>
    <t>PENNANT GROUP INC COM</t>
  </si>
  <si>
    <t>PENNANTPARK FLOATING RATE CAP COM</t>
  </si>
  <si>
    <t>PENNANTPARK INVT CORP COM</t>
  </si>
  <si>
    <t>PENNSYLVANIA REAL ESTATE INVT SH BEN INT</t>
  </si>
  <si>
    <t>PENNYMAC FINL SVCS INC NEW COM</t>
  </si>
  <si>
    <t>PENNYMAC MTG INVT TR COM</t>
  </si>
  <si>
    <t>PENSKE AUTOMOTIVE GRP INC COM</t>
  </si>
  <si>
    <t>PENTAIR PLC SHS</t>
  </si>
  <si>
    <t>PENUMBRA INC COM</t>
  </si>
  <si>
    <t>PEOPLES BANCORP INC COM</t>
  </si>
  <si>
    <t>PERASO INC COM</t>
  </si>
  <si>
    <t>PERDOCEO ED CORP COM</t>
  </si>
  <si>
    <t>PERELLA WEINBERG PARTNERS CLASS A COM</t>
  </si>
  <si>
    <t>PERFICIENT INC COM</t>
  </si>
  <si>
    <t>PERFORMANCE FOOD GROUP CO COM</t>
  </si>
  <si>
    <t>PERFORMANT FINL CORP COM</t>
  </si>
  <si>
    <t>PERIMETER SOLUTIONS SA COMMON STOCK</t>
  </si>
  <si>
    <t>PERION NETWORK LTD SHS NEW</t>
  </si>
  <si>
    <t>PERMA-PIPE INTL HLDGS INC COM</t>
  </si>
  <si>
    <t>PERMIAN BASIN RTY TR UNIT BEN INT</t>
  </si>
  <si>
    <t>PERMIAN RESOURCES CORP CLASS A COM</t>
  </si>
  <si>
    <t>PERMIANVILLE RTY TR TR UNIT</t>
  </si>
  <si>
    <t>PERRIGO CO PLC SHS</t>
  </si>
  <si>
    <t>PETCO HEALTH &amp; WELLNESS CO INC COM</t>
  </si>
  <si>
    <t>PETIQ INC COM CL A</t>
  </si>
  <si>
    <t>PETMED EXPRESS INC COM</t>
  </si>
  <si>
    <t>PFSWEB INC COM NEW</t>
  </si>
  <si>
    <t>PGT INNOVATIONS INC COM</t>
  </si>
  <si>
    <t>PHARMACYTE BIOTECH INC COM NEW</t>
  </si>
  <si>
    <t>PHATHOM PHARMACEUTICALS INC COM</t>
  </si>
  <si>
    <t>PHENOMEX INC COM</t>
  </si>
  <si>
    <t>PHILLIPS EDISON &amp; CO INC COMMON STOCK</t>
  </si>
  <si>
    <t>PHIO PHARMACEUTICALS CORP COM</t>
  </si>
  <si>
    <t>PHOENIX NEW MEDIA LTD SPONSORED ADS</t>
  </si>
  <si>
    <t>PHOTRONICS INC COM</t>
  </si>
  <si>
    <t>PHREESIA INC COM</t>
  </si>
  <si>
    <t>PHX MINERALS INC CL A</t>
  </si>
  <si>
    <t>PHYSICIANS RLTY TR COM</t>
  </si>
  <si>
    <t>PIEDMONT LITHIUM INC COM</t>
  </si>
  <si>
    <t>PIEDMONT OFFICE REALTY TR INC COM CL A</t>
  </si>
  <si>
    <t>PIERIS PHARMACEUTICALS INC COM</t>
  </si>
  <si>
    <t>PILGRIMS PRIDE CORP COM</t>
  </si>
  <si>
    <t>PIMCO ETF TR 0-5 HIGH YIELD</t>
  </si>
  <si>
    <t>PIMCO ETF TR 15+ YR US TIPS</t>
  </si>
  <si>
    <t>PIMCO ETF TR 25YR+ ZERO U S</t>
  </si>
  <si>
    <t>PIMCO ETF TR ACTIVE BD ETF</t>
  </si>
  <si>
    <t>PIMCO ETF TR ENHAN SHRT MA AC</t>
  </si>
  <si>
    <t>PIMCO ETF TR INTER MUN BD ACT</t>
  </si>
  <si>
    <t>PINNACLE FINL PARTNERS INC COM</t>
  </si>
  <si>
    <t>PINNACLE WEST CAP CORP COM</t>
  </si>
  <si>
    <t>PIPER SANDLER COMPANIES COM</t>
  </si>
  <si>
    <t>PITNEY BOWES INC COM</t>
  </si>
  <si>
    <t>PIXELWORKS INC COM NEW</t>
  </si>
  <si>
    <t>PJT PARTNERS INC COM CL A</t>
  </si>
  <si>
    <t>PLAINS GP HLDGS L P LTD PARTNR INT A</t>
  </si>
  <si>
    <t>PLANET FITNESS INC CL A</t>
  </si>
  <si>
    <t>PLANET LABS PBC COM CL A</t>
  </si>
  <si>
    <t>PLATINUM GROUP METALS LTD COM</t>
  </si>
  <si>
    <t>PLAYA HOTELS &amp; RESORTS NV SHS</t>
  </si>
  <si>
    <t>PLAYAGS INC COM</t>
  </si>
  <si>
    <t>PLAYSTUDIOS INC CLASS A COM</t>
  </si>
  <si>
    <t>PLAYTIKA HLDG CORP COM</t>
  </si>
  <si>
    <t>PLBY GROUP INC COM</t>
  </si>
  <si>
    <t>PLEXUS CORP COM</t>
  </si>
  <si>
    <t>PLIANT THERAPEUTICS INC COM</t>
  </si>
  <si>
    <t>PLURI INC COM</t>
  </si>
  <si>
    <t>PLYMOUTH INDL REIT INC COM</t>
  </si>
  <si>
    <t>PMV PHARMACEUTICALS INC COM</t>
  </si>
  <si>
    <t>PNM RES INC COM</t>
  </si>
  <si>
    <t>Point Bridge America First ETF</t>
  </si>
  <si>
    <t>POLARIS INC COM</t>
  </si>
  <si>
    <t>POLISHED COM INC COM</t>
  </si>
  <si>
    <t>POLYPID LTD SHS</t>
  </si>
  <si>
    <t>POOL CORP COM</t>
  </si>
  <si>
    <t>POPULAR INC COM NEW</t>
  </si>
  <si>
    <t>PORCH GROUP INC COM</t>
  </si>
  <si>
    <t>PORTILLOS INC COM CL A</t>
  </si>
  <si>
    <t>PORTLAND GEN ELEC CO COM NEW</t>
  </si>
  <si>
    <t>PORTMAN RIDGE FIN CORP COM NEW</t>
  </si>
  <si>
    <t>POSCO HOLDINGS INC SPONSORED ADR</t>
  </si>
  <si>
    <t>POST HLDGS INC COM</t>
  </si>
  <si>
    <t>POSTAL REALTY TRUST INC CL A</t>
  </si>
  <si>
    <t>POTBELLY CORP COM</t>
  </si>
  <si>
    <t>POTLATCHDELTIC CORPORATION COM</t>
  </si>
  <si>
    <t>POWELL INDS INC COM</t>
  </si>
  <si>
    <t>POWER INTEGRATIONS INC COM</t>
  </si>
  <si>
    <t>POWERFLEET INC COM</t>
  </si>
  <si>
    <t>POWERSCHOOL HOLDINGS INC COM CL A</t>
  </si>
  <si>
    <t>PPL CORP COM</t>
  </si>
  <si>
    <t>PRA GROUP INC COM</t>
  </si>
  <si>
    <t>PRAXIS PRECISION MEDICINES INC COM</t>
  </si>
  <si>
    <t>PRECIGEN INC COM</t>
  </si>
  <si>
    <t>PRECIPIO INC COM</t>
  </si>
  <si>
    <t>PRECISION BIOSCIENCES INC COM</t>
  </si>
  <si>
    <t>PRECISION DRILLING CORP COM NEW</t>
  </si>
  <si>
    <t>PRELUDE THERAPEUTICS INC COM</t>
  </si>
  <si>
    <t>PREMIER FINANCIAL CORP COM</t>
  </si>
  <si>
    <t>PREMIER INC CL A</t>
  </si>
  <si>
    <t>PRESTIGE CONSMR HEALTHCARE INC COM</t>
  </si>
  <si>
    <t>PRICESMART INC COM</t>
  </si>
  <si>
    <t>PRIME MEDICINE INC COM</t>
  </si>
  <si>
    <t>PRIMERICA INC COM</t>
  </si>
  <si>
    <t>PRIMIS FINANCIAL CORP COM</t>
  </si>
  <si>
    <t>PRIMO WATER CORPORATION COM</t>
  </si>
  <si>
    <t>PRIMORIS SVCS CORP COM</t>
  </si>
  <si>
    <t>PRINCIPAL EXCHANGE TRADED FDS ACTIVE HIGH YL</t>
  </si>
  <si>
    <t>PRINCIPAL EXCHANGE TRADED FDS US MEGA CP ETF</t>
  </si>
  <si>
    <t>PRINCIPAL FINANCIAL GROUP INC COM</t>
  </si>
  <si>
    <t>PRIVIA HEALTH GROUP INC COM</t>
  </si>
  <si>
    <t>PROASSURANCE CORP COM</t>
  </si>
  <si>
    <t>PROCEPT BIOROBOTICS CORP COM</t>
  </si>
  <si>
    <t>PROCORE TECHNOLOGIES INC COM</t>
  </si>
  <si>
    <t>PROCURE ETF TRUST II SPACE ETF</t>
  </si>
  <si>
    <t>PROFOUND MED CORP COM NEW</t>
  </si>
  <si>
    <t>PROFRAC HLDG CORP CLASS A COM</t>
  </si>
  <si>
    <t>PROG HOLDINGS INC COM NPV</t>
  </si>
  <si>
    <t>PROGRESS SOFTWARE CORP COM</t>
  </si>
  <si>
    <t>PROGRESSIVE CORP COM</t>
  </si>
  <si>
    <t>PROGYNY INC COM</t>
  </si>
  <si>
    <t>PROKIDNEY CORP CLASS A ORD SHS</t>
  </si>
  <si>
    <t>PROLOGIS INC. COM</t>
  </si>
  <si>
    <t>PROMETHEUS BIOSCIENCES INC COM</t>
  </si>
  <si>
    <t>PROPERTYGURU GROUP LTD ORD SHS</t>
  </si>
  <si>
    <t>PROPETRO HLDG CORP COM</t>
  </si>
  <si>
    <t>PROPHASE LABS INC COM</t>
  </si>
  <si>
    <t>PROQR THRAPEUTICS N V SHS EURO</t>
  </si>
  <si>
    <t>PROS HOLDINGS INC COM</t>
  </si>
  <si>
    <t>ProShares K-1 Free Crude Oil Strategy ETF</t>
  </si>
  <si>
    <t>ProShares Russell 2000 Dividend Growers ETF</t>
  </si>
  <si>
    <t>ProShares Russell US Dividend Growers ETF</t>
  </si>
  <si>
    <t>ProShares S&amp;P 500 Dividend Aristocrats ETF</t>
  </si>
  <si>
    <t>ProShares S&amp;P Global Technology Dividend Aristocrats ETF</t>
  </si>
  <si>
    <t>ProShares S&amp;P MidCap 400 Dividend Aristocrats ETF</t>
  </si>
  <si>
    <t>PROSHARES TR II PSHS ULSSLVR NEW</t>
  </si>
  <si>
    <t>PROSHARES TR II ULSHT BLOOMB OIL</t>
  </si>
  <si>
    <t>PROSHARES TR II ULTRA GOLD</t>
  </si>
  <si>
    <t>PROSHARES TR II ULTRA SILVER NEW</t>
  </si>
  <si>
    <t>PROSHARES TR II ULTRA YEN NEW</t>
  </si>
  <si>
    <t>PROSHARES TR II ULTRASHORT YEN N</t>
  </si>
  <si>
    <t>PROSHARES TR II ULTRASHRT EURO</t>
  </si>
  <si>
    <t>PROSHARES TR II ULTRASHRT NEW</t>
  </si>
  <si>
    <t>PROSHARES TR METAVERSE ETF</t>
  </si>
  <si>
    <t>PROSHARES TR MSCI EMRG ETF</t>
  </si>
  <si>
    <t>PROSHARES TR NASDAQ100 DORSEY</t>
  </si>
  <si>
    <t>PROSHARES TR ON-DEMAND ETF</t>
  </si>
  <si>
    <t>PROSHARES TR ONLINE RTL ETF</t>
  </si>
  <si>
    <t>PROSHARES TR PSHS SH MDCAP400</t>
  </si>
  <si>
    <t>PROSHARES TR PSHS SH MSCI EAF</t>
  </si>
  <si>
    <t>PROSHARES TR PSHS SH MSCI EMR</t>
  </si>
  <si>
    <t>PROSHARES TR PSHS SHORT DOW30</t>
  </si>
  <si>
    <t>PROSHARES TR PSHS ULDOW30 NEW</t>
  </si>
  <si>
    <t>PROSHARES TR PSHS ULSHT 7-10Y</t>
  </si>
  <si>
    <t>PROSHARES TR PSHS ULT HLTHCRE</t>
  </si>
  <si>
    <t>PROSHARES TR PSHS ULT NASB</t>
  </si>
  <si>
    <t>PROSHARES TR PSHS ULT SCAP600</t>
  </si>
  <si>
    <t>PROSHARES TR PSHS ULT SEMICDT</t>
  </si>
  <si>
    <t>PROSHARES TR PSHS ULTRA DOW30</t>
  </si>
  <si>
    <t>PROSHARES TR PSHS ULTRA QQQ</t>
  </si>
  <si>
    <t>PROSHARES TR PSHS ULTRA TECH</t>
  </si>
  <si>
    <t>PROSHARES TR PSHS ULTRA UTIL</t>
  </si>
  <si>
    <t>PROSHARES TR PSHS ULTRUSS2000</t>
  </si>
  <si>
    <t>PROSHARES TR SHORT BITCOIN</t>
  </si>
  <si>
    <t>PROSHARES TR SHORT QQQ NEW</t>
  </si>
  <si>
    <t>PROSHARES TR SHORT S&amp;P 500 NE</t>
  </si>
  <si>
    <t>PROSHARES TR SHRT 20+YR TRE</t>
  </si>
  <si>
    <t>PROSHARES TR SHRT HGH YIELD</t>
  </si>
  <si>
    <t>PROSHARES TR SHRT RL EST FD</t>
  </si>
  <si>
    <t>PROSHARES TR SHRT RUSSELL2000</t>
  </si>
  <si>
    <t>PROSHARES TR SHRT SMALLCAP60</t>
  </si>
  <si>
    <t>PROSHARES TR SHT FTSE CHIN 50</t>
  </si>
  <si>
    <t>PROSHARES TR SHT MSCI NEW</t>
  </si>
  <si>
    <t>PROSHARES TR SP500 EX FINLS</t>
  </si>
  <si>
    <t>PROSHARES TR SP500 EX TECH</t>
  </si>
  <si>
    <t>PROSHARES TR SUPPLY CHAIN LOG</t>
  </si>
  <si>
    <t>PROSHARES TR UL MSCI JP ETF</t>
  </si>
  <si>
    <t>PROSHARES TR ULSH 20YRTRE NEW</t>
  </si>
  <si>
    <t>PROSHARES TR ULSHRT SEMIC NEW</t>
  </si>
  <si>
    <t>PROSHARES TR ULSHRT TECH NEW</t>
  </si>
  <si>
    <t>PROSHARES TR ULSHRT UTILS NEW</t>
  </si>
  <si>
    <t>PROSHARES TR ULT FTSE CHIN 50</t>
  </si>
  <si>
    <t>PROSHARES TR ULT MSCI BR CAPP</t>
  </si>
  <si>
    <t>PROSHARES TR ULT R/EST NEW</t>
  </si>
  <si>
    <t>PROSHARES TR ULTPRO SHT</t>
  </si>
  <si>
    <t>PROSHARES TR ULTPRO SHT 2017</t>
  </si>
  <si>
    <t>PROSHARES TR ULTR 7-10 TREA</t>
  </si>
  <si>
    <t>PROSHARES TR ULTR NASDAQCMPTG</t>
  </si>
  <si>
    <t>PROSHARES TR ULTR RUSSL2000</t>
  </si>
  <si>
    <t>PROSHARES TR ULTRA 20YR TRE</t>
  </si>
  <si>
    <t>PROSHARES TR ULTRA COMMUNICTN</t>
  </si>
  <si>
    <t>PROSHARES TR ULTRA ENERGY</t>
  </si>
  <si>
    <t>PROSHARES TR ULTRA FNCLS NEW</t>
  </si>
  <si>
    <t>PROSHARES TR ULTRA MATERIALS</t>
  </si>
  <si>
    <t>PROSHARES TR ULTRASHORT CONSM</t>
  </si>
  <si>
    <t>PROSHARES TR ULTRASHORT ENRGY</t>
  </si>
  <si>
    <t>PROSHARES TR ULTRASHORT INDL</t>
  </si>
  <si>
    <t>PROSHARES TR ULTRASHORT MATER</t>
  </si>
  <si>
    <t>PROSHARES TR ULTRPRO DOW30</t>
  </si>
  <si>
    <t>PROSHARES TR ULTSHRT QQQ</t>
  </si>
  <si>
    <t>PROSHARES TR ULTSHT FINLS NEW</t>
  </si>
  <si>
    <t>PROSHARES TR ULTSHT FT CH 50</t>
  </si>
  <si>
    <t>PROSHARES TR ULTSHT FTSE EURO</t>
  </si>
  <si>
    <t>PROSHARES TR ULTSHT HLTHCRE</t>
  </si>
  <si>
    <t>PROSHARES TR ULTSHT MIDCAP400</t>
  </si>
  <si>
    <t>PROSHARES TR ULTSHT MSCI JAP</t>
  </si>
  <si>
    <t>PROSHARES TR ULTSHT REAL EST</t>
  </si>
  <si>
    <t>PROSHARES TR ULTSHT RUSS2000</t>
  </si>
  <si>
    <t>PROSHARES TR ULTSHT SMLCP600</t>
  </si>
  <si>
    <t>PROSHARES TR ULTST NASD NW20</t>
  </si>
  <si>
    <t>ProShares VIX Mid-Term Futures ETF</t>
  </si>
  <si>
    <t>PROSPECT CAP CORP COM</t>
  </si>
  <si>
    <t>PROSPECTOR CAPITAL CORP CL A</t>
  </si>
  <si>
    <t>PROSPERITY BANCSHARES INC COM</t>
  </si>
  <si>
    <t>PROTAGONIST THERAPEUTICS INC COM</t>
  </si>
  <si>
    <t>PROTALIX BIOTHERAPEUTICS INC COM</t>
  </si>
  <si>
    <t>PROTARA THERAPEUTICS INC COM STK</t>
  </si>
  <si>
    <t>PROTERRA INC COM</t>
  </si>
  <si>
    <t>PROTHENA CORP PLC SHS</t>
  </si>
  <si>
    <t>PROTO LABS INC COM</t>
  </si>
  <si>
    <t>PROVIDENT BANCORP INC COM NEW</t>
  </si>
  <si>
    <t>PROVIDENT FINL SVCS INC COM</t>
  </si>
  <si>
    <t>PRUDENTIAL FINL INC COM</t>
  </si>
  <si>
    <t>PTC INC COM</t>
  </si>
  <si>
    <t>PTC THERAPEUTICS INC COM</t>
  </si>
  <si>
    <t>PUBLIC STORAGE COM</t>
  </si>
  <si>
    <t>PUBLIC SVC ENTERPRISE GRP INC COM</t>
  </si>
  <si>
    <t>PUBMATIC INC COM CL A</t>
  </si>
  <si>
    <t>PULMONX CORP COM</t>
  </si>
  <si>
    <t>PULSE BIOSCIENCES INC COM</t>
  </si>
  <si>
    <t>PUMA BIOTECHNOLOGY INC COM</t>
  </si>
  <si>
    <t>PURE STORAGE INC CL A</t>
  </si>
  <si>
    <t>PURECYCLE TECHNOLOGIES INC COM</t>
  </si>
  <si>
    <t>PURPLE BIOTECH LTD SPONSORED ADS</t>
  </si>
  <si>
    <t>PURPLE INNOVATION INC COM</t>
  </si>
  <si>
    <t>PVH CORPORATION COM</t>
  </si>
  <si>
    <t>PYROGENESIS CDA INC COM</t>
  </si>
  <si>
    <t>Q2 HLDGS INC COM</t>
  </si>
  <si>
    <t>QIAGEN NV SHS NEW</t>
  </si>
  <si>
    <t>QIFU TECHNOLOGY INC AMERICAN DEP</t>
  </si>
  <si>
    <t>QORVO INC COM</t>
  </si>
  <si>
    <t>QUAD / GRAPHICS INC COM CL A</t>
  </si>
  <si>
    <t>QUAKER HOUGHTON COM</t>
  </si>
  <si>
    <t>QUALIGEN THERAPEUTICS INC COM NEW</t>
  </si>
  <si>
    <t>QUALTRICS INTL INC COM CL A</t>
  </si>
  <si>
    <t>QUALYS INC COM</t>
  </si>
  <si>
    <t>QUANEX BLDG PRODS CORP COM</t>
  </si>
  <si>
    <t>QUANTA SVCS INC COM</t>
  </si>
  <si>
    <t>QUANTERIX CORP COM</t>
  </si>
  <si>
    <t>QUANTUM COMPUTING INC COM</t>
  </si>
  <si>
    <t>QUANTUM SI INC COM CL A</t>
  </si>
  <si>
    <t>QUDIAN INC ADR</t>
  </si>
  <si>
    <t>QUEST DIAGNOSTICS INC COM</t>
  </si>
  <si>
    <t>QUEST RESOURCE HLDG CORP COM NEW</t>
  </si>
  <si>
    <t>QUICKLOGIC CORP COM NEW</t>
  </si>
  <si>
    <t>QUIDELORTHO CORP COM</t>
  </si>
  <si>
    <t>QUINCE THERAPEUTICS INC COM</t>
  </si>
  <si>
    <t>QUINSTREET INC COM</t>
  </si>
  <si>
    <t>QUIPT HOME MEDICAL CORP COM</t>
  </si>
  <si>
    <t>QUOTIENT TECHNOLOGY INC COM</t>
  </si>
  <si>
    <t>QURATE RETAIL INC COM SER A</t>
  </si>
  <si>
    <t>R1 RCM INC COM</t>
  </si>
  <si>
    <t>RACKSPACE TECHNOLOGY INC COM</t>
  </si>
  <si>
    <t>RADIAN GROUP INC COM</t>
  </si>
  <si>
    <t>RADIANT LOGISTICS INC COM</t>
  </si>
  <si>
    <t>RADIUS GLOBAL INFRASTRCTRE INC COM CL A</t>
  </si>
  <si>
    <t>RADNET INC COM</t>
  </si>
  <si>
    <t>RADWARE LTD ORD</t>
  </si>
  <si>
    <t>RAFAEL HLDGS INC COM CL B</t>
  </si>
  <si>
    <t>RAIN ONCOLOGY INC COM</t>
  </si>
  <si>
    <t>RALPH LAUREN CORP CL A</t>
  </si>
  <si>
    <t>RAMACO RES INC COM</t>
  </si>
  <si>
    <t>RAMBUS INC DEL COM</t>
  </si>
  <si>
    <t>RANGER OIL CORPORATION CLASS A COM</t>
  </si>
  <si>
    <t>RANI THERAPEUTICS HLDGS INC COM CL A</t>
  </si>
  <si>
    <t>RANPAK HOLDINGS CORP COM CL A</t>
  </si>
  <si>
    <t>RAPID7 INC COM</t>
  </si>
  <si>
    <t>RAPT THERAPEUTICS INC COM</t>
  </si>
  <si>
    <t>Rareview Inflation/Deflation ETF</t>
  </si>
  <si>
    <t>RAVE RESTAURANT GROUP INC COM</t>
  </si>
  <si>
    <t>RAYMOND JAMES FINL INC COM</t>
  </si>
  <si>
    <t>RAYONIER ADVANCED MATLS INC COM</t>
  </si>
  <si>
    <t>RAYONIER INC COM</t>
  </si>
  <si>
    <t>RB GLOBAL INC COM</t>
  </si>
  <si>
    <t>RBB FD INC US TREAS 20YR BD</t>
  </si>
  <si>
    <t>RBB FD INC US TREAS 30YR BD</t>
  </si>
  <si>
    <t>RBB FD INC US TRSRY 6 MNTH</t>
  </si>
  <si>
    <t>RBC BEARINGS INC COM</t>
  </si>
  <si>
    <t>RCI HOSPITALITY HLDGS INC COM</t>
  </si>
  <si>
    <t>RCM TECHNOLOGIES INC COM NEW</t>
  </si>
  <si>
    <t>RE MAX HLDGS INC CL A</t>
  </si>
  <si>
    <t>READING INTL INC CL A</t>
  </si>
  <si>
    <t>READY CAPITAL CORP COM</t>
  </si>
  <si>
    <t>Real Estate Select Sector Index S&amp;P 500</t>
  </si>
  <si>
    <t>REALTY INCOME CORP COM</t>
  </si>
  <si>
    <t>RECON TECHNOLOGY LTD CL A SHS</t>
  </si>
  <si>
    <t>RECURSION PHARMACEUTICALS INC CL A</t>
  </si>
  <si>
    <t>RED CAT HLDGS INC COM</t>
  </si>
  <si>
    <t>RED ROBIN GOURMET BURGERS INC COM</t>
  </si>
  <si>
    <t>RED ROCK RESORTS INC CL A</t>
  </si>
  <si>
    <t>REDWOOD TRUST INC COM</t>
  </si>
  <si>
    <t>REE AUTOMOTIVE LTD CLASS A ORD SHS</t>
  </si>
  <si>
    <t>REEDS INC COM NEW</t>
  </si>
  <si>
    <t>REGAL REXNORD CORPORATION COM</t>
  </si>
  <si>
    <t>REGENCY CTRS CORP COM</t>
  </si>
  <si>
    <t>Regents Park Hedged Market Strategy ETF</t>
  </si>
  <si>
    <t>REGENXBIO INC COM</t>
  </si>
  <si>
    <t>REGIONAL MGMT CORP COM</t>
  </si>
  <si>
    <t>REGIONS FINANCIAL CORP NEW COM</t>
  </si>
  <si>
    <t>REGULUS THERAPEUTICS INC COM</t>
  </si>
  <si>
    <t>REINSURANCE GRP OF AMERICA INC COM NEW</t>
  </si>
  <si>
    <t>REKOR SYSTEMS INC COM</t>
  </si>
  <si>
    <t>RELAY THERAPEUTICS INC COM</t>
  </si>
  <si>
    <t>RELIANCE STEEL &amp; ALUMINUM CO COM</t>
  </si>
  <si>
    <t>RELMADA THERAPEUTICS INC COM</t>
  </si>
  <si>
    <t>RELX PLC SPONSORED ADR</t>
  </si>
  <si>
    <t>REMARK HLDGS INC COM NEW</t>
  </si>
  <si>
    <t>REMITLY GLOBAL INC COM</t>
  </si>
  <si>
    <t>RENAISSANCE CAP GREENWICH FDS INTNTL IPO ETF</t>
  </si>
  <si>
    <t>RENAISSANCE CAP GREENWICH FDS IPO ETF</t>
  </si>
  <si>
    <t>RENAISSANCERE HLDGS LTD COM</t>
  </si>
  <si>
    <t>RENALYTIX PLC ADS</t>
  </si>
  <si>
    <t>RENASANT CORP COM</t>
  </si>
  <si>
    <t>RENEW ENERGY GLOBAL PLC CL A SHS</t>
  </si>
  <si>
    <t>RENREN INC SPONSORED ADS</t>
  </si>
  <si>
    <t>RENT THE RUNWAY INC COM CL A</t>
  </si>
  <si>
    <t>RENTOKIL INITIAL PLC SPONSORED ADR</t>
  </si>
  <si>
    <t>REPARE THERAPEUTICS INC COM</t>
  </si>
  <si>
    <t>REPAY HLDGS CORP COM CL A</t>
  </si>
  <si>
    <t>REPLIGEN CORP COM</t>
  </si>
  <si>
    <t>REPLIMUNE GROUP INC COM</t>
  </si>
  <si>
    <t>REPUBLIC FIRST BANCORP INC COM</t>
  </si>
  <si>
    <t>REPUBLIC SVCS INC COM</t>
  </si>
  <si>
    <t>RESEARCH FRONTIERS INC COM</t>
  </si>
  <si>
    <t>RESERVOIR MEDIA INC COM</t>
  </si>
  <si>
    <t>Residential REIT ETF</t>
  </si>
  <si>
    <t>RESIDEO TECHNOLOGIES INC COM</t>
  </si>
  <si>
    <t>RESMED INC COM</t>
  </si>
  <si>
    <t>RESOURCES CONNECTION INC COM</t>
  </si>
  <si>
    <t>RESTAURANT BRANDS INTL INC COM</t>
  </si>
  <si>
    <t>RETAIL OPPORTUNITY INVTS CORP COM</t>
  </si>
  <si>
    <t>RETRACTABLE TECHNOLOGIES INC COM</t>
  </si>
  <si>
    <t>REV GROUP INC COM</t>
  </si>
  <si>
    <t>REVANCE THERAPEUTICS INC COM</t>
  </si>
  <si>
    <t>REVIVA PHARMACEUTCLS HLDGS INC COM</t>
  </si>
  <si>
    <t>REVOLUTION MEDICINES INC COM</t>
  </si>
  <si>
    <t>REVOLVE GROUP INC CL A</t>
  </si>
  <si>
    <t>REVVITY INC COM</t>
  </si>
  <si>
    <t>REWALK ROBOTICS LTD SHS</t>
  </si>
  <si>
    <t>REX AMERICAN RES CORP COM</t>
  </si>
  <si>
    <t>REXFORD INDL RLTY INC COM</t>
  </si>
  <si>
    <t>REYNOLDS CONSUMER PRODS INC COM</t>
  </si>
  <si>
    <t>RIBBON COMMUNICATIONS INC COM</t>
  </si>
  <si>
    <t>RICHARDSON ELECTRS LTD COM</t>
  </si>
  <si>
    <t>RIGEL PHARMACEUTICALS INC COM NEW</t>
  </si>
  <si>
    <t>RIGETTI COMPUTING INC COMMON STOCK</t>
  </si>
  <si>
    <t>RILEY EXPLORATION PERMIAN INC COM</t>
  </si>
  <si>
    <t>RIMINI STR INC DEL COM</t>
  </si>
  <si>
    <t>RING ENERGY INC COM</t>
  </si>
  <si>
    <t>RIO TINTO PLC SPONSORED ADR</t>
  </si>
  <si>
    <t>RISKIFIED LTD SHS CL A</t>
  </si>
  <si>
    <t>RITHM CAPITAL CORP COM NEW</t>
  </si>
  <si>
    <t>RIVERVIEW BANCORP INC COM</t>
  </si>
  <si>
    <t>RLI CORP COM</t>
  </si>
  <si>
    <t>RLJ LODGING TR COM</t>
  </si>
  <si>
    <t>RLX TECHNOLOGY INC SPONSORED ADS</t>
  </si>
  <si>
    <t>RMR GROUP INC CL A</t>
  </si>
  <si>
    <t>ROBERT HALF INTL INC COM</t>
  </si>
  <si>
    <t>ROCKET LAB USA INC COM</t>
  </si>
  <si>
    <t>ROCKET PHARMACEUTICALS INC COM</t>
  </si>
  <si>
    <t>ROCKWELL AUTOMATION INC COM</t>
  </si>
  <si>
    <t>ROCKWELL MED INC COM NEW</t>
  </si>
  <si>
    <t>ROGERS COMMUNICATIONS INC CL B</t>
  </si>
  <si>
    <t>ROGERS CORP COM</t>
  </si>
  <si>
    <t>ROIVANT SCIENCES LTD SHS</t>
  </si>
  <si>
    <t>ROLLINS INC COM</t>
  </si>
  <si>
    <t>ROPER TECHNOLOGIES INC COM</t>
  </si>
  <si>
    <t>Roundhill Cannabis ETF</t>
  </si>
  <si>
    <t>ROVER GROUP INC COM CL A</t>
  </si>
  <si>
    <t>ROYAL BK CDA COM</t>
  </si>
  <si>
    <t>ROYAL GOLD INC COM</t>
  </si>
  <si>
    <t>ROYALTY PHARMA PLC SHS CLASS A</t>
  </si>
  <si>
    <t>RPC INC COM</t>
  </si>
  <si>
    <t>RPM INTL INC COM</t>
  </si>
  <si>
    <t>RPT REALTY SH BEN INT</t>
  </si>
  <si>
    <t>RUBICON TECHNOLOGIES INC CL A COM</t>
  </si>
  <si>
    <t>RUBIUS THERAPEUTICS INC COM</t>
  </si>
  <si>
    <t>RUMBLEON INC COM CL B</t>
  </si>
  <si>
    <t>RUNWAY GROWTH FINANCE CORP COM</t>
  </si>
  <si>
    <t>RUSH ENTERPRISES INC CL A</t>
  </si>
  <si>
    <t>RUSH STREET INTERACTIVE INC COM</t>
  </si>
  <si>
    <t>Russell 1000 Growth Index</t>
  </si>
  <si>
    <t>Russell 1000 Index</t>
  </si>
  <si>
    <t>Russell 1000 Value Index</t>
  </si>
  <si>
    <t>RUTHS HOSPITALITY GROUP INC COM</t>
  </si>
  <si>
    <t>RVL PHARMACEUTICALS PLC SHS</t>
  </si>
  <si>
    <t>RXO INC COMMON STOCK</t>
  </si>
  <si>
    <t>RXSIGHT INC COM</t>
  </si>
  <si>
    <t>RYAN SPECIALTY HOLDINGS INC CL A</t>
  </si>
  <si>
    <t>RYANAIR HOLDINGS PLC SPONSORED ADS</t>
  </si>
  <si>
    <t>RYDER SYS INC COM</t>
  </si>
  <si>
    <t>RYERSON HLDG CORP COM</t>
  </si>
  <si>
    <t>RYMAN HOSPITALITY PPTYS INC COM</t>
  </si>
  <si>
    <t>RYVYL INC COM NEW</t>
  </si>
  <si>
    <t>S&amp;P 500 ESG Index</t>
  </si>
  <si>
    <t>S&amp;W SEED CO COM</t>
  </si>
  <si>
    <t>SABRA HEALTH CARE REIT INC COM</t>
  </si>
  <si>
    <t>SABRE CORP COM</t>
  </si>
  <si>
    <t>SACHEM CAP CORP COM</t>
  </si>
  <si>
    <t>SAFE &amp; GREEN HOLDINGS CORP COM NEW</t>
  </si>
  <si>
    <t>SAFE BULKERS INC COM</t>
  </si>
  <si>
    <t>SAFEGUARD SCIENTIFICS INC COM NEW</t>
  </si>
  <si>
    <t>SAFEHOLD INC COM</t>
  </si>
  <si>
    <t>SAFETY INS GROUP INC COM</t>
  </si>
  <si>
    <t>SAGE THERAPEUTICS INC COM</t>
  </si>
  <si>
    <t>SALLY BEAUTY HLDGS INC COM</t>
  </si>
  <si>
    <t>SAMSARA INC COM CL A</t>
  </si>
  <si>
    <t>SAN JUAN BASIN RTY TR UNIT BEN INT</t>
  </si>
  <si>
    <t>SANA BIOTECHNOLOGY INC COM</t>
  </si>
  <si>
    <t>SANDRIDGE ENERGY INC COM NEW</t>
  </si>
  <si>
    <t>SANDSTORM GOLD LTD COM NEW</t>
  </si>
  <si>
    <t>SANFILIPPO JOHN B &amp; SON INC COM</t>
  </si>
  <si>
    <t>SANGAMO THERAPEUTICS INC COM</t>
  </si>
  <si>
    <t>SANMINA CORPORATION COM</t>
  </si>
  <si>
    <t>SANOFI SPONSORED ADR</t>
  </si>
  <si>
    <t>SAP SE SPON ADR</t>
  </si>
  <si>
    <t>SAPIENS INTL CORP N V SHS</t>
  </si>
  <si>
    <t>SARATOGA INVT CORP COM NEW</t>
  </si>
  <si>
    <t>SASOL LTD SPONSORED ADR</t>
  </si>
  <si>
    <t>SATELLOGIC INC CLASS A ORD SHS</t>
  </si>
  <si>
    <t>SAUL CTRS INC COM</t>
  </si>
  <si>
    <t>SAVARA INC COM</t>
  </si>
  <si>
    <t>SBA COMMUNICATIONS CORP NEW CL A</t>
  </si>
  <si>
    <t>SCANSOURCE INC COM</t>
  </si>
  <si>
    <t>SCHNEIDER NATIONAL INC CL B</t>
  </si>
  <si>
    <t>SCHNITZER STEEL INDS INC CL A</t>
  </si>
  <si>
    <t>SCHOLAR ROCK HLDG CORP COM</t>
  </si>
  <si>
    <t>SCHOLASTIC CORP COM</t>
  </si>
  <si>
    <t>SCHRODINGER INC COM</t>
  </si>
  <si>
    <t>SCHWAB STRATEGIC TR 1000 INDEX ETF</t>
  </si>
  <si>
    <t>SCHWAB STRATEGIC TR EMRG MKTEQ ETF</t>
  </si>
  <si>
    <t>SCHWAB STRATEGIC TR INT-TRM U.S TRES</t>
  </si>
  <si>
    <t>SCHWAB STRATEGIC TR INTL EQTY ETF</t>
  </si>
  <si>
    <t>SCHWAB STRATEGIC TR INTL SCEQT ETF</t>
  </si>
  <si>
    <t>SCHWAB STRATEGIC TR SCHWAB FDT US LG</t>
  </si>
  <si>
    <t>SCHWAB STRATEGIC TR SCHWAB FDT US SC</t>
  </si>
  <si>
    <t>SCHWAB STRATEGIC TR SCHWB FDT EMK LG</t>
  </si>
  <si>
    <t>SCHWAB STRATEGIC TR SCHWB FDT INT LG</t>
  </si>
  <si>
    <t>SCHWAB STRATEGIC TR SHT TM US TRES</t>
  </si>
  <si>
    <t>SCHWAB STRATEGIC TR US AGGREGATE B</t>
  </si>
  <si>
    <t>SCHWAB STRATEGIC TR US BRD MKT ETF</t>
  </si>
  <si>
    <t>SCHWAB STRATEGIC TR US DIVIDEND EQ</t>
  </si>
  <si>
    <t>SCHWAB STRATEGIC TR US LCAP GR ETF</t>
  </si>
  <si>
    <t>SCHWAB STRATEGIC TR US LCAP VA ETF</t>
  </si>
  <si>
    <t>SCHWAB STRATEGIC TR US LRG CAP ETF</t>
  </si>
  <si>
    <t>SCHWAB STRATEGIC TR US MID-CAP ETF</t>
  </si>
  <si>
    <t>SCHWAB STRATEGIC TR US REIT ETF</t>
  </si>
  <si>
    <t>SCHWAB STRATEGIC TR US SML CAP ETF</t>
  </si>
  <si>
    <t>SCHWAB STRATEGIC TR US TIPS ETF</t>
  </si>
  <si>
    <t>SCIENCE APPLICATIONS INTL CORP COM</t>
  </si>
  <si>
    <t>SCILEX HOLDING CO COM</t>
  </si>
  <si>
    <t>SCIPLAY CORPORATION CL A</t>
  </si>
  <si>
    <t>SCOTTS MIRACLE-GRO CO CL A</t>
  </si>
  <si>
    <t>SCPHARMACEUTICALS INC COM</t>
  </si>
  <si>
    <t>SCRIPPS E W CO OHIO CL A NEW</t>
  </si>
  <si>
    <t>SCULLY ROYALTY LTD COM SHS</t>
  </si>
  <si>
    <t>SCULPTOR CAP MGMT COM CL A</t>
  </si>
  <si>
    <t>SCYNEXIS INC COM NEW</t>
  </si>
  <si>
    <t>SEABRIDGE GOLD INC COM</t>
  </si>
  <si>
    <t>SEACHANGE INTL INC COM NEW</t>
  </si>
  <si>
    <t>SEACOAST BKG CORP FLA COM NEW</t>
  </si>
  <si>
    <t>SEACOR MARINE HLDGS INC COM</t>
  </si>
  <si>
    <t>SEADRILL 2021 LTD COM</t>
  </si>
  <si>
    <t>SEAGEN INC COM</t>
  </si>
  <si>
    <t>SEALED AIR CORP NEW COM</t>
  </si>
  <si>
    <t>SEANERGY MARITIME HLDGS CORP SHS</t>
  </si>
  <si>
    <t>SEAWORLD ENTMT INC COM</t>
  </si>
  <si>
    <t>SECOO HLDG LTD SPONSRD ADS NEW</t>
  </si>
  <si>
    <t>SECUREWORKS CORP CL A</t>
  </si>
  <si>
    <t>SEELOS THERAPEUTICS INC COM</t>
  </si>
  <si>
    <t>SEER INC COM CL A</t>
  </si>
  <si>
    <t>SEI INVTS CO COM</t>
  </si>
  <si>
    <t>SELECT MED HLDGS CORP COM</t>
  </si>
  <si>
    <t>SELECT SECTOR SPDR TR RL EST SEL SEC</t>
  </si>
  <si>
    <t>SELECT WATER SOLUTIONS INC CL A COM</t>
  </si>
  <si>
    <t>SELECTA BIOSCIENCES INC COM</t>
  </si>
  <si>
    <t>SELECTIVE INS GROUP INC COM</t>
  </si>
  <si>
    <t>SELECTQUOTE INC COM</t>
  </si>
  <si>
    <t>SELLAS LIFE SCIENCES GROUP INC COM NEW</t>
  </si>
  <si>
    <t>SEMPRA COM</t>
  </si>
  <si>
    <t>SEMRUSH HLDGS INC CL A COM</t>
  </si>
  <si>
    <t>SEMTECH CORP COM</t>
  </si>
  <si>
    <t>SENDAS DISTRIBUIDORA S A SPON ADS</t>
  </si>
  <si>
    <t>SENSATA TECHNOLOGIES HLDG PLC SHS</t>
  </si>
  <si>
    <t>SENSEONICS HLDGS INC COM</t>
  </si>
  <si>
    <t>SENSIENT TECHNOLOGIES CORP COM</t>
  </si>
  <si>
    <t>SENSUS HEALTHCARE INC COM</t>
  </si>
  <si>
    <t>SERES THERAPEUTICS INC COM</t>
  </si>
  <si>
    <t>SERITAGE GROWTH PPTYS CL A</t>
  </si>
  <si>
    <t>SERVICE CORP INTL COM</t>
  </si>
  <si>
    <t>SERVICE PPTYS TR COM SH BEN INT</t>
  </si>
  <si>
    <t>SERVISFIRST BANCSHARES INC COM</t>
  </si>
  <si>
    <t>SES AI CORPORATION CL A COM</t>
  </si>
  <si>
    <t>SEVEN HILLS REALTY TRUST COM</t>
  </si>
  <si>
    <t>SFL CORPORATION LTD SHS</t>
  </si>
  <si>
    <t>SHAPEWAYS HOLDINGS INC COMMON STOCK</t>
  </si>
  <si>
    <t>SHARECARE INC COM CL A</t>
  </si>
  <si>
    <t>SHENANDOAH TELECOMMUNICATIONS COM</t>
  </si>
  <si>
    <t>SHERWIN WILLIAMS CO COM</t>
  </si>
  <si>
    <t>SHIFT TECHNOLOGIES INC CL A NEW</t>
  </si>
  <si>
    <t>SHIFT4 PMTS INC CL A</t>
  </si>
  <si>
    <t>SHIFTPIXY INC COM NEW</t>
  </si>
  <si>
    <t>SHINHAN FINANCIAL GROUP CO LTD SPN ADR RESTRD</t>
  </si>
  <si>
    <t>SHOALS TECHNOLOGIES GROUP INC CL A</t>
  </si>
  <si>
    <t>SHOCKWAVE MED INC COM</t>
  </si>
  <si>
    <t>SHOE CARNIVAL INC COM</t>
  </si>
  <si>
    <t>SHUTTERSTOCK INC COM</t>
  </si>
  <si>
    <t>SHYFT GROUP INC COM</t>
  </si>
  <si>
    <t>SI-BONE INC COM</t>
  </si>
  <si>
    <t>SIBANYE STILLWATER LTD SPONSORED ADR</t>
  </si>
  <si>
    <t>SIEBERT FINL CORP COM</t>
  </si>
  <si>
    <t>SIENTRA INC COM</t>
  </si>
  <si>
    <t>SIERRA BANCORP COM</t>
  </si>
  <si>
    <t>SIFY TECHNOLOGIES LTD SPONSORED ADS</t>
  </si>
  <si>
    <t>SIGA TECHNOLOGIES INC COM</t>
  </si>
  <si>
    <t>SIGHT SCIENCES INC COM</t>
  </si>
  <si>
    <t>SIGILON THERAPEUTICS INC COM NEW</t>
  </si>
  <si>
    <t>SIGMA ADDITIVE SOLUTIONS INC COM</t>
  </si>
  <si>
    <t>SIGMA LITHIUM CORPORATION COM</t>
  </si>
  <si>
    <t>SILGAN HLDGS INC COM</t>
  </si>
  <si>
    <t>SILICON LABORATORIES INC COM</t>
  </si>
  <si>
    <t>SILICON MOTION TECHNOLOGY CORP SPONSORED ADR</t>
  </si>
  <si>
    <t>SILK RD MED INC COM</t>
  </si>
  <si>
    <t>SILVERBOW RES INC COM</t>
  </si>
  <si>
    <t>SILVERCORP METALS INC COM</t>
  </si>
  <si>
    <t>SILVERCREST METALS INC COM</t>
  </si>
  <si>
    <t>SIMILARWEB LTD SHS</t>
  </si>
  <si>
    <t>SIMMONS 1ST NATL CORP CL A $1 PAR</t>
  </si>
  <si>
    <t>SIMON PPTY GROUP INC NEW COM</t>
  </si>
  <si>
    <t>SIMPLIFY EXCHANGE TRADED FUNDS SHORT TERM TREA</t>
  </si>
  <si>
    <t>SIMPLIFY EXCHANGE TRADED FUNDS SIMPLIFY INTERST</t>
  </si>
  <si>
    <t>SIMPLIFY EXCHANGE TRADED FUNDS VOLATILITY PREM</t>
  </si>
  <si>
    <t>SIMPLIFY EXCHANGE TRADED FUNDS VOLT ROBOCAR DI</t>
  </si>
  <si>
    <t>SIMPLY GOOD FOODS CO COM</t>
  </si>
  <si>
    <t>SIMPSON MFG INC COM</t>
  </si>
  <si>
    <t>SIMULATIONS PLUS INC COM</t>
  </si>
  <si>
    <t>SINCLAIR INC CL A</t>
  </si>
  <si>
    <t>SINGULAR GENOMICS SYSTEMS INC COM</t>
  </si>
  <si>
    <t>SINGULARITY FUTURE TECH LTD COM NEW</t>
  </si>
  <si>
    <t>SIO GENE THERAPIES INC COM</t>
  </si>
  <si>
    <t>SIREN ETF TR NSD NXGN ECO ETF</t>
  </si>
  <si>
    <t>SIRIUSPOINT LTD COM</t>
  </si>
  <si>
    <t>SITE CTRS CORP COM</t>
  </si>
  <si>
    <t>SITEONE LANDSCAPE SUPPLY INC COM</t>
  </si>
  <si>
    <t>SITIME CORP COM</t>
  </si>
  <si>
    <t>SITIO ROYALTIES CORP CLASS A COM</t>
  </si>
  <si>
    <t>SIX FLAGS ENTMT CORP NEW COM</t>
  </si>
  <si>
    <t>SIXTH STREET SPECIALTY LENDING COM</t>
  </si>
  <si>
    <t>SK TELECOM LTD SPONSORED ADR</t>
  </si>
  <si>
    <t>SKECHERS U S A INC CL A</t>
  </si>
  <si>
    <t>SKEENA RES LTD NEW COM</t>
  </si>
  <si>
    <t>SKILLSOFT CORP CL A</t>
  </si>
  <si>
    <t>SKYLINE CHAMPION CORPORATION COM</t>
  </si>
  <si>
    <t>SKYWATER TECHNOLOGY INC COM</t>
  </si>
  <si>
    <t>SKYWEST INC COM</t>
  </si>
  <si>
    <t>SL GREEN RLTY CORP COM</t>
  </si>
  <si>
    <t>SLEEP NUMBER CORP COM</t>
  </si>
  <si>
    <t>SLM CORP COM</t>
  </si>
  <si>
    <t>SLR INVESTMENT CORP COM</t>
  </si>
  <si>
    <t>SM ENERGY CO COM</t>
  </si>
  <si>
    <t>SMART GLOBAL HLDGS INC SHS</t>
  </si>
  <si>
    <t>SMART SAND INC COM</t>
  </si>
  <si>
    <t>SMARTFINANCIAL INC COM NEW</t>
  </si>
  <si>
    <t>SMARTSHEET INC COM CL A</t>
  </si>
  <si>
    <t>SMITH &amp; NEPHEW PLC SPDN ADR NEW</t>
  </si>
  <si>
    <t>SMITH &amp; WESSON BRANDS INC COM</t>
  </si>
  <si>
    <t>SMITH A O CORP COM</t>
  </si>
  <si>
    <t>SMITH MICRO SOFTWARE INC COM NEW</t>
  </si>
  <si>
    <t>SMUCKER J M CO COM NEW</t>
  </si>
  <si>
    <t>SNAP ON INC COM</t>
  </si>
  <si>
    <t>SNAP ONE HOLDINGS CORP COM</t>
  </si>
  <si>
    <t>SO YOUNG INTERNATIONAL INC SPONSORED ADS</t>
  </si>
  <si>
    <t>SOCIAL LEVERAGE ACQUISN CORP I CL A COM</t>
  </si>
  <si>
    <t>SOCIEDAD QUIMICA Y MINERA DE SPON ADR SER B</t>
  </si>
  <si>
    <t>SOCIETAL CDMO INC COM</t>
  </si>
  <si>
    <t>SOHO HOUSE &amp; CO INC COM CL A</t>
  </si>
  <si>
    <t>SOHU COM LTD SPONSORED ADS</t>
  </si>
  <si>
    <t>SOL GEL TECHNOLOGIES SHS</t>
  </si>
  <si>
    <t>SOLARIS OILFIELD INFRASTRUCTUR COM CL A</t>
  </si>
  <si>
    <t>SOLARWINDS CORP COM NEW</t>
  </si>
  <si>
    <t>SOLID POWER INC CLASS A COM</t>
  </si>
  <si>
    <t>SOLO BRANDS INC COM CL A</t>
  </si>
  <si>
    <t>SOLUNA HOLDINGS INC COM NEW</t>
  </si>
  <si>
    <t>SOMALOGIC INC CLASS A COM</t>
  </si>
  <si>
    <t>SONDER HOLDINGS INC CLASS A COM</t>
  </si>
  <si>
    <t>SONIC AUTOMOTIVE INC CL A</t>
  </si>
  <si>
    <t>SONO GROUP N V COM</t>
  </si>
  <si>
    <t>SONOCO PRODS CO COM</t>
  </si>
  <si>
    <t>SONOS INC COM</t>
  </si>
  <si>
    <t>SOPHIA GENETICS SA ORDINARY SHARES</t>
  </si>
  <si>
    <t>SORRENTO THERAPEUTICS INC COM NEW</t>
  </si>
  <si>
    <t>SOTERA HEALTH CO COM</t>
  </si>
  <si>
    <t>SOUNDTHINKING INC COM</t>
  </si>
  <si>
    <t>SOUTH PLAINS FINANCIAL INC COM</t>
  </si>
  <si>
    <t>SOUTHERN COPPER CORP COM</t>
  </si>
  <si>
    <t>SOUTHERN FIRST BANCSHARES COM</t>
  </si>
  <si>
    <t>SOUTHSIDE BANCSHARES INC COM</t>
  </si>
  <si>
    <t>SOUTHSTATE CORPORATION COM</t>
  </si>
  <si>
    <t>SOVOS BRANDS INC COM</t>
  </si>
  <si>
    <t>SP PLUS CORP COM</t>
  </si>
  <si>
    <t>SPARK NETWORKS SE SPONSORED ADS</t>
  </si>
  <si>
    <t>SPARTANNASH CO COM</t>
  </si>
  <si>
    <t>SPDR INDEX SHS FDS ASIA PACIF ETF</t>
  </si>
  <si>
    <t>SPDR INDEX SHS FDS DJ GLB RL ES ETF</t>
  </si>
  <si>
    <t>SPDR INDEX SHS FDS DJ INTL RL ETF</t>
  </si>
  <si>
    <t>SPDR INDEX SHS FDS GLB NAT RESRCE</t>
  </si>
  <si>
    <t>SPDR INDEX SHS FDS MSCI ACWI EXUS</t>
  </si>
  <si>
    <t>SPDR INDEX SHS FDS MSCI EMR MKT ETF</t>
  </si>
  <si>
    <t>SPDR INDEX SHS FDS MSCI WRLD STRGIC</t>
  </si>
  <si>
    <t>SPDR INDEX SHS FDS PORTFOLIO DEVLPD</t>
  </si>
  <si>
    <t>SPDR INDEX SHS FDS PORTFOLIO EMG MK</t>
  </si>
  <si>
    <t>SPDR INDEX SHS FDS S&amp;P CHINA ETF</t>
  </si>
  <si>
    <t>SPDR INDEX SHS FDS S&amp;P EM MKT DIV</t>
  </si>
  <si>
    <t>SPDR INDEX SHS FDS S&amp;P EMKTSC ETF</t>
  </si>
  <si>
    <t>SPDR INDEX SHS FDS S&amp;P INTL ETF</t>
  </si>
  <si>
    <t>SPDR INDEX SHS FDS S&amp;P INTL SMLCP</t>
  </si>
  <si>
    <t>SPDR INDEX SHS FDS S&amp;P NORTH AMER</t>
  </si>
  <si>
    <t>SPDR S&amp;P MIDCAP 400 ETF TR UTSER1 S&amp;PDCRP</t>
  </si>
  <si>
    <t>SPDR SER TR AEROSPACE DEF</t>
  </si>
  <si>
    <t>SPDR SER TR BBG CONV SEC ETF</t>
  </si>
  <si>
    <t>SPDR SER TR BLOOMBERG 1 10 Y</t>
  </si>
  <si>
    <t>SPDR SER TR BLOOMBERG 1-3 MO</t>
  </si>
  <si>
    <t>SPDR SER TR BLOOMBERG 3-12 M</t>
  </si>
  <si>
    <t>SPDR SER TR BLOOMBERG EMERGI</t>
  </si>
  <si>
    <t>SPDR SER TR BLOOMBERG HIGH Y</t>
  </si>
  <si>
    <t>SPDR SER TR BLOOMBERG INTL</t>
  </si>
  <si>
    <t>SPDR SER TR BLOOMBERG INTL T</t>
  </si>
  <si>
    <t>SPDR SER TR BLOOMBERG INVT</t>
  </si>
  <si>
    <t>SPDR SER TR BLOOMBERG SHT TE</t>
  </si>
  <si>
    <t>SPDR SER TR COMP SOFTWARE</t>
  </si>
  <si>
    <t>SPDR SER TR DJ REIT ETF</t>
  </si>
  <si>
    <t>SPDR SER TR FTSE INT GVT ETF</t>
  </si>
  <si>
    <t>SPDR SER TR HLTH CR EQUIP</t>
  </si>
  <si>
    <t>SPDR SER TR ICE PFD SEC ETF</t>
  </si>
  <si>
    <t>SPDR SER TR MKTAXES INVT GRD</t>
  </si>
  <si>
    <t>SPDR SER TR MSCI USA CLIMATE</t>
  </si>
  <si>
    <t>SPDR SER TR NUVEEN BLMBRG SH</t>
  </si>
  <si>
    <t>SPDR SER TR NUVEEN BLOOMBERG</t>
  </si>
  <si>
    <t>SPDR SER TR OILGAS EQUIP</t>
  </si>
  <si>
    <t>SPDR SER TR PORT MTG BK ETF</t>
  </si>
  <si>
    <t>SPDR SER TR PORTFLI INTRMDIT</t>
  </si>
  <si>
    <t>SPDR SER TR PORTFLI TIPS ETF</t>
  </si>
  <si>
    <t>SPDR SER TR PORTFOLI S&amp;P1500</t>
  </si>
  <si>
    <t>SPDR SER TR PORTFOLIO AGRGTE</t>
  </si>
  <si>
    <t>SPDR SER TR PORTFOLIO CRPORT</t>
  </si>
  <si>
    <t>SPDR SER TR PORTFOLIO INTRMD</t>
  </si>
  <si>
    <t>SPDR SER TR PORTFOLIO LN COR</t>
  </si>
  <si>
    <t>SPDR SER TR PORTFOLIO LN TSR</t>
  </si>
  <si>
    <t>SPDR SER TR PORTFOLIO S&amp;P400</t>
  </si>
  <si>
    <t>SPDR SER TR PORTFOLIO S&amp;P500</t>
  </si>
  <si>
    <t>SPDR SER TR PORTFOLIO S&amp;P600</t>
  </si>
  <si>
    <t>SPDR SER TR PORTFOLIO SH TSR</t>
  </si>
  <si>
    <t>SPDR SER TR PORTFOLIO SHORT</t>
  </si>
  <si>
    <t>SPDR SER TR PRTFLO S&amp;P500 GW</t>
  </si>
  <si>
    <t>SPDR SER TR PRTFLO S&amp;P500 HI</t>
  </si>
  <si>
    <t>SPDR SER TR PRTFLO S&amp;P500 VL</t>
  </si>
  <si>
    <t>SPDR SER TR RUSSELL MOMENTUM</t>
  </si>
  <si>
    <t>SPDR SER TR S&amp;P 400 MDCP GRW</t>
  </si>
  <si>
    <t>SPDR SER TR S&amp;P 400 MDCP VAL</t>
  </si>
  <si>
    <t>SPDR SER TR S&amp;P 600 SMCP GRW</t>
  </si>
  <si>
    <t>SPDR SER TR S&amp;P 600 SMCP VAL</t>
  </si>
  <si>
    <t>SPDR SER TR S&amp;P BK ETF</t>
  </si>
  <si>
    <t>SPDR SER TR S&amp;P CAP MKTS</t>
  </si>
  <si>
    <t>SPDR SER TR S&amp;P DIVID ETF</t>
  </si>
  <si>
    <t>SPDR SER TR S&amp;P INS ETF</t>
  </si>
  <si>
    <t>SPDR SER TR S&amp;P KENSHO NEW</t>
  </si>
  <si>
    <t>SPDR SER TR S&amp;P PHARMAC</t>
  </si>
  <si>
    <t>SPDR SER TR S&amp;P SEMICNDCTR</t>
  </si>
  <si>
    <t>SPDR SER TR S&amp;P TRANSN ETF</t>
  </si>
  <si>
    <t>SPDR SER TR S&amp;P1500MOMTILT</t>
  </si>
  <si>
    <t>SPECTRUM BRANDS HLDGS INC NEW COM</t>
  </si>
  <si>
    <t>SPECTRUM PHARMACEUTICALS INC COM</t>
  </si>
  <si>
    <t>SPHERE 3D CORP NEW COM</t>
  </si>
  <si>
    <t>SPHERE ENTERTAINMENT CO CL A</t>
  </si>
  <si>
    <t>SPI ENERGY CO LTD SHS NEW</t>
  </si>
  <si>
    <t>SPIRE GLOBAL INC COM CL A</t>
  </si>
  <si>
    <t>SPIRE INC COM</t>
  </si>
  <si>
    <t>SPIRIT AEROSYSTEMS HLDGS INC COM CL A</t>
  </si>
  <si>
    <t>SPIRIT AIRLS INC COM</t>
  </si>
  <si>
    <t>SPIRIT RLTY CAP INC NEW COM NEW</t>
  </si>
  <si>
    <t>SPLASH BEVERAGE GROUP INC COM NEW</t>
  </si>
  <si>
    <t>SPOK HLDGS INC COM</t>
  </si>
  <si>
    <t>SPORTRADAR GROUP AG CLASS A ORD SHS</t>
  </si>
  <si>
    <t>SPORTSMANS WHSE HLDGS INC COM</t>
  </si>
  <si>
    <t>SPRINGWORKS THERAPEUTICS INC COM</t>
  </si>
  <si>
    <t>SPRINKLR INC CL A</t>
  </si>
  <si>
    <t>SPROTT FDS TR URANIUM MINERS E</t>
  </si>
  <si>
    <t>SPROTT INC COM NEW</t>
  </si>
  <si>
    <t>SPROUT SOCIAL INC COM CL A</t>
  </si>
  <si>
    <t>SPROUTS FMRS MKT INC COM</t>
  </si>
  <si>
    <t>SPRUCE POWER HOLDING CORP COM CL A</t>
  </si>
  <si>
    <t>SPS COMM INC COM</t>
  </si>
  <si>
    <t>SPX TECHNOLOGIES INC COM</t>
  </si>
  <si>
    <t>SQUARESPACE INC CLASS A</t>
  </si>
  <si>
    <t>SRAX INC COM CL A</t>
  </si>
  <si>
    <t>SS&amp;C TECHNOLOGIES HLDGS INC COM</t>
  </si>
  <si>
    <t>SSGA ACTIVE ETF TR BLACKSTONE SENR</t>
  </si>
  <si>
    <t>SSGA ACTIVE ETF TR GLOBL ALLO ETF</t>
  </si>
  <si>
    <t>SSGA ACTIVE ETF TR INCOM ALLO ETF</t>
  </si>
  <si>
    <t>SSGA ACTIVE ETF TR MULT ASS RLRTN</t>
  </si>
  <si>
    <t>SSGA ACTIVE ETF TR SPDR TR TACTIC</t>
  </si>
  <si>
    <t>SSR MINING IN COM</t>
  </si>
  <si>
    <t>ST JOE CO COM</t>
  </si>
  <si>
    <t>STAAR SURGICAL CO COM PAR $0.01</t>
  </si>
  <si>
    <t>STAG INDL INC COM</t>
  </si>
  <si>
    <t>STAGWELL INC COM CL A</t>
  </si>
  <si>
    <t>STANDARD BIOTOOLS INC COM</t>
  </si>
  <si>
    <t>STANDARD LITHIUM LTD COM</t>
  </si>
  <si>
    <t>STANDARD MTR PRODS INC COM</t>
  </si>
  <si>
    <t>STANDEX INTL CORP COM</t>
  </si>
  <si>
    <t>STANLEY BLACK &amp; DECKER INC COM</t>
  </si>
  <si>
    <t>STANTEC INC COM</t>
  </si>
  <si>
    <t>STAR GROUP L P UNIT LTD PARTNR</t>
  </si>
  <si>
    <t>STAR HLDGS SHS BEN INT</t>
  </si>
  <si>
    <t>STARTEK INC COM</t>
  </si>
  <si>
    <t>STARWOOD PPTY TR INC COM</t>
  </si>
  <si>
    <t>STATE STR CORP COM</t>
  </si>
  <si>
    <t>STEAKHOLDER FOODS LTD SPONSORED ADS</t>
  </si>
  <si>
    <t>STEALTHGAS INC SHS</t>
  </si>
  <si>
    <t>STEEL CONNECT INC COM</t>
  </si>
  <si>
    <t>STEEL DYNAMICS INC COM</t>
  </si>
  <si>
    <t>STEELCASE INC CL A</t>
  </si>
  <si>
    <t>STELLANTIS N.V SHS</t>
  </si>
  <si>
    <t>STELLUS CAP INVT CORP COM</t>
  </si>
  <si>
    <t>STEPAN CO COM</t>
  </si>
  <si>
    <t>STEPSTONE GROUP INC COM CL A</t>
  </si>
  <si>
    <t>STERICYCLE INC COM</t>
  </si>
  <si>
    <t>STERIS PLC SHS USD</t>
  </si>
  <si>
    <t>STERLING CHECK CORP COM</t>
  </si>
  <si>
    <t>STERLING INFRASTRUCTURE INC COM</t>
  </si>
  <si>
    <t>STEVANATO GROUP S P A ORD SHS</t>
  </si>
  <si>
    <t>STEWART INFORMATION SVCS CORP COM</t>
  </si>
  <si>
    <t>STIFEL FINL CORP COM</t>
  </si>
  <si>
    <t>STMICROELECTRONICS N V NY REGISTRY</t>
  </si>
  <si>
    <t>STOCK YDS BANCORP INC COM</t>
  </si>
  <si>
    <t>STOKE THERAPEUTICS INC COM</t>
  </si>
  <si>
    <t>STONERIDGE INC COM</t>
  </si>
  <si>
    <t>STONEX GROUP INC COM</t>
  </si>
  <si>
    <t>STRATASYS LTD SHS</t>
  </si>
  <si>
    <t>STRATEGIC ED INC COM</t>
  </si>
  <si>
    <t>Strategy Shares Gold-Hedged Bond ETF</t>
  </si>
  <si>
    <t>STRATEGY SHS HALT CLIMATE CHN</t>
  </si>
  <si>
    <t>STRATEGY SHS NS 7HANDL IDX</t>
  </si>
  <si>
    <t>STRIDE INC COM</t>
  </si>
  <si>
    <t>STRONGHOLD DIGITAL MINING INC CLASS A COM</t>
  </si>
  <si>
    <t>STRYKER CORPORATION COM</t>
  </si>
  <si>
    <t>STURM RUGER &amp; CO INC COM</t>
  </si>
  <si>
    <t>SUBURBAN PROPANE PARTNERS L P UNIT LTD PARTN</t>
  </si>
  <si>
    <t>SUMITOMO MITSUI FINL GROUP INC SPONSORED ADR</t>
  </si>
  <si>
    <t>SUMMIT FINL GROUP INC COM</t>
  </si>
  <si>
    <t>SUMMIT HOTEL PPTYS INC COM</t>
  </si>
  <si>
    <t>SUMMIT MATLS INC CL A</t>
  </si>
  <si>
    <t>SUMMIT MIDSTREAM PARTNERS LP COM UNIT LTD</t>
  </si>
  <si>
    <t>SUN CMNTYS INC COM</t>
  </si>
  <si>
    <t>SUN CTRY AIRLS HLDGS INC COM</t>
  </si>
  <si>
    <t>SUN LIFE FINANCIAL INC. COM</t>
  </si>
  <si>
    <t>SUNCOKE ENERGY INC COM</t>
  </si>
  <si>
    <t>SUNLIGHT FINANCIAL HOLDINGS COM</t>
  </si>
  <si>
    <t>SUNNOVA ENERGY INTL INC. COM</t>
  </si>
  <si>
    <t>SUNOCO LP/SUNOCO FIN CORP COM UT REP LP</t>
  </si>
  <si>
    <t>SUNOPTA INC COM</t>
  </si>
  <si>
    <t>SUNSTONE HOTEL INVS INC NEW COM</t>
  </si>
  <si>
    <t>SUNWORKS INC COM NEW</t>
  </si>
  <si>
    <t>SUPER GROUP SGHC LIMITED ORD SHS</t>
  </si>
  <si>
    <t>SUPER LEAGUE GAMING INC COM</t>
  </si>
  <si>
    <t>SUPERIOR INDS INTL INC COM</t>
  </si>
  <si>
    <t>SUPERNUS PHARMACEUTICALS INC COM</t>
  </si>
  <si>
    <t>SURFACE ONCOLOGY INC COM</t>
  </si>
  <si>
    <t>SURGEPAYS INC COM NEW</t>
  </si>
  <si>
    <t>SURGERY PARTNERS INC COM</t>
  </si>
  <si>
    <t>SURMODICS INC COM</t>
  </si>
  <si>
    <t>SURO CAPITAL CORP COM NEW</t>
  </si>
  <si>
    <t>SUTRO BIOPHARMA INC COM</t>
  </si>
  <si>
    <t>SWEETGREEN INC COM CL A</t>
  </si>
  <si>
    <t>SWVL HOLDINGS CORP CLASS A ORD NEW</t>
  </si>
  <si>
    <t>SYLVAMO CORP COMMON STOCK</t>
  </si>
  <si>
    <t>SYMBOTIC INC CLASS A COM</t>
  </si>
  <si>
    <t>SYNAPTICS INC COM</t>
  </si>
  <si>
    <t>SYNCHRONOSS TECHNOLOGIES INC COM</t>
  </si>
  <si>
    <t>SYNCHRONY FINANCIAL COM</t>
  </si>
  <si>
    <t>SYNDAX PHARMACEUTICALS INC COM</t>
  </si>
  <si>
    <t>SYNEOS HEALTH INC CL A</t>
  </si>
  <si>
    <t>SYNOPSYS INC COM</t>
  </si>
  <si>
    <t>SYPRIS SOLUTIONS INC COM</t>
  </si>
  <si>
    <t>SYROS PHARMACEUTICALS INC COM NEW</t>
  </si>
  <si>
    <t>SYSCO CORP COM</t>
  </si>
  <si>
    <t>SYSTEM1 INC CL A COM</t>
  </si>
  <si>
    <t>T2 BIOSYSTEMS INC COM NEW</t>
  </si>
  <si>
    <t>TABOOLA.COM LTD ORD SHS</t>
  </si>
  <si>
    <t>TABULA RASA HEALTHCARE INC COM</t>
  </si>
  <si>
    <t>TAKEDA PHARMACEUTICAL CO LTD SPONSORED ADS</t>
  </si>
  <si>
    <t>TAKUNG ART LTD COM NEW</t>
  </si>
  <si>
    <t>TALIS BIOMEDICAL CORP COM</t>
  </si>
  <si>
    <t>TALKSPACE INC COM</t>
  </si>
  <si>
    <t>TALOS ENERGY INC COM</t>
  </si>
  <si>
    <t>TANDEM DIABETES CARE INC COM NEW</t>
  </si>
  <si>
    <t>TANGER FACTORY OUTLET CTRS INC COM</t>
  </si>
  <si>
    <t>TARGA RES CORP COM</t>
  </si>
  <si>
    <t>TARGET HOSPITALITY CORP COM</t>
  </si>
  <si>
    <t>TARSUS PHARMACEUTICALS INC COM</t>
  </si>
  <si>
    <t>TASEKO MINES LTD COM</t>
  </si>
  <si>
    <t>TASKUS INC CLASS A COM</t>
  </si>
  <si>
    <t>TAYLOR MORRISON HOME CORP COM</t>
  </si>
  <si>
    <t>TC ENERGY CORP COM</t>
  </si>
  <si>
    <t>TD SYNNEX CORPORATION COM</t>
  </si>
  <si>
    <t>TDCX INC ADS</t>
  </si>
  <si>
    <t>TE CONNECTIVITY LTD SHS</t>
  </si>
  <si>
    <t>TEAM INC COM NEW</t>
  </si>
  <si>
    <t>TECHNIPFMC PLC COM</t>
  </si>
  <si>
    <t>TECHTARGET INC COM</t>
  </si>
  <si>
    <t>TECNOGLASS INC ORD SHS</t>
  </si>
  <si>
    <t>TEEKAY CORPORATION COM</t>
  </si>
  <si>
    <t>TEEKAY TANKERS LTD CL A</t>
  </si>
  <si>
    <t>TEGNA INC COM</t>
  </si>
  <si>
    <t>TEJON RANCH CO COM</t>
  </si>
  <si>
    <t>TELA BIO INC COM</t>
  </si>
  <si>
    <t>TELECOM ARGENTINA SA SPON ADR REP B</t>
  </si>
  <si>
    <t>TELEDYNE TECHNOLOGIES INC COM</t>
  </si>
  <si>
    <t>TELEFLEX INCORPORATED COM</t>
  </si>
  <si>
    <t>TELEFONICA BRASIL SA NEW ADR</t>
  </si>
  <si>
    <t>TELEFONICA S A SPONSORED ADR</t>
  </si>
  <si>
    <t>TELEPHONE &amp; DATA SYS INC COM NEW</t>
  </si>
  <si>
    <t>TELESAT CORP CL A &amp; CL B SHS</t>
  </si>
  <si>
    <t>TELESIS BIO INC COM</t>
  </si>
  <si>
    <t>TELOS CORP MD COM</t>
  </si>
  <si>
    <t>TELUS CORPORATION COM</t>
  </si>
  <si>
    <t>TELUS INTL CDA INC SUB VTG SHS</t>
  </si>
  <si>
    <t>TEMPO AUTOMATION HOLDINGS INC COM</t>
  </si>
  <si>
    <t>TEMPUR SEALY INTL INC COM</t>
  </si>
  <si>
    <t>TENABLE HLDGS INC COM</t>
  </si>
  <si>
    <t>TENARIS S A SPONSORED ADS</t>
  </si>
  <si>
    <t>TENAYA THERAPEUTICS INC COM</t>
  </si>
  <si>
    <t>TENCENT MUSIC ENTMT GROUP SPON ADS</t>
  </si>
  <si>
    <t>TENET HEALTHCARE CORP COM NEW</t>
  </si>
  <si>
    <t>TENNANT CO COM</t>
  </si>
  <si>
    <t>TERADATA CORP DEL COM</t>
  </si>
  <si>
    <t>TERADYNE INC COM</t>
  </si>
  <si>
    <t>TERAWULF INC COM</t>
  </si>
  <si>
    <t>TEREX CORP NEW COM</t>
  </si>
  <si>
    <t>TERNIUM SA SPONSORED ADS</t>
  </si>
  <si>
    <t>TERNS PHARMACEUTICALS INC COM</t>
  </si>
  <si>
    <t>TERRAN ORBITAL CORPORATION COM</t>
  </si>
  <si>
    <t>TERRENO RLTY CORP COM</t>
  </si>
  <si>
    <t>TERRITORIAL BANCORP INC COM</t>
  </si>
  <si>
    <t>TETRA TECH INC NEW COM</t>
  </si>
  <si>
    <t>TETRA TECHNOLOGIES INC DEL COM</t>
  </si>
  <si>
    <t>TEUCRIUM COMMODITY TR AGRICULTURE FD</t>
  </si>
  <si>
    <t>TEUCRIUM COMMODITY TR CORN FD SHS</t>
  </si>
  <si>
    <t>TEUCRIUM COMMODITY TR SOYBEAN FD</t>
  </si>
  <si>
    <t>TEUCRIUM COMMODITY TR SUGAR FD</t>
  </si>
  <si>
    <t>TEXAS CAP BANCSHARES INC COM</t>
  </si>
  <si>
    <t>TEXAS ROADHOUSE INC COM</t>
  </si>
  <si>
    <t>TEXTAINER GROUP HOLDINGS LTD SHS</t>
  </si>
  <si>
    <t>TEXTRON INC COM</t>
  </si>
  <si>
    <t>TFI INTL INC COM</t>
  </si>
  <si>
    <t>TFS FINL CORP COM</t>
  </si>
  <si>
    <t>TH INTERNATIONAL LIMITED ORDINARY SHARES</t>
  </si>
  <si>
    <t>The 3D Printing ETF</t>
  </si>
  <si>
    <t>THE AARONS COMPANY INC COM</t>
  </si>
  <si>
    <t>THE ARENA GROUP HOLDINGS INC COM</t>
  </si>
  <si>
    <t>THE BEACHBODY COMPANY INC COM CL A</t>
  </si>
  <si>
    <t>THE BEAUTY HEALTH COMPANY COM CL A</t>
  </si>
  <si>
    <t>THE LION ELECTRIC COMPANY COMMON STOCK</t>
  </si>
  <si>
    <t>THE NECESSITY RETAIL REIT INC COM CLASS A</t>
  </si>
  <si>
    <t>THE ODP CORP COM</t>
  </si>
  <si>
    <t>THE ONE GROUP HOSPITALITY INC COM</t>
  </si>
  <si>
    <t>THE REAL BROKERAGE INC COM NEW</t>
  </si>
  <si>
    <t>THE REALREAL INC COM</t>
  </si>
  <si>
    <t>THE9 LTD SPON ADS NEW</t>
  </si>
  <si>
    <t>THERAPEUTICSMD INC COM NEW</t>
  </si>
  <si>
    <t>THERATECHNOLOGIES INC COM</t>
  </si>
  <si>
    <t>THERAVANCE BIOPHARMA INC COM</t>
  </si>
  <si>
    <t>THOMSON REUTERS CORP. COM NEW</t>
  </si>
  <si>
    <t>THOR INDS INC COM</t>
  </si>
  <si>
    <t>THOUGHTWORKS HOLDING INC COM</t>
  </si>
  <si>
    <t>THREDUP INC CL A</t>
  </si>
  <si>
    <t>THRYV HLDGS INC COM NEW</t>
  </si>
  <si>
    <t>TIDAL ETF TR CNSTRND CAP ESG</t>
  </si>
  <si>
    <t>TIDAL ETF TR IONIC INFLATION</t>
  </si>
  <si>
    <t>TIDAL ETF TR NEWDAY OCN HEALT</t>
  </si>
  <si>
    <t>TIDAL ETF TR RPAR RISK PARI</t>
  </si>
  <si>
    <t>TIDAL ETF TR UNLIMITED HFND</t>
  </si>
  <si>
    <t>TIDAL ETF TR UPAR ULTRA RISK</t>
  </si>
  <si>
    <t>TIDAL TR II ROUNDHILL GENER</t>
  </si>
  <si>
    <t>TIDEWATER INC NEW COM</t>
  </si>
  <si>
    <t>TILE SHOP HLDGS INC COM</t>
  </si>
  <si>
    <t>TILLYS INC CL A</t>
  </si>
  <si>
    <t>TIM S A SPONSORED ADR</t>
  </si>
  <si>
    <t>TIMKEN CO COM</t>
  </si>
  <si>
    <t>TIMKENSTEEL CORPORATION COM</t>
  </si>
  <si>
    <t>TINGO GROUP INC COM</t>
  </si>
  <si>
    <t>TIPTREE INC COM</t>
  </si>
  <si>
    <t>TITAN INTL INC ILL COM</t>
  </si>
  <si>
    <t>TITAN MACHY INC COM</t>
  </si>
  <si>
    <t>TMC THE METALS COMPANY INC COM</t>
  </si>
  <si>
    <t>TOOTSIE ROLL INDS INC COM</t>
  </si>
  <si>
    <t>TOPBUILD CORP COM</t>
  </si>
  <si>
    <t>TOPGOLF CALLAWAY BRANDS CORP COM</t>
  </si>
  <si>
    <t>TORM PLC SHS CL A</t>
  </si>
  <si>
    <t>TORO CO COM</t>
  </si>
  <si>
    <t>TORONTO DOMINION BK ONT COM NEW</t>
  </si>
  <si>
    <t>TORRID HLDGS INC COM</t>
  </si>
  <si>
    <t>TOTALENERGIES SE SPONSORED ADS</t>
  </si>
  <si>
    <t>TOWER SEMICONDUCTOR LTD SHS NEW</t>
  </si>
  <si>
    <t>TOWNSQUARE MEDIA INC CL A</t>
  </si>
  <si>
    <t>TOYOTA MOTOR CORP ADS</t>
  </si>
  <si>
    <t>TPG INC COM CL A</t>
  </si>
  <si>
    <t>TPG RE FIN TR INC COM</t>
  </si>
  <si>
    <t>TPI COMPOSITES INC COM</t>
  </si>
  <si>
    <t>TRADEWEB MKTS INC CL A</t>
  </si>
  <si>
    <t>TRAEGER INC COMMON STOCK</t>
  </si>
  <si>
    <t>TRANE TECHNOLOGIES PLC SHS</t>
  </si>
  <si>
    <t>TRANSACT TECHNOLOGIES INC COM</t>
  </si>
  <si>
    <t>TRANSALTA CORP COM</t>
  </si>
  <si>
    <t>TRANSDIGM GROUP INC COM</t>
  </si>
  <si>
    <t>TRANSMEDICS GROUP INC COM</t>
  </si>
  <si>
    <t>TRANSUNION COM</t>
  </si>
  <si>
    <t>TRAVEL PLUS LEISURE CO COM</t>
  </si>
  <si>
    <t>TRAVELERS COMPANIES INC COM</t>
  </si>
  <si>
    <t>TRAVELZOO COM NEW</t>
  </si>
  <si>
    <t>TRAVERE THERAPEUTICS INC COM</t>
  </si>
  <si>
    <t>TREDEGAR CORP COM</t>
  </si>
  <si>
    <t>TREEHOUSE FOODS INC COM</t>
  </si>
  <si>
    <t>TREMOR INTL LTD ADS</t>
  </si>
  <si>
    <t>TREVENA INC COM NEW</t>
  </si>
  <si>
    <t>TREX CO INC COM</t>
  </si>
  <si>
    <t>TRI POINTE HOMES INC COM</t>
  </si>
  <si>
    <t>TRICIDA INC COM</t>
  </si>
  <si>
    <t>TRICO BANCSHARES COM</t>
  </si>
  <si>
    <t>TRICON RESIDENTIAL INC COM NPV</t>
  </si>
  <si>
    <t>TRILOGY METALS INC NEW COM</t>
  </si>
  <si>
    <t>TRIMAS CORP COM NEW</t>
  </si>
  <si>
    <t>TRIMBLE INC COM</t>
  </si>
  <si>
    <t>TRINET GROUP INC COM</t>
  </si>
  <si>
    <t>TRINITY BIOTECH PLC SPON ADR NEW</t>
  </si>
  <si>
    <t>TRINITY CAP INC COM</t>
  </si>
  <si>
    <t>TRINITY INDS INC COM</t>
  </si>
  <si>
    <t>TRINSEO PLC SHS</t>
  </si>
  <si>
    <t>TRIP COM GROUP LTD ADS</t>
  </si>
  <si>
    <t>TRIPLEPOINT VENTURE GROWTH BDC COM</t>
  </si>
  <si>
    <t>TRITIUM DCFC LIMITED ORDINARY SHARES</t>
  </si>
  <si>
    <t>TRITON INTL LTD CL A</t>
  </si>
  <si>
    <t>TRIUMPH FINANCIAL INC COM</t>
  </si>
  <si>
    <t>TRIUMPH GROUP INC NEW COM</t>
  </si>
  <si>
    <t>TRIVAGO N V SPON ADS A SHS</t>
  </si>
  <si>
    <t>TRONOX HOLDINGS PLC SHS</t>
  </si>
  <si>
    <t>TROOPS INC SHS</t>
  </si>
  <si>
    <t>TRUEBLUE INC COM</t>
  </si>
  <si>
    <t>TRUECAR INC COM</t>
  </si>
  <si>
    <t>TRUPANION INC COM</t>
  </si>
  <si>
    <t>TRUST FOR PROFESSIONAL MANAGER CROSSINGBRDG PRE</t>
  </si>
  <si>
    <t>TRUSTCO BK CORP N Y COM NEW</t>
  </si>
  <si>
    <t>TRUSTMARK CORP COM</t>
  </si>
  <si>
    <t>TRX GOLD CORPORATION COM</t>
  </si>
  <si>
    <t>TSAKOS ENERGY NAVIGATION LTD SHS</t>
  </si>
  <si>
    <t>TTEC HLDGS INC COM</t>
  </si>
  <si>
    <t>TTM TECHNOLOGIES INC COM</t>
  </si>
  <si>
    <t>TUCOWS INC COM NEW</t>
  </si>
  <si>
    <t>TUESDAY MORNING CORP COM NEW</t>
  </si>
  <si>
    <t>TUNIU CORP SPONSORED ADS</t>
  </si>
  <si>
    <t>TUPPERWARE BRANDS CORP COM</t>
  </si>
  <si>
    <t>TURKCELL ILETISIM HIZMETLERI SPON ADR NEW</t>
  </si>
  <si>
    <t>TURNING PT BRANDS INC COM</t>
  </si>
  <si>
    <t>TURTLE BEACH CORP COM NEW</t>
  </si>
  <si>
    <t>TUSIMPLE HLDGS INC CL A</t>
  </si>
  <si>
    <t>TUTOR PERINI CORP COM</t>
  </si>
  <si>
    <t>TUYA INC SPONSERED ADS</t>
  </si>
  <si>
    <t>TWIN DISC INC COM</t>
  </si>
  <si>
    <t>TWIST BIOSCIENCE CORP COM</t>
  </si>
  <si>
    <t>TWO HBRS INVT CORP COM</t>
  </si>
  <si>
    <t>TYLER TECHNOLOGIES INC COM</t>
  </si>
  <si>
    <t>TYRA BIOSCIENCES INC COM</t>
  </si>
  <si>
    <t>U HAUL HOLDING COMPANY COM</t>
  </si>
  <si>
    <t>U S GLOBAL INVS INC CL A</t>
  </si>
  <si>
    <t>U S GOLD CORP COM NEW</t>
  </si>
  <si>
    <t>U S PHYSICAL THERAPY COM</t>
  </si>
  <si>
    <t>U S SILICA HLDGS INC COM</t>
  </si>
  <si>
    <t>U S XPRESS ENTERPRISES INC COM CL A</t>
  </si>
  <si>
    <t>UBIQUITI INC COM</t>
  </si>
  <si>
    <t>UDEMY INC COM</t>
  </si>
  <si>
    <t>UDR INC COM</t>
  </si>
  <si>
    <t>UFP INDUSTRIES INC COM</t>
  </si>
  <si>
    <t>UFP TECHNOLOGIES INC COM</t>
  </si>
  <si>
    <t>UGI CORP NEW COM</t>
  </si>
  <si>
    <t>ULTRA CLEAN HLDGS INC COM</t>
  </si>
  <si>
    <t>ULTRAGENYX PHARMACEUTICAL INC COM</t>
  </si>
  <si>
    <t>ULTRAPAR PARTICIPACOES SA SP ADR REP COM</t>
  </si>
  <si>
    <t>UMB FINL CORP COM</t>
  </si>
  <si>
    <t>UMH PPTYS INC COM</t>
  </si>
  <si>
    <t>UNDER ARMOUR INC CL C</t>
  </si>
  <si>
    <t>UNIFI INC COM NEW</t>
  </si>
  <si>
    <t>UNIFIED SER TR NIGHTSHARES 2000</t>
  </si>
  <si>
    <t>UNIFIED SER TR NIGHTSHARES 500</t>
  </si>
  <si>
    <t>UNIFIED SER TR ONEASCENT CORE P</t>
  </si>
  <si>
    <t>UNILEVER PLC SPON ADR NEW</t>
  </si>
  <si>
    <t>UNIQURE NV SHS</t>
  </si>
  <si>
    <t>UNISYS CORP COM NEW</t>
  </si>
  <si>
    <t>UNITED FIRE GROUP INC COM</t>
  </si>
  <si>
    <t>UNITED INS HLDGS CORP COM</t>
  </si>
  <si>
    <t>UNITED MICROELECTRONICS CORP SPON ADR NEW</t>
  </si>
  <si>
    <t>UNITED NAT FOODS INC COM</t>
  </si>
  <si>
    <t>UNITED STATES ANTIMONY CORP COM</t>
  </si>
  <si>
    <t>UNITED STATES CELLULAR CORP COM</t>
  </si>
  <si>
    <t>UNITED STS 12 MONTH NAT GAS FD UNIT BEN INT</t>
  </si>
  <si>
    <t>UNITED STS 12 MONTH OIL FD LP UNIT BEN INT</t>
  </si>
  <si>
    <t>UNITED STS BRENT OIL FD LP UNIT</t>
  </si>
  <si>
    <t>UNITED STS COMMODITY INDEX FD CM REP COPP FD</t>
  </si>
  <si>
    <t>UNITED STS COMMODITY INDEX FD COMM IDX FND</t>
  </si>
  <si>
    <t>UNITED STS GASOLINE FD LP UNITS</t>
  </si>
  <si>
    <t>UNITED THERAPEUTICS CORP DEL COM</t>
  </si>
  <si>
    <t>UNITI GROUP INC COM</t>
  </si>
  <si>
    <t>UNITY BANCORP INC COM</t>
  </si>
  <si>
    <t>UNIVAR SOLUTIONS INC COM</t>
  </si>
  <si>
    <t>UNIVERSAL CORP VA COM</t>
  </si>
  <si>
    <t>UNIVERSAL DISPLAY CORP COM</t>
  </si>
  <si>
    <t>UNIVERSAL ELECTRS INC COM</t>
  </si>
  <si>
    <t>UNIVERSAL HEALTH RLTY INCOME T SH BEN INT</t>
  </si>
  <si>
    <t>UNIVERSAL HLTH SVCS INC CL B</t>
  </si>
  <si>
    <t>UNIVERSAL INS HLDGS INC COM</t>
  </si>
  <si>
    <t>UNIVERSAL TECHNICAL INST INC COM</t>
  </si>
  <si>
    <t>UNIVEST FINANCIAL CORPORATION COM</t>
  </si>
  <si>
    <t>UNUM GROUP COM</t>
  </si>
  <si>
    <t>UP FINTECH HLDG LTD SPONSORED ADS</t>
  </si>
  <si>
    <t>UPBOUND GROUP INC COM</t>
  </si>
  <si>
    <t>UPEXI INC COM</t>
  </si>
  <si>
    <t>UPHEALTH INC COM NEW</t>
  </si>
  <si>
    <t>UPLAND SOFTWARE INC COM</t>
  </si>
  <si>
    <t>UPWORK INC COM</t>
  </si>
  <si>
    <t>URANIUM ENERGY CORP COM</t>
  </si>
  <si>
    <t>URANIUM RTY CORP COM</t>
  </si>
  <si>
    <t>URBAN EDGE PPTYS COM</t>
  </si>
  <si>
    <t>URBAN ONE INC CL A</t>
  </si>
  <si>
    <t>UROGEN PHARMA LTD COM</t>
  </si>
  <si>
    <t>US FOODS HLDG CORP COM</t>
  </si>
  <si>
    <t>USA COMPRESSION PARTNERS LP COMUNIT LTDPAR</t>
  </si>
  <si>
    <t>USANA HEALTH SCIENCES INC COM</t>
  </si>
  <si>
    <t>Utilities Select Sector Index S&amp;P 500</t>
  </si>
  <si>
    <t>UTZ BRANDS INC COM CL A</t>
  </si>
  <si>
    <t>UXIN LTD SPON ADS NEW</t>
  </si>
  <si>
    <t>V2X INC COM</t>
  </si>
  <si>
    <t>VAALCO ENERGY INC COM NEW</t>
  </si>
  <si>
    <t>VACASA INC CLASS A COM</t>
  </si>
  <si>
    <t>VACCINEX INC COM</t>
  </si>
  <si>
    <t>VAIL RESORTS INC COM</t>
  </si>
  <si>
    <t>VALARIS LIMITED CL A</t>
  </si>
  <si>
    <t>VALENS SEMICONDUCTOR LTD ORDINARY SHARES</t>
  </si>
  <si>
    <t>VALKYRIE ETF TRUST II BITCOIN MINERS</t>
  </si>
  <si>
    <t>VALKYRIE ETF TRUST II BITCOIN STRATEGY</t>
  </si>
  <si>
    <t>VALLEY NATL BANCORP COM</t>
  </si>
  <si>
    <t>VALMONT INDS INC COM</t>
  </si>
  <si>
    <t>VALVOLINE INC COM</t>
  </si>
  <si>
    <t>VANDA PHARMACEUTICALS INC COM</t>
  </si>
  <si>
    <t>VanEck Bitcoin Strategy ETF</t>
  </si>
  <si>
    <t>VANECK ETF TRUST AGRIBUSINESS ETF</t>
  </si>
  <si>
    <t>VANECK ETF TRUST BDC INCOME ETF</t>
  </si>
  <si>
    <t>VANECK ETF TRUST BIOTECH ETF</t>
  </si>
  <si>
    <t>VANECK ETF TRUST BRAZIL SMALL CAP</t>
  </si>
  <si>
    <t>VANECK ETF TRUST CHINA GROWTH LDR</t>
  </si>
  <si>
    <t>VANECK ETF TRUST CHINEXT ETF</t>
  </si>
  <si>
    <t>VANECK ETF TRUST DIGI TRANSFRM</t>
  </si>
  <si>
    <t>VANECK ETF TRUST ENERGY INCME ET</t>
  </si>
  <si>
    <t>VANECK ETF TRUST FALLEN ANGEL HG</t>
  </si>
  <si>
    <t>VANECK ETF TRUST GAMING ETF</t>
  </si>
  <si>
    <t>VANECK ETF TRUST INFLATION ALLOCA</t>
  </si>
  <si>
    <t>VANECK ETF TRUST INTERNATIONAL HI</t>
  </si>
  <si>
    <t>VANECK ETF TRUST ISRAEL ETF</t>
  </si>
  <si>
    <t>VANECK ETF TRUST JP MRGAN EM LOC</t>
  </si>
  <si>
    <t>VANECK ETF TRUST LOW CARBN ENERGY</t>
  </si>
  <si>
    <t>VANECK ETF TRUST MORTGAGE REIT</t>
  </si>
  <si>
    <t>VANECK ETF TRUST OIL REFINERS ETF</t>
  </si>
  <si>
    <t>VANECK ETF TRUST PHARMACEUTCL ETF</t>
  </si>
  <si>
    <t>VANECK ETF TRUST PREFERRED SECURT</t>
  </si>
  <si>
    <t>VANECK ETF TRUST RARE EARTH/STRTG</t>
  </si>
  <si>
    <t>VANECK ETF TRUST RETAIL ETF</t>
  </si>
  <si>
    <t>VANECK ETF TRUST SOCIAL SENTIMENT</t>
  </si>
  <si>
    <t>VANECK ETF TRUST STEEL ETF</t>
  </si>
  <si>
    <t>VANECK ETF TRUST VIDEO GMNG ESPRT</t>
  </si>
  <si>
    <t>VanEck High Yield Muni ETF</t>
  </si>
  <si>
    <t>VanEck Long Muni ETF</t>
  </si>
  <si>
    <t>VANECK MERK GOLD TR GOLD TRUST</t>
  </si>
  <si>
    <t>VanEck Morningstar SMID Moat ETF</t>
  </si>
  <si>
    <t>VanEck Morningstar Wide Moat ETF</t>
  </si>
  <si>
    <t>VanEck Short Muni ETF</t>
  </si>
  <si>
    <t>VANGUARD ADMIRAL FDS INC 500 GRTH IDX F</t>
  </si>
  <si>
    <t>VANGUARD ADMIRAL FDS INC 500 VAL IDX FD</t>
  </si>
  <si>
    <t>VANGUARD BD INDEX FDS INTERMED TERM</t>
  </si>
  <si>
    <t>VANGUARD BD INDEX FDS LONG TERM BOND</t>
  </si>
  <si>
    <t>VANGUARD BD INDEX FDS SHORT TRM BOND</t>
  </si>
  <si>
    <t>VANGUARD BD INDEX FDS TOTAL BND MRKT</t>
  </si>
  <si>
    <t>VANGUARD CHARLOTTE FDS TOTAL INT BD ETF</t>
  </si>
  <si>
    <t>VANGUARD INDEX FDS EXTEND MKT ETF</t>
  </si>
  <si>
    <t>VANGUARD INDEX FDS GROWTH ETF</t>
  </si>
  <si>
    <t>VANGUARD INDEX FDS LARGE CAP ETF</t>
  </si>
  <si>
    <t>VANGUARD INDEX FDS MCAP GR IDXVIP</t>
  </si>
  <si>
    <t>VANGUARD INDEX FDS MCAP VL IDXVIP</t>
  </si>
  <si>
    <t>VANGUARD INDEX FDS MID CAP ETF</t>
  </si>
  <si>
    <t>VANGUARD INDEX FDS REAL ESTATE ETF</t>
  </si>
  <si>
    <t>VANGUARD INDEX FDS S&amp;P 500 ETF SHS</t>
  </si>
  <si>
    <t>VANGUARD INDEX FDS SM CP VAL ETF</t>
  </si>
  <si>
    <t>VANGUARD INDEX FDS SMALL CP ETF</t>
  </si>
  <si>
    <t>VANGUARD INDEX FDS SML CP GRW ETF</t>
  </si>
  <si>
    <t>VANGUARD INDEX FDS TOTAL STK MKT</t>
  </si>
  <si>
    <t>VANGUARD INDEX FDS VALUE ETF</t>
  </si>
  <si>
    <t>VANGUARD INTL EQUITY INDEX FDS ALLWRLD EX US</t>
  </si>
  <si>
    <t>VANGUARD INTL EQUITY INDEX FDS FTSE EMR MKT ETF</t>
  </si>
  <si>
    <t>VANGUARD INTL EQUITY INDEX FDS FTSE EUROPE ETF</t>
  </si>
  <si>
    <t>VANGUARD INTL EQUITY INDEX FDS FTSE PACIFIC ETF</t>
  </si>
  <si>
    <t>VANGUARD INTL EQUITY INDEX FDS FTSE SMCAP ETF</t>
  </si>
  <si>
    <t>VANGUARD INTL EQUITY INDEX FDS GLB EX US ETF</t>
  </si>
  <si>
    <t>VANGUARD INTL EQUITY INDEX FDS TT WRLD ST ETF</t>
  </si>
  <si>
    <t>VANGUARD MALVERN FDS STRM INFPROIDX</t>
  </si>
  <si>
    <t>VANGUARD MUN BD FDS TAX EXEMPT BD</t>
  </si>
  <si>
    <t>VANGUARD SCOTTSDALE FDS INT-TERM CORP</t>
  </si>
  <si>
    <t>VANGUARD SCOTTSDALE FDS INTER TERM TREAS</t>
  </si>
  <si>
    <t>VANGUARD SCOTTSDALE FDS LG-TERM COR BD</t>
  </si>
  <si>
    <t>VANGUARD SCOTTSDALE FDS LONG TERM TREAS</t>
  </si>
  <si>
    <t>VANGUARD SCOTTSDALE FDS MTG-BKD SECS ETF</t>
  </si>
  <si>
    <t>VANGUARD SCOTTSDALE FDS SHORT TERM TREAS</t>
  </si>
  <si>
    <t>VANGUARD SCOTTSDALE FDS SHRT TRM CORP BD</t>
  </si>
  <si>
    <t>VANGUARD SCOTTSDALE FDS TOTAL CORP BND</t>
  </si>
  <si>
    <t>VANGUARD SCOTTSDALE FDS VNG RUS1000IDX</t>
  </si>
  <si>
    <t>VANGUARD SCOTTSDALE FDS VNG RUS2000GRW</t>
  </si>
  <si>
    <t>VANGUARD SCOTTSDALE FDS VNG RUS2000IDX</t>
  </si>
  <si>
    <t>VANGUARD SPECIALIZED FUNDS DIV APP ETF</t>
  </si>
  <si>
    <t>VANGUARD STAR FDS VG TL INTL STK F</t>
  </si>
  <si>
    <t>VANGUARD TAX-MANAGED FDS VAN FTSE DEV MKT</t>
  </si>
  <si>
    <t>Vanguard U.S. Momentum Factor ETF</t>
  </si>
  <si>
    <t>Vanguard U.S. Multifactor ETF</t>
  </si>
  <si>
    <t>Vanguard U.S. Quality Factor ETF</t>
  </si>
  <si>
    <t>VANGUARD WHITEHALL FDS EM MK GOV BD ETF</t>
  </si>
  <si>
    <t>VANGUARD WHITEHALL FDS HIGH DIV YLD</t>
  </si>
  <si>
    <t>VANGUARD WHITEHALL FDS INTL DVD ETF</t>
  </si>
  <si>
    <t>VANGUARD WHITEHALL FDS INTL HIGH ETF</t>
  </si>
  <si>
    <t>VANGUARD WORLD FD EXTENDED DUR</t>
  </si>
  <si>
    <t>VANGUARD WORLD FD MEGA CAP INDEX</t>
  </si>
  <si>
    <t>VANGUARD WORLD FD MEGA CAP VAL ETF</t>
  </si>
  <si>
    <t>VANGUARD WORLD FD MEGA GRWTH IND</t>
  </si>
  <si>
    <t>VANGUARD WORLD FDS COMM SRVC ETF</t>
  </si>
  <si>
    <t>VANGUARD WORLD FDS CONSUM DIS ETF</t>
  </si>
  <si>
    <t>VANGUARD WORLD FDS CONSUM STP ETF</t>
  </si>
  <si>
    <t>VANGUARD WORLD FDS ENERGY ETF</t>
  </si>
  <si>
    <t>VANGUARD WORLD FDS FINANCIALS ETF</t>
  </si>
  <si>
    <t>VANGUARD WORLD FDS HEALTH CAR ETF</t>
  </si>
  <si>
    <t>VANGUARD WORLD FDS INDUSTRIAL ETF</t>
  </si>
  <si>
    <t>VANGUARD WORLD FDS INF TECH ETF</t>
  </si>
  <si>
    <t>VANGUARD WORLD FDS MATERIALS ETF</t>
  </si>
  <si>
    <t>VANGUARD WORLD FDS UTILITIES ETF</t>
  </si>
  <si>
    <t>VAPOTHERM INC COM</t>
  </si>
  <si>
    <t>VAREX IMAGING CORP COM</t>
  </si>
  <si>
    <t>VARONIS SYS INC COM</t>
  </si>
  <si>
    <t>VASCULAR BIOGENICS LTD COM</t>
  </si>
  <si>
    <t>VAXART INC COM NEW</t>
  </si>
  <si>
    <t>VAXCYTE INC COM</t>
  </si>
  <si>
    <t>VBI VACCINES INC CDA COM NEW</t>
  </si>
  <si>
    <t>VECTIVBIO HLDG AG ORD SHS</t>
  </si>
  <si>
    <t>VECTOR GROUP LTD COM</t>
  </si>
  <si>
    <t>VEECO INSTRS INC DEL COM</t>
  </si>
  <si>
    <t>VEEVA SYS INC CL A COM</t>
  </si>
  <si>
    <t>VELO3D INC COMMON STOCK</t>
  </si>
  <si>
    <t>VELOCITY FINL INC COM</t>
  </si>
  <si>
    <t>VENATOR MATLS PLC SHS</t>
  </si>
  <si>
    <t>VENTAS INC COM</t>
  </si>
  <si>
    <t>VERA BRADLEY INC COM</t>
  </si>
  <si>
    <t>VERA THERAPEUTICS INC CL A</t>
  </si>
  <si>
    <t>VERACYTE INC COM</t>
  </si>
  <si>
    <t>VERADIGM INC COM</t>
  </si>
  <si>
    <t>VERASTEM INC COM NEW</t>
  </si>
  <si>
    <t>VERICEL CORP COM</t>
  </si>
  <si>
    <t>VERINT SYS INC COM</t>
  </si>
  <si>
    <t>VERIS RESIDENTIAL INC COM</t>
  </si>
  <si>
    <t>VERISIGN INC COM</t>
  </si>
  <si>
    <t>VERISK ANALYTICS INC COM</t>
  </si>
  <si>
    <t>VERITIV CORP COM</t>
  </si>
  <si>
    <t>VERITONE INC COM</t>
  </si>
  <si>
    <t>VERMILION ENERGY INC COM</t>
  </si>
  <si>
    <t>VERONA PHARMA PLC SPONSORED ADS</t>
  </si>
  <si>
    <t>VERRA MOBILITY CORP CL A COM STK</t>
  </si>
  <si>
    <t>VERRICA PHARMACEUTICALS INC COM</t>
  </si>
  <si>
    <t>VERTEX ENERGY INC COM</t>
  </si>
  <si>
    <t>VERTIV HOLDINGS CO COM CL A</t>
  </si>
  <si>
    <t>VERVE THERAPEUTICS INC COM</t>
  </si>
  <si>
    <t>VIA RENEWABLES INC CL A COM NEW</t>
  </si>
  <si>
    <t>VIAD CORP COM</t>
  </si>
  <si>
    <t>VIANT TECHNOLOGY INC COM CL A</t>
  </si>
  <si>
    <t>VIASAT INC COM</t>
  </si>
  <si>
    <t>VIATRIS INC COM</t>
  </si>
  <si>
    <t>VIAVI SOLUTIONS INC COM</t>
  </si>
  <si>
    <t>VICARIOUS SURGICAL INC COM CL A</t>
  </si>
  <si>
    <t>VICI PPTYS INC COM</t>
  </si>
  <si>
    <t>VICOR CORP COM</t>
  </si>
  <si>
    <t>VICTORIAS SECRET AND CO COMMON STOCK</t>
  </si>
  <si>
    <t>VICTORY CAP HLDGS INC COM CL A</t>
  </si>
  <si>
    <t>VICTORY PORTFOLIOS II VCSHS US 500 ENH</t>
  </si>
  <si>
    <t>VICTORY PORTFOLIOS II VCSHS US 500 VOL</t>
  </si>
  <si>
    <t>VICTORY PORTFOLIOS II VCSHS US EQ INCM</t>
  </si>
  <si>
    <t>VICTORY PORTFOLIOS II VCSHS US SMCP HG</t>
  </si>
  <si>
    <t>VICTORY PORTFOLIOS II VICSHS DV AC ETF</t>
  </si>
  <si>
    <t>VIEW INC COM CL A</t>
  </si>
  <si>
    <t>VIEWRAY INC COM</t>
  </si>
  <si>
    <t>VILLAGE FARMS INTL INC COM</t>
  </si>
  <si>
    <t>VIMEO INC COMMON STOCK</t>
  </si>
  <si>
    <t>VINTAGE WINE ESTATES INC COM</t>
  </si>
  <si>
    <t>VIPER ENERGY PARTNERS LP COM UNT RP INT</t>
  </si>
  <si>
    <t>VIPSHOP HOLDINGS LIMITED SPONSORED ADS A</t>
  </si>
  <si>
    <t>VIQ SOLUTIONS INC COM NEW</t>
  </si>
  <si>
    <t>VIR BIOTECHNOLOGY INC COM</t>
  </si>
  <si>
    <t>VIRACTA THERAPEUTICS INC COM</t>
  </si>
  <si>
    <t>VIRIDIAN THERAPEUTICS INC COM</t>
  </si>
  <si>
    <t>VIRNETX HLDG CORP COM</t>
  </si>
  <si>
    <t>VIRTRA INC COM PAR</t>
  </si>
  <si>
    <t>VIRTU FINL INC CL A</t>
  </si>
  <si>
    <t>VISHAY INTERTECHNOLOGY INC COM</t>
  </si>
  <si>
    <t>VISHAY PRECISION GROUP INC COM</t>
  </si>
  <si>
    <t>VISLINK TECHNOLOGIES INC COM NEW</t>
  </si>
  <si>
    <t>VISTA ENERGY S.A.B. DE C.V. SPONSORED ADS</t>
  </si>
  <si>
    <t>VISTA GOLD CORP COM NEW</t>
  </si>
  <si>
    <t>VISTA OUTDOOR INC COM</t>
  </si>
  <si>
    <t>VISTAGEN THERAPEUTICS INC COM</t>
  </si>
  <si>
    <t>VISTEON CORP COM NEW</t>
  </si>
  <si>
    <t>VISTRA CORP COM</t>
  </si>
  <si>
    <t>VITA COCO CO INC COM</t>
  </si>
  <si>
    <t>VITAL ENERGY INC COM</t>
  </si>
  <si>
    <t>VITAL FARMS INC COM</t>
  </si>
  <si>
    <t>VIVANI MEDICAL INC COMMON STOCK</t>
  </si>
  <si>
    <t>VIVID SEATS INC COM CL A</t>
  </si>
  <si>
    <t>VIVOPOWER INTERNATIONAL PLC SHS</t>
  </si>
  <si>
    <t>VIVOS THERAPEUTICS INC COM</t>
  </si>
  <si>
    <t>VIZIO HLDG CORP CL A COM</t>
  </si>
  <si>
    <t>VMWARE INC CL A COM</t>
  </si>
  <si>
    <t>VNET GROUP INC SPONSORED ADS A</t>
  </si>
  <si>
    <t>VOC ENERGY TR TR UNIT</t>
  </si>
  <si>
    <t>VOLITIONRX LTD COM</t>
  </si>
  <si>
    <t>VONTIER CORPORATION COM</t>
  </si>
  <si>
    <t>VOR BIOPHARMA INC COM</t>
  </si>
  <si>
    <t>VORNADO RLTY TR SH BEN INT</t>
  </si>
  <si>
    <t>VOXX INTL CORP CL A</t>
  </si>
  <si>
    <t>VOYA FINANCIAL INC COM</t>
  </si>
  <si>
    <t>VOYAGER THERAPEUTICS INC COM</t>
  </si>
  <si>
    <t>VROOM INC COM</t>
  </si>
  <si>
    <t>VTEX SHS CL A</t>
  </si>
  <si>
    <t>VULCAN MATLS CO COM</t>
  </si>
  <si>
    <t>VUZIX CORP COM NEW</t>
  </si>
  <si>
    <t>VYNE THERAPEUTICS INC COM</t>
  </si>
  <si>
    <t>W &amp; T OFFSHORE INC COM</t>
  </si>
  <si>
    <t>WABASH NATL CORP COM</t>
  </si>
  <si>
    <t>WABTEC COM</t>
  </si>
  <si>
    <t>WALKER &amp; DUNLOP INC COM</t>
  </si>
  <si>
    <t>WALKME LTD ORD SHS</t>
  </si>
  <si>
    <t>WALLBOX NV SHS CL A</t>
  </si>
  <si>
    <t>WARBY PARKER INC CL A COM</t>
  </si>
  <si>
    <t>WARNER MUSIC GROUP CORP COM CL A</t>
  </si>
  <si>
    <t>WARRIOR MET COAL INC COM</t>
  </si>
  <si>
    <t>WASHINGTON FED INC COM</t>
  </si>
  <si>
    <t>WASHINGTON TR BANCORP INC COM</t>
  </si>
  <si>
    <t>WASTE CONNECTIONS INC COM</t>
  </si>
  <si>
    <t>WATERS CORP COM</t>
  </si>
  <si>
    <t>WATERSTONE FINL INC MD COM</t>
  </si>
  <si>
    <t>WATSCO INC COM</t>
  </si>
  <si>
    <t>WATTS WATER TECHNOLOGIES INC CL A</t>
  </si>
  <si>
    <t>WAVE LIFE SCIENCES LTD SHS</t>
  </si>
  <si>
    <t>WD 40 CO COM</t>
  </si>
  <si>
    <t>WEATHERFORD INTL PLC ORD SHS</t>
  </si>
  <si>
    <t>WEAVE COMMUNICATIONS INC COM</t>
  </si>
  <si>
    <t>WEBSTER FINL CORP COM</t>
  </si>
  <si>
    <t>WEC ENERGY GROUP INC COM</t>
  </si>
  <si>
    <t>WEJO GROUP LIMITED COMMON SHARES</t>
  </si>
  <si>
    <t>WELLTOWER INC COM</t>
  </si>
  <si>
    <t>WENDYS CO COM</t>
  </si>
  <si>
    <t>WEREWOLF THERAPEUTICS INC COM</t>
  </si>
  <si>
    <t>WERNER ENTERPRISES INC COM</t>
  </si>
  <si>
    <t>WESCO INTL INC COM</t>
  </si>
  <si>
    <t>WEST FRASER TIMBER CO LTD COM</t>
  </si>
  <si>
    <t>WEST PHARMACEUTICAL SVSC INC COM</t>
  </si>
  <si>
    <t>WESTAMERICA BANCORPORATION COM</t>
  </si>
  <si>
    <t>WESTERN ASSET MTG CAP CORP COM</t>
  </si>
  <si>
    <t>WESTERN MIDSTREAM PARTNERS LP COM UNIT LP INT</t>
  </si>
  <si>
    <t>WESTERN UN CO COM</t>
  </si>
  <si>
    <t>WESTLAKE CHEM PARTNERS LP COM UNIT RP LP</t>
  </si>
  <si>
    <t>WESTLAKE CORPORATION COM</t>
  </si>
  <si>
    <t>WESTPORT FUEL SYSTEMS INC COM</t>
  </si>
  <si>
    <t>WESTROCK CO COM</t>
  </si>
  <si>
    <t>WESTROCK COFFEE CO COM</t>
  </si>
  <si>
    <t>WESTWATER RES INC COM NEW</t>
  </si>
  <si>
    <t>WEX INC COM</t>
  </si>
  <si>
    <t>WEYERHAEUSER CO MTN BE COM NEW</t>
  </si>
  <si>
    <t>WHEELS UP EXPERIENCE INC COM CL A</t>
  </si>
  <si>
    <t>WHITEHORSE FIN INC COM</t>
  </si>
  <si>
    <t>WHITESTONE REIT COM</t>
  </si>
  <si>
    <t>WHOLE EARTH BRANDS INC COM CL A</t>
  </si>
  <si>
    <t>WIDEOPENWEST INC COM</t>
  </si>
  <si>
    <t>WILEY JOHN &amp; SONS INC CL A</t>
  </si>
  <si>
    <t>WILLDAN GROUP INC COM</t>
  </si>
  <si>
    <t>WILLIAMS INDL SVCS GROUP INC COM</t>
  </si>
  <si>
    <t>WILLIS TOWERS WATSON PLC LTD SHS</t>
  </si>
  <si>
    <t>WILLSCOT MOBIL MINI HLDNG CORP COM CL A</t>
  </si>
  <si>
    <t>WIMI HOLOGRAM CLOUD INC SPON ADS CL B</t>
  </si>
  <si>
    <t>WINGSTOP INC COM</t>
  </si>
  <si>
    <t>WINNEBAGO INDS INC COM</t>
  </si>
  <si>
    <t>WINTRUST FINL CORP COM</t>
  </si>
  <si>
    <t>WIPRO LTD SPON ADR 1 SH</t>
  </si>
  <si>
    <t>WIRELESS TELECOM GROUP INC COM</t>
  </si>
  <si>
    <t>WISA TECHNOLOGIES INC COM NEW</t>
  </si>
  <si>
    <t>WisdomTree Battery Value Chain and Innovation Fund</t>
  </si>
  <si>
    <t>WisdomTree Efficient Gold Plus Equity Strategy Fund</t>
  </si>
  <si>
    <t>WISDOMTREE INC COM</t>
  </si>
  <si>
    <t>WISDOMTREE TR BLMBG US BULL</t>
  </si>
  <si>
    <t>WISDOMTREE TR CHINESE YUAN FD</t>
  </si>
  <si>
    <t>WISDOMTREE TR CLOUD COMPUTNG</t>
  </si>
  <si>
    <t>WISDOMTREE TR EM EX ST-OWNED</t>
  </si>
  <si>
    <t>WISDOMTREE TR EM LCL DEBT FD</t>
  </si>
  <si>
    <t>WISDOMTREE TR EMER MKT HIGH FD</t>
  </si>
  <si>
    <t>WISDOMTREE TR EMERG CUR STR FD</t>
  </si>
  <si>
    <t>WISDOMTREE TR EMG MKTS SMCAP</t>
  </si>
  <si>
    <t>WISDOMTREE TR ENHNCD CMMDTY ST</t>
  </si>
  <si>
    <t>WISDOMTREE TR EUROPE HEDGED EQ</t>
  </si>
  <si>
    <t>WISDOMTREE TR EUROPE SMCP DV</t>
  </si>
  <si>
    <t>WISDOMTREE TR FLOATNG RAT TREA</t>
  </si>
  <si>
    <t>WISDOMTREE TR GLB US QTLY DIV</t>
  </si>
  <si>
    <t>WISDOMTREE TR INDIA ERNGS FD</t>
  </si>
  <si>
    <t>WISDOMTREE TR INTERNTNL AI ENH</t>
  </si>
  <si>
    <t>WISDOMTREE TR INTL SMCAP DIV</t>
  </si>
  <si>
    <t>WISDOMTREE TR ITL HDG QTLY DIV</t>
  </si>
  <si>
    <t>WISDOMTREE TR JAPN HEDGE EQT</t>
  </si>
  <si>
    <t>WISDOMTREE TR JP SMALLCP DIV</t>
  </si>
  <si>
    <t>WISDOMTREE TR JPN SCAP HDG EQT</t>
  </si>
  <si>
    <t>WISDOMTREE TR US AI ENHANCED</t>
  </si>
  <si>
    <t>WISDOMTREE TR US LARGECAP DIVD</t>
  </si>
  <si>
    <t>WISDOMTREE TR US MIDCAP DIVID</t>
  </si>
  <si>
    <t>WISDOMTREE TR US QTLY DIV GRT</t>
  </si>
  <si>
    <t>WISDOMTREE TR US SMALLCAP FUND</t>
  </si>
  <si>
    <t>WISDOMTREE TR YIELD ENHANCD US</t>
  </si>
  <si>
    <t>WisdomTree U.S. Multifactor Fund</t>
  </si>
  <si>
    <t>WISEKEY INTERNATIONAL HLDS LTD SPON ADS</t>
  </si>
  <si>
    <t>WIX COM LTD SHS</t>
  </si>
  <si>
    <t>WM TECHNOLOGY INC COM</t>
  </si>
  <si>
    <t>WNS HLDGS LTD SPON ADR</t>
  </si>
  <si>
    <t>WOLFSPEED INC COM</t>
  </si>
  <si>
    <t>WOLVERINE WORLD WIDE INC COM</t>
  </si>
  <si>
    <t>WOODSIDE ENERGY GROUP LTD SPONSORED ADR</t>
  </si>
  <si>
    <t>WOODWARD INC COM</t>
  </si>
  <si>
    <t>WORKIVA INC COM CL A</t>
  </si>
  <si>
    <t>WORKSPORT LTD COM NEW</t>
  </si>
  <si>
    <t>WORLD ACCEP CORPORATION COM</t>
  </si>
  <si>
    <t>WORLD FUEL SVCS CORP COM</t>
  </si>
  <si>
    <t>WORLD WRESTLING ENTMT INC CL A</t>
  </si>
  <si>
    <t>WORTHINGTON INDS INC COM</t>
  </si>
  <si>
    <t>WP CAREY INC COM</t>
  </si>
  <si>
    <t>WPP PLC NEW ADR</t>
  </si>
  <si>
    <t>WRAP TECHNOLOGIES INC COM</t>
  </si>
  <si>
    <t>WSFS FINL CORP COM</t>
  </si>
  <si>
    <t>WYNDHAM HOTELS &amp; RESORTS INC COM</t>
  </si>
  <si>
    <t>X4 PHARMACEUTICALS INC COM</t>
  </si>
  <si>
    <t>XBIOTECH INC COM</t>
  </si>
  <si>
    <t>XCEL ENERGY INC COM</t>
  </si>
  <si>
    <t>XENCOR INC COM</t>
  </si>
  <si>
    <t>XENETIC BIOSCIENCES INC COM</t>
  </si>
  <si>
    <t>XENIA HOTELS &amp; RESORTS INC COM</t>
  </si>
  <si>
    <t>XENON PHARMACEUTICALS INC COM</t>
  </si>
  <si>
    <t>XERIS BIOPHARMA HOLDINGS INC COM</t>
  </si>
  <si>
    <t>XEROX HOLDINGS CORP COM NEW</t>
  </si>
  <si>
    <t>XINYUAN REAL ESTATE CO LTD SPON ADR</t>
  </si>
  <si>
    <t>XOMA CORP DEL COM NEW</t>
  </si>
  <si>
    <t>XOMETRY INC CLASS A COM</t>
  </si>
  <si>
    <t>XOS INC COMMON STOCK</t>
  </si>
  <si>
    <t>XPEL INC COM</t>
  </si>
  <si>
    <t>XPO INC COM</t>
  </si>
  <si>
    <t>XPONENTIAL FITNESS INC COM CL A</t>
  </si>
  <si>
    <t>XUNLEI LTD SPONSORED ADR</t>
  </si>
  <si>
    <t>XYLEM INC COM</t>
  </si>
  <si>
    <t>Y-MABS THERAPEUTICS INC COM</t>
  </si>
  <si>
    <t>YALLA GROUP LTD ADS</t>
  </si>
  <si>
    <t>YATSEN HLDG LTD ADS</t>
  </si>
  <si>
    <t>YELLOW CORP COM</t>
  </si>
  <si>
    <t>YELP INC CL A</t>
  </si>
  <si>
    <t>YEXT INC COM</t>
  </si>
  <si>
    <t>YIREN DIGITAL LTD SPONSORED ADS</t>
  </si>
  <si>
    <t>YOUDAO INC SPONSORED ADS</t>
  </si>
  <si>
    <t>YUM BRANDS INC COM</t>
  </si>
  <si>
    <t>YUM CHINA HLDGS INC COM</t>
  </si>
  <si>
    <t>ZAI LAB LTD ADR</t>
  </si>
  <si>
    <t>ZEBRA TECHNOLOGIES CORPORATION CL A</t>
  </si>
  <si>
    <t>ZEDGE INC CL B</t>
  </si>
  <si>
    <t>ZEPP HEALTH CORPORATION SPONSORED ADS</t>
  </si>
  <si>
    <t>ZETA GLOBAL HOLDINGS CORP CL A</t>
  </si>
  <si>
    <t>ZEVRA THERAPEUTICS INC COM NEW</t>
  </si>
  <si>
    <t>ZHIHU INC ADS</t>
  </si>
  <si>
    <t>ZIFF DAVIS INC COM</t>
  </si>
  <si>
    <t>ZILLOW GROUP INC CL A</t>
  </si>
  <si>
    <t>ZIMMER BIOMET HOLDINGS INC COM</t>
  </si>
  <si>
    <t>ZIMVIE INC COM</t>
  </si>
  <si>
    <t>ZIPRECRUITER INC CL A</t>
  </si>
  <si>
    <t>ZOETIS INC CL A</t>
  </si>
  <si>
    <t>ZOOMINFO TECHNOLOGIES INC COMMON STOCK</t>
  </si>
  <si>
    <t>ZTO EXPRESS CAYMAN INC SPONSORED ADS A</t>
  </si>
  <si>
    <t>ZUMIEZ INC COM</t>
  </si>
  <si>
    <t>ZUORA INC COM CL A</t>
  </si>
  <si>
    <t>ZURN ELKAY WATER SOLNS CORP COM</t>
  </si>
  <si>
    <t>ZW DATA ACTION TECHNOLOGS INC COM NEW</t>
  </si>
  <si>
    <t>ZYMEWORKS INC COM</t>
  </si>
  <si>
    <t>ZYNERBA PHARMACEUTICALS INC COM</t>
  </si>
  <si>
    <t>ZYNEX INC COM</t>
  </si>
  <si>
    <t>العقود المفتوحة</t>
  </si>
  <si>
    <t>حجم العقود</t>
  </si>
  <si>
    <t>التقلب الضمني</t>
  </si>
  <si>
    <t>Delta</t>
  </si>
  <si>
    <t>Theta</t>
  </si>
  <si>
    <t>السيولة</t>
  </si>
  <si>
    <t>فرق الاسترايك</t>
  </si>
  <si>
    <t>pdd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</si>
</sst>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0.000"/>
    <numFmt numFmtId="165" formatCode="yyyy\-mm\-dd;@"/>
    <numFmt numFmtId="166" formatCode="[$-F400]h:mm:ss\ AM/PM"/>
    <numFmt numFmtId="167" formatCode="[$-F800]dddd\,\ mmmm\ dd\,\ yyyy"/>
    <numFmt numFmtId="168" formatCode="0.0%"/>
  </numFmts>
  <fonts count="13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2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2"/>
      <name val="Arial"/>
      <family val="2"/>
      <scheme val="minor"/>
    </font>
    <font>
      <b/>
      <sz val="11"/>
      <color theme="2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/>
    <xf numFmtId="43" fontId="6" fillId="0" borderId="0" xfId="1" applyFont="1"/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3" fillId="7" borderId="0" xfId="0" applyNumberFormat="1" applyFont="1" applyFill="1" applyAlignment="1" applyProtection="1">
      <alignment horizontal="center" vertical="center"/>
      <protection hidden="1"/>
    </xf>
    <xf numFmtId="2" fontId="2" fillId="10" borderId="2" xfId="0" applyNumberFormat="1" applyFont="1" applyFill="1" applyBorder="1" applyAlignment="1" applyProtection="1">
      <alignment horizontal="center" vertical="center"/>
      <protection hidden="1"/>
    </xf>
    <xf numFmtId="0" fontId="2" fillId="10" borderId="2" xfId="0" applyFont="1" applyFill="1" applyBorder="1" applyAlignment="1" applyProtection="1">
      <alignment horizontal="center" vertical="center"/>
      <protection hidden="1"/>
    </xf>
    <xf numFmtId="0" fontId="2" fillId="6" borderId="7" xfId="0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10" borderId="0" xfId="0" applyFill="1"/>
    <xf numFmtId="0" fontId="2" fillId="10" borderId="0" xfId="0" applyFont="1" applyFill="1"/>
    <xf numFmtId="0" fontId="6" fillId="10" borderId="0" xfId="0" applyFont="1" applyFill="1"/>
    <xf numFmtId="0" fontId="7" fillId="10" borderId="0" xfId="0" applyFont="1" applyFill="1"/>
    <xf numFmtId="9" fontId="6" fillId="10" borderId="0" xfId="2" applyFont="1" applyFill="1"/>
    <xf numFmtId="0" fontId="6" fillId="10" borderId="0" xfId="2" applyNumberFormat="1" applyFont="1" applyFill="1"/>
    <xf numFmtId="0" fontId="11" fillId="10" borderId="0" xfId="0" applyFont="1" applyFill="1" applyProtection="1">
      <protection hidden="1"/>
    </xf>
    <xf numFmtId="0" fontId="12" fillId="10" borderId="0" xfId="0" applyFont="1" applyFill="1" applyProtection="1">
      <protection hidden="1"/>
    </xf>
    <xf numFmtId="165" fontId="12" fillId="10" borderId="0" xfId="0" applyNumberFormat="1" applyFont="1" applyFill="1" applyProtection="1">
      <protection hidden="1"/>
    </xf>
    <xf numFmtId="14" fontId="11" fillId="10" borderId="0" xfId="0" applyNumberFormat="1" applyFont="1" applyFill="1" applyProtection="1">
      <protection hidden="1"/>
    </xf>
    <xf numFmtId="22" fontId="11" fillId="10" borderId="0" xfId="0" applyNumberFormat="1" applyFont="1" applyFill="1" applyProtection="1">
      <protection hidden="1"/>
    </xf>
    <xf numFmtId="18" fontId="12" fillId="10" borderId="0" xfId="0" applyNumberFormat="1" applyFont="1" applyFill="1" applyProtection="1">
      <protection hidden="1"/>
    </xf>
    <xf numFmtId="166" fontId="12" fillId="10" borderId="0" xfId="0" applyNumberFormat="1" applyFont="1" applyFill="1" applyProtection="1">
      <protection hidden="1"/>
    </xf>
    <xf numFmtId="0" fontId="12" fillId="10" borderId="0" xfId="0" applyFont="1" applyFill="1" applyAlignment="1" applyProtection="1">
      <alignment horizontal="center" vertical="center"/>
      <protection hidden="1"/>
    </xf>
    <xf numFmtId="2" fontId="11" fillId="10" borderId="0" xfId="0" applyNumberFormat="1" applyFont="1" applyFill="1" applyProtection="1">
      <protection hidden="1"/>
    </xf>
    <xf numFmtId="167" fontId="12" fillId="10" borderId="0" xfId="0" applyNumberFormat="1" applyFont="1" applyFill="1" applyProtection="1">
      <protection hidden="1"/>
    </xf>
    <xf numFmtId="164" fontId="12" fillId="10" borderId="0" xfId="0" applyNumberFormat="1" applyFont="1" applyFill="1" applyAlignment="1" applyProtection="1">
      <alignment horizontal="center" vertical="center"/>
      <protection hidden="1"/>
    </xf>
    <xf numFmtId="2" fontId="3" fillId="2" borderId="1" xfId="0" applyNumberFormat="1" applyFont="1" applyFill="1" applyBorder="1" applyAlignment="1" applyProtection="1">
      <alignment horizontal="center" vertical="center"/>
      <protection locked="0"/>
    </xf>
    <xf numFmtId="2" fontId="3" fillId="2" borderId="3" xfId="0" applyNumberFormat="1" applyFont="1" applyFill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6" fillId="10" borderId="0" xfId="0" applyFont="1" applyFill="1" applyAlignment="1">
      <alignment horizontal="center"/>
    </xf>
    <xf numFmtId="0" fontId="10" fillId="2" borderId="0" xfId="3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hidden="1"/>
    </xf>
    <xf numFmtId="2" fontId="4" fillId="3" borderId="2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8" fontId="0" fillId="0" borderId="2" xfId="2" applyNumberFormat="1" applyFont="1" applyBorder="1" applyAlignment="1" applyProtection="1">
      <alignment horizontal="center"/>
      <protection hidden="1"/>
    </xf>
    <xf numFmtId="3" fontId="0" fillId="0" borderId="2" xfId="1" applyNumberFormat="1" applyFont="1" applyBorder="1" applyAlignment="1" applyProtection="1">
      <alignment horizontal="center"/>
      <protection hidden="1"/>
    </xf>
    <xf numFmtId="0" fontId="4" fillId="5" borderId="2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/>
      <protection hidden="1"/>
    </xf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4">
    <cellStyle name="Comma" xfId="1" builtinId="3"/>
    <cellStyle name="Percent" xfId="2" builtinId="5"/>
    <cellStyle name="ارتباط تشعبي" xfId="3" builtinId="8"/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90745A6B-79F0-4F2E-AF42-2922FA58F21B}"/>
  </tableStyles>
  <colors>
    <mruColors>
      <color rgb="FF009900"/>
      <color rgb="FF00FF00"/>
      <color rgb="FF008000"/>
      <color rgb="FFFF3333"/>
      <color rgb="FF0000FF"/>
      <color rgb="FF006699"/>
      <color rgb="FFF3C1B7"/>
      <color rgb="FFF4EE00"/>
      <color rgb="FF336699"/>
      <color rgb="FFE5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 /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Sheet1!$X$1</c:f>
          <c:strCache>
            <c:ptCount val="1"/>
            <c:pt idx="0">
              <c:v>PDD  2023/07/21</c:v>
            </c:pt>
          </c:strCache>
        </c:strRef>
      </c:tx>
      <c:layout>
        <c:manualLayout>
          <c:xMode val="edge"/>
          <c:yMode val="edge"/>
          <c:x val="0.13852016004610634"/>
          <c:y val="8.56946692576241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000" b="1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j-ea"/>
              <a:cs typeface="+mj-cs"/>
            </a:defRPr>
          </a:pPr>
          <a:endParaRPr lang="ar-AE"/>
        </a:p>
      </c:txPr>
    </c:title>
    <c:autoTitleDeleted val="0"/>
    <c:plotArea>
      <c:layout>
        <c:manualLayout>
          <c:layoutTarget val="inner"/>
          <c:xMode val="edge"/>
          <c:yMode val="edge"/>
          <c:x val="4.5732903661221562E-2"/>
          <c:y val="8.4071987972084469E-2"/>
          <c:w val="0.94025779323893177"/>
          <c:h val="0.78666669769810971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الشركات!$D$8:$D$28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Sheet1!$N$3:$N$23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CA-4F9D-9FB9-978940B3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946368"/>
        <c:axId val="980968928"/>
      </c:lineChart>
      <c:catAx>
        <c:axId val="9809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strRef>
              <c:f>Sheet1!$AQ$2</c:f>
              <c:strCache>
                <c:ptCount val="1"/>
                <c:pt idx="0">
                  <c:v>22 يوليو, 2023</c:v>
                </c:pt>
              </c:strCache>
            </c:strRef>
          </c:tx>
          <c:layout>
            <c:manualLayout>
              <c:xMode val="edge"/>
              <c:yMode val="edge"/>
              <c:x val="0.57309032302486118"/>
              <c:y val="1.95818128102595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A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AE"/>
          </a:p>
        </c:txPr>
        <c:crossAx val="980968928"/>
        <c:crosses val="autoZero"/>
        <c:auto val="1"/>
        <c:lblAlgn val="ctr"/>
        <c:lblOffset val="100"/>
        <c:noMultiLvlLbl val="0"/>
      </c:catAx>
      <c:valAx>
        <c:axId val="980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alpha val="60000"/>
                </a:schemeClr>
              </a:solidFill>
              <a:round/>
            </a:ln>
            <a:effectLst/>
          </c:spPr>
        </c:majorGridlines>
        <c:title>
          <c:tx>
            <c:strRef>
              <c:f>Sheet1!$AQ$1</c:f>
              <c:strCache>
                <c:ptCount val="1"/>
                <c:pt idx="0">
                  <c:v>10:42:22 م</c:v>
                </c:pt>
              </c:strCache>
            </c:strRef>
          </c:tx>
          <c:layout>
            <c:manualLayout>
              <c:xMode val="edge"/>
              <c:yMode val="edge"/>
              <c:x val="0.81680198502054124"/>
              <c:y val="2.317131527153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A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AE"/>
          </a:p>
        </c:txPr>
        <c:crossAx val="980946368"/>
        <c:crossesAt val="0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ar-A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117230</xdr:rowOff>
    </xdr:from>
    <xdr:to>
      <xdr:col>22</xdr:col>
      <xdr:colOff>102578</xdr:colOff>
      <xdr:row>29</xdr:row>
      <xdr:rowOff>14654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BF8F5A83-2387-4D68-822A-13E427270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0.00374</cdr:x>
      <cdr:y>0.00856</cdr:y>
    </cdr:from>
    <cdr:to>
      <cdr:x>0.09417</cdr:x>
      <cdr:y>0.15648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66A0C8CF-9A51-6DD9-31F7-3E977145C67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635" y="51289"/>
          <a:ext cx="886559" cy="886559"/>
        </a:xfrm>
        <a:prstGeom xmlns:a="http://schemas.openxmlformats.org/drawingml/2006/main" prst="ellipse">
          <a:avLst/>
        </a:prstGeom>
        <a:ln xmlns:a="http://schemas.openxmlformats.org/drawingml/2006/main" w="63500" cap="rnd">
          <a:solidFill>
            <a:srgbClr val="333333"/>
          </a:solidFill>
        </a:ln>
        <a:effectLst xmlns:a="http://schemas.openxmlformats.org/drawingml/2006/main">
          <a:outerShdw blurRad="381000" dist="292100" dir="5400000" sx="-80000" sy="-18000" rotWithShape="0">
            <a:srgbClr val="000000">
              <a:alpha val="22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3000000"/>
          </a:lightRig>
        </a:scene3d>
        <a:sp3d xmlns:a="http://schemas.openxmlformats.org/drawingml/2006/main" contourW="7620">
          <a:bevelT w="95250" h="31750"/>
          <a:contourClr>
            <a:srgbClr val="333333"/>
          </a:contourClr>
        </a:sp3d>
      </cdr:spPr>
    </cdr:pic>
  </cdr:relSizeAnchor>
  <cdr:relSizeAnchor xmlns:cdr="http://schemas.openxmlformats.org/drawingml/2006/chartDrawing">
    <cdr:from>
      <cdr:x>0</cdr:x>
      <cdr:y>0.94755</cdr:y>
    </cdr:from>
    <cdr:to>
      <cdr:x>0.71898</cdr:x>
      <cdr:y>0.99933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3B84A85-6662-BDFB-63EB-6A1E551E49C5}"/>
            </a:ext>
          </a:extLst>
        </cdr:cNvPr>
        <cdr:cNvSpPr/>
      </cdr:nvSpPr>
      <cdr:spPr>
        <a:xfrm xmlns:a="http://schemas.openxmlformats.org/drawingml/2006/main">
          <a:off x="0" y="5699879"/>
          <a:ext cx="704850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https://t.me/free_gamma                                             Twitter: Trader80801</a:t>
          </a:r>
        </a:p>
      </cdr:txBody>
    </cdr:sp>
  </cdr:relSizeAnchor>
</c:userShape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cat@nyse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9A88-5FDB-4606-BFF3-F8715A0573D4}">
  <sheetPr codeName="Sheet1"/>
  <dimension ref="A1:AN302"/>
  <sheetViews>
    <sheetView rightToLeft="1" tabSelected="1" zoomScale="130" zoomScaleNormal="130" workbookViewId="0">
      <selection activeCell="G28" sqref="G28"/>
    </sheetView>
  </sheetViews>
  <sheetFormatPr defaultRowHeight="13.5" x14ac:dyDescent="0.15"/>
  <cols>
    <col min="1" max="1" width="12.01171875" customWidth="1"/>
    <col min="2" max="2" width="7.23046875" bestFit="1" customWidth="1"/>
    <col min="3" max="3" width="8.82421875" bestFit="1" customWidth="1"/>
    <col min="4" max="4" width="7.84375" bestFit="1" customWidth="1"/>
    <col min="5" max="5" width="7.59765625" bestFit="1" customWidth="1"/>
    <col min="6" max="7" width="5.63671875" bestFit="1" customWidth="1"/>
    <col min="8" max="8" width="7.23046875" bestFit="1" customWidth="1"/>
    <col min="9" max="9" width="7.59765625" bestFit="1" customWidth="1"/>
    <col min="16" max="21" width="8.94921875" style="6"/>
    <col min="22" max="22" width="4.41015625" style="6" customWidth="1"/>
    <col min="23" max="23" width="43.640625" style="6" bestFit="1" customWidth="1"/>
    <col min="24" max="24" width="24.2734375" style="6" bestFit="1" customWidth="1"/>
    <col min="25" max="25" width="30.76953125" style="6" bestFit="1" customWidth="1"/>
    <col min="26" max="26" width="15.56640625" style="6" bestFit="1" customWidth="1"/>
    <col min="27" max="40" width="8.94921875" style="6"/>
  </cols>
  <sheetData>
    <row r="1" spans="1:40" ht="14.25" x14ac:dyDescent="0.15">
      <c r="A1" s="1" t="s">
        <v>7</v>
      </c>
      <c r="B1" s="42" t="s">
        <v>10226</v>
      </c>
      <c r="C1" s="43"/>
      <c r="D1" s="44" t="str">
        <f>VLOOKUP(B1,Sheet1!A:B,2,0)</f>
        <v>PDD HOLDINGS INC SPONSORED ADS</v>
      </c>
      <c r="E1" s="44"/>
      <c r="F1" s="44"/>
      <c r="G1" s="44"/>
      <c r="H1" s="44"/>
      <c r="I1" s="44"/>
      <c r="J1" s="40" t="str">
        <f>IF($AS$1&gt;0,"تم تحديت الملف بالقناة نأمل منكم زيارة القناة","")</f>
        <v/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21"/>
      <c r="X1" s="21"/>
      <c r="Y1" s="7"/>
    </row>
    <row r="2" spans="1:40" ht="14.25" x14ac:dyDescent="0.15">
      <c r="A2" s="2" t="s">
        <v>8</v>
      </c>
      <c r="B2" s="2" t="s">
        <v>3</v>
      </c>
      <c r="C2" s="2" t="s">
        <v>4</v>
      </c>
      <c r="D2" s="20"/>
      <c r="E2" s="19"/>
      <c r="F2" s="19"/>
      <c r="G2" s="19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21"/>
      <c r="X2" s="21"/>
    </row>
    <row r="3" spans="1:40" ht="14.25" x14ac:dyDescent="0.15">
      <c r="A3" s="14">
        <f>RTD("tws.twsrtdserverctrl",,$B1,"LAST")</f>
        <v>0</v>
      </c>
      <c r="B3" s="14">
        <f>RTD("tws.twsrtdserverctrl",,$B1,"HIGH")</f>
        <v>0</v>
      </c>
      <c r="C3" s="14">
        <f>RTD("tws.twsrtdserverctrl",,$B1,"LOW")</f>
        <v>0</v>
      </c>
      <c r="D3" s="19"/>
      <c r="E3" s="19"/>
      <c r="F3" s="19"/>
      <c r="G3" s="19"/>
      <c r="P3" s="5"/>
      <c r="W3" s="21"/>
      <c r="X3" s="22"/>
    </row>
    <row r="4" spans="1:40" ht="14.25" x14ac:dyDescent="0.15">
      <c r="A4" s="4" t="s">
        <v>15</v>
      </c>
      <c r="B4" s="43">
        <v>20230721</v>
      </c>
      <c r="C4" s="43"/>
      <c r="D4" s="50" t="s">
        <v>10221</v>
      </c>
      <c r="E4" s="50"/>
      <c r="F4" s="48">
        <f>RTD("tws.twsrtdserverctrl",,B1,"OptionImpliedVol")</f>
        <v>0.45496074016713517</v>
      </c>
      <c r="G4" s="48"/>
      <c r="P4" s="5"/>
      <c r="W4" s="21"/>
      <c r="X4" s="22"/>
    </row>
    <row r="5" spans="1:40" ht="15" thickBot="1" x14ac:dyDescent="0.2">
      <c r="A5" s="4" t="s">
        <v>10225</v>
      </c>
      <c r="B5" s="36">
        <v>1</v>
      </c>
      <c r="C5" s="37"/>
      <c r="D5" s="50" t="s">
        <v>10224</v>
      </c>
      <c r="E5" s="50"/>
      <c r="F5" s="49">
        <f>RTD("tws.twsrtdserverctrl",,B1,"Volume")*100</f>
        <v>0</v>
      </c>
      <c r="G5" s="49"/>
      <c r="P5" s="5"/>
      <c r="W5" s="21"/>
      <c r="X5" s="22"/>
    </row>
    <row r="6" spans="1:40" x14ac:dyDescent="0.15">
      <c r="A6" s="54" t="s">
        <v>6</v>
      </c>
      <c r="B6" s="55"/>
      <c r="C6" s="56"/>
      <c r="D6" s="46" t="s">
        <v>0</v>
      </c>
      <c r="E6" s="52" t="s">
        <v>5</v>
      </c>
      <c r="F6" s="53"/>
      <c r="G6" s="53"/>
      <c r="P6" s="5"/>
      <c r="W6" s="21"/>
      <c r="X6" s="22"/>
    </row>
    <row r="7" spans="1:40" x14ac:dyDescent="0.15">
      <c r="A7" s="11" t="s">
        <v>10223</v>
      </c>
      <c r="B7" s="11" t="s">
        <v>10222</v>
      </c>
      <c r="C7" s="11" t="s">
        <v>1</v>
      </c>
      <c r="D7" s="47"/>
      <c r="E7" s="3" t="s">
        <v>1</v>
      </c>
      <c r="F7" s="3" t="s">
        <v>10222</v>
      </c>
      <c r="G7" s="3" t="s">
        <v>10223</v>
      </c>
      <c r="L7" s="5"/>
      <c r="M7" s="6"/>
      <c r="N7" s="6"/>
      <c r="O7" s="6"/>
      <c r="T7" s="5"/>
      <c r="W7" s="21"/>
      <c r="X7" s="21"/>
      <c r="AK7"/>
      <c r="AL7"/>
      <c r="AM7"/>
      <c r="AN7"/>
    </row>
    <row r="8" spans="1:40" ht="15" customHeight="1" x14ac:dyDescent="0.15">
      <c r="A8" s="15">
        <f>RTD("tws.twsrtdserverctrl",,"sym=" &amp; $B$1, "sec=" &amp;"OPT", "exp=" &amp; $B$4, "strike=" &amp; $D8, "right=" &amp;"P", "exch=" &amp;"SMART", "cur=" &amp; "USD","ModelTheta")</f>
        <v>0</v>
      </c>
      <c r="B8" s="15">
        <f>RTD("tws.twsrtdserverctrl",,"sym=" &amp; $B$1, "sec=" &amp;"OPT", "exp=" &amp; $B$4, "strike=" &amp; $D8, "right=" &amp;"P", "exch=" &amp;"SMART", "cur=" &amp; "USD","ModelDelta")</f>
        <v>0</v>
      </c>
      <c r="C8" s="16">
        <f>RTD("tws.twsrtdserverctrl",,"sym=" &amp; $B1, "sec=" &amp;"OPT", "exp=" &amp; B4, "strike=" &amp; $D8, "right=" &amp;"P", "exch=" &amp;"SMART", "cur=" &amp; "USD","Volume")</f>
        <v>0</v>
      </c>
      <c r="D8" s="17">
        <f>D9-B5</f>
        <v>-10</v>
      </c>
      <c r="E8" s="16">
        <f>RTD("tws.twsrtdserverctrl",,"sym=" &amp; $B$1, "sec=" &amp;"OPT", "exp=" &amp; $B$4, "strike=" &amp; $D8, "right=" &amp;"C", "exch=" &amp;"SMART", "cur=" &amp; "USD","Volume")</f>
        <v>0</v>
      </c>
      <c r="F8" s="15">
        <f>RTD("tws.twsrtdserverctrl",,"sym=" &amp; $B$1, "sec=" &amp;"OPT", "exp=" &amp; $B$4, "strike=" &amp; $D8, "right=" &amp;"C", "exch=" &amp;"SMART", "cur=" &amp; "USD","ModelDelta")</f>
        <v>0</v>
      </c>
      <c r="G8" s="16">
        <f>RTD("tws.twsrtdserverctrl",,"sym=" &amp; $B$1, "sec=" &amp;"OPT", "exp=" &amp; $B$4, "strike=" &amp; $D8, "right=" &amp;"C", "exch=" &amp;"SMART", "cur=" &amp; "USD","ModelTheta")</f>
        <v>0</v>
      </c>
      <c r="H8">
        <f>D8</f>
        <v>-10</v>
      </c>
      <c r="I8" s="18" t="e">
        <f t="shared" ref="I8:I28" si="0">C8/E8</f>
        <v>#DIV/0!</v>
      </c>
      <c r="L8" s="5"/>
      <c r="M8" s="6"/>
      <c r="N8" s="6"/>
      <c r="O8" s="6"/>
      <c r="T8" s="5"/>
      <c r="W8" s="21"/>
      <c r="X8" s="21"/>
      <c r="AK8"/>
      <c r="AL8"/>
      <c r="AM8"/>
      <c r="AN8"/>
    </row>
    <row r="9" spans="1:40" x14ac:dyDescent="0.15">
      <c r="A9" s="15">
        <f>RTD("tws.twsrtdserverctrl",,"sym=" &amp; $B$1, "sec=" &amp;"OPT", "exp=" &amp; $B$4, "strike=" &amp; $D9, "right=" &amp;"P", "exch=" &amp;"SMART", "cur=" &amp; "USD","ModelTheta")</f>
        <v>0</v>
      </c>
      <c r="B9" s="15">
        <f>RTD("tws.twsrtdserverctrl",,"sym=" &amp; $B$1, "sec=" &amp;"OPT", "exp=" &amp; $B$4, "strike=" &amp; $D9, "right=" &amp;"P", "exch=" &amp;"SMART", "cur=" &amp; "USD","ModelDelta")</f>
        <v>0</v>
      </c>
      <c r="C9" s="16">
        <f>RTD("tws.twsrtdserverctrl",,"sym=" &amp; $B1, "sec=" &amp;"OPT", "exp=" &amp; B4, "strike=" &amp; $D9, "right=" &amp;"P", "exch=" &amp;"SMART", "cur=" &amp; "USD","Volume")</f>
        <v>0</v>
      </c>
      <c r="D9" s="17">
        <f>D10-B5</f>
        <v>-9</v>
      </c>
      <c r="E9" s="16">
        <f>RTD("tws.twsrtdserverctrl",,"sym=" &amp; $B$1, "sec=" &amp;"OPT", "exp=" &amp; $B$4, "strike=" &amp; $D9, "right=" &amp;"C", "exch=" &amp;"SMART", "cur=" &amp; "USD","Volume")</f>
        <v>0</v>
      </c>
      <c r="F9" s="15">
        <f>RTD("tws.twsrtdserverctrl",,"sym=" &amp; $B$1, "sec=" &amp;"OPT", "exp=" &amp; $B$4, "strike=" &amp; $D9, "right=" &amp;"C", "exch=" &amp;"SMART", "cur=" &amp; "USD","ModelDelta")</f>
        <v>0</v>
      </c>
      <c r="G9" s="16">
        <f>RTD("tws.twsrtdserverctrl",,"sym=" &amp; $B$1, "sec=" &amp;"OPT", "exp=" &amp; $B$4, "strike=" &amp; $D9, "right=" &amp;"C", "exch=" &amp;"SMART", "cur=" &amp; "USD","ModelTheta")</f>
        <v>0</v>
      </c>
      <c r="H9">
        <f t="shared" ref="H9:H28" si="1">D9</f>
        <v>-9</v>
      </c>
      <c r="I9" s="18" t="e">
        <f t="shared" si="0"/>
        <v>#DIV/0!</v>
      </c>
      <c r="L9" s="5"/>
      <c r="M9" s="6"/>
      <c r="N9" s="6"/>
      <c r="O9" s="6"/>
      <c r="T9" s="5"/>
      <c r="W9" s="21"/>
      <c r="X9" s="21"/>
      <c r="AK9"/>
      <c r="AL9"/>
      <c r="AM9"/>
      <c r="AN9"/>
    </row>
    <row r="10" spans="1:40" x14ac:dyDescent="0.15">
      <c r="A10" s="15">
        <f>RTD("tws.twsrtdserverctrl",,"sym=" &amp; $B$1, "sec=" &amp;"OPT", "exp=" &amp; $B$4, "strike=" &amp; $D10, "right=" &amp;"P", "exch=" &amp;"SMART", "cur=" &amp; "USD","ModelTheta")</f>
        <v>0</v>
      </c>
      <c r="B10" s="15">
        <f>RTD("tws.twsrtdserverctrl",,"sym=" &amp; $B$1, "sec=" &amp;"OPT", "exp=" &amp; $B$4, "strike=" &amp; $D10, "right=" &amp;"P", "exch=" &amp;"SMART", "cur=" &amp; "USD","ModelDelta")</f>
        <v>0</v>
      </c>
      <c r="C10" s="16">
        <f>RTD("tws.twsrtdserverctrl",,"sym=" &amp; $B1, "sec=" &amp;"OPT", "exp=" &amp; B4, "strike=" &amp; $D10, "right=" &amp;"P", "exch=" &amp;"SMART", "cur=" &amp; "USD","Volume")</f>
        <v>0</v>
      </c>
      <c r="D10" s="17">
        <f>D11-B5</f>
        <v>-8</v>
      </c>
      <c r="E10" s="16">
        <f>RTD("tws.twsrtdserverctrl",,"sym=" &amp; $B$1, "sec=" &amp;"OPT", "exp=" &amp; $B$4, "strike=" &amp; $D10, "right=" &amp;"C", "exch=" &amp;"SMART", "cur=" &amp; "USD","Volume")</f>
        <v>0</v>
      </c>
      <c r="F10" s="15">
        <f>RTD("tws.twsrtdserverctrl",,"sym=" &amp; $B$1, "sec=" &amp;"OPT", "exp=" &amp; $B$4, "strike=" &amp; $D10, "right=" &amp;"C", "exch=" &amp;"SMART", "cur=" &amp; "USD","ModelDelta")</f>
        <v>0</v>
      </c>
      <c r="G10" s="16">
        <f>RTD("tws.twsrtdserverctrl",,"sym=" &amp; $B$1, "sec=" &amp;"OPT", "exp=" &amp; $B$4, "strike=" &amp; $D10, "right=" &amp;"C", "exch=" &amp;"SMART", "cur=" &amp; "USD","ModelTheta")</f>
        <v>0</v>
      </c>
      <c r="H10">
        <f t="shared" si="1"/>
        <v>-8</v>
      </c>
      <c r="I10" s="18" t="e">
        <f t="shared" si="0"/>
        <v>#DIV/0!</v>
      </c>
      <c r="L10" s="5"/>
      <c r="M10" s="6"/>
      <c r="N10" s="6"/>
      <c r="O10" s="6"/>
      <c r="T10" s="5"/>
      <c r="W10" s="21"/>
      <c r="X10" s="21"/>
      <c r="AK10"/>
      <c r="AL10"/>
      <c r="AM10"/>
      <c r="AN10"/>
    </row>
    <row r="11" spans="1:40" x14ac:dyDescent="0.15">
      <c r="A11" s="15">
        <f>RTD("tws.twsrtdserverctrl",,"sym=" &amp; $B$1, "sec=" &amp;"OPT", "exp=" &amp; $B$4, "strike=" &amp; $D11, "right=" &amp;"P", "exch=" &amp;"SMART", "cur=" &amp; "USD","ModelTheta")</f>
        <v>0</v>
      </c>
      <c r="B11" s="15">
        <f>RTD("tws.twsrtdserverctrl",,"sym=" &amp; $B$1, "sec=" &amp;"OPT", "exp=" &amp; $B$4, "strike=" &amp; $D11, "right=" &amp;"P", "exch=" &amp;"SMART", "cur=" &amp; "USD","ModelDelta")</f>
        <v>0</v>
      </c>
      <c r="C11" s="16">
        <f>RTD("tws.twsrtdserverctrl",,"sym=" &amp; $B1, "sec=" &amp;"OPT", "exp=" &amp; B4, "strike=" &amp; $D11, "right=" &amp;"P", "exch=" &amp;"SMART", "cur=" &amp; "USD","Volume")</f>
        <v>0</v>
      </c>
      <c r="D11" s="17">
        <f>D12-B5</f>
        <v>-7</v>
      </c>
      <c r="E11" s="16">
        <f>RTD("tws.twsrtdserverctrl",,"sym=" &amp; $B$1, "sec=" &amp;"OPT", "exp=" &amp; $B$4, "strike=" &amp; $D11, "right=" &amp;"C", "exch=" &amp;"SMART", "cur=" &amp; "USD","Volume")</f>
        <v>0</v>
      </c>
      <c r="F11" s="15">
        <f>RTD("tws.twsrtdserverctrl",,"sym=" &amp; $B$1, "sec=" &amp;"OPT", "exp=" &amp; $B$4, "strike=" &amp; $D11, "right=" &amp;"C", "exch=" &amp;"SMART", "cur=" &amp; "USD","ModelDelta")</f>
        <v>0</v>
      </c>
      <c r="G11" s="16">
        <f>RTD("tws.twsrtdserverctrl",,"sym=" &amp; $B$1, "sec=" &amp;"OPT", "exp=" &amp; $B$4, "strike=" &amp; $D11, "right=" &amp;"C", "exch=" &amp;"SMART", "cur=" &amp; "USD","ModelTheta")</f>
        <v>0</v>
      </c>
      <c r="H11">
        <f t="shared" si="1"/>
        <v>-7</v>
      </c>
      <c r="I11" s="18" t="e">
        <f t="shared" si="0"/>
        <v>#DIV/0!</v>
      </c>
      <c r="L11" s="5"/>
      <c r="M11" s="6"/>
      <c r="N11" s="6"/>
      <c r="O11" s="6"/>
      <c r="T11" s="5"/>
      <c r="W11" s="21"/>
      <c r="X11" s="21"/>
      <c r="AK11"/>
      <c r="AL11"/>
      <c r="AM11"/>
      <c r="AN11"/>
    </row>
    <row r="12" spans="1:40" x14ac:dyDescent="0.15">
      <c r="A12" s="15">
        <f>RTD("tws.twsrtdserverctrl",,"sym=" &amp; $B$1, "sec=" &amp;"OPT", "exp=" &amp; $B$4, "strike=" &amp; $D12, "right=" &amp;"P", "exch=" &amp;"SMART", "cur=" &amp; "USD","ModelTheta")</f>
        <v>0</v>
      </c>
      <c r="B12" s="15">
        <f>RTD("tws.twsrtdserverctrl",,"sym=" &amp; $B$1, "sec=" &amp;"OPT", "exp=" &amp; $B$4, "strike=" &amp; $D12, "right=" &amp;"P", "exch=" &amp;"SMART", "cur=" &amp; "USD","ModelDelta")</f>
        <v>0</v>
      </c>
      <c r="C12" s="16">
        <f>RTD("tws.twsrtdserverctrl",,"sym=" &amp; $B1, "sec=" &amp;"OPT", "exp=" &amp; B4, "strike=" &amp; $D12, "right=" &amp;"P", "exch=" &amp;"SMART", "cur=" &amp; "USD","Volume")</f>
        <v>0</v>
      </c>
      <c r="D12" s="17">
        <f>D13-B5</f>
        <v>-6</v>
      </c>
      <c r="E12" s="16">
        <f>RTD("tws.twsrtdserverctrl",,"sym=" &amp; $B$1, "sec=" &amp;"OPT", "exp=" &amp; $B$4, "strike=" &amp; $D12, "right=" &amp;"C", "exch=" &amp;"SMART", "cur=" &amp; "USD","Volume")</f>
        <v>0</v>
      </c>
      <c r="F12" s="15">
        <f>RTD("tws.twsrtdserverctrl",,"sym=" &amp; $B$1, "sec=" &amp;"OPT", "exp=" &amp; $B$4, "strike=" &amp; $D12, "right=" &amp;"C", "exch=" &amp;"SMART", "cur=" &amp; "USD","ModelDelta")</f>
        <v>0</v>
      </c>
      <c r="G12" s="16">
        <f>RTD("tws.twsrtdserverctrl",,"sym=" &amp; $B$1, "sec=" &amp;"OPT", "exp=" &amp; $B$4, "strike=" &amp; $D12, "right=" &amp;"C", "exch=" &amp;"SMART", "cur=" &amp; "USD","ModelTheta")</f>
        <v>0</v>
      </c>
      <c r="H12">
        <f t="shared" si="1"/>
        <v>-6</v>
      </c>
      <c r="I12" s="18" t="e">
        <f t="shared" si="0"/>
        <v>#DIV/0!</v>
      </c>
      <c r="L12" s="5"/>
      <c r="M12" s="6"/>
      <c r="N12" s="6"/>
      <c r="O12" s="6"/>
      <c r="T12" s="5"/>
      <c r="W12" s="21"/>
      <c r="X12" s="21"/>
      <c r="AK12"/>
      <c r="AL12"/>
      <c r="AM12"/>
      <c r="AN12"/>
    </row>
    <row r="13" spans="1:40" x14ac:dyDescent="0.15">
      <c r="A13" s="15">
        <f>RTD("tws.twsrtdserverctrl",,"sym=" &amp; $B$1, "sec=" &amp;"OPT", "exp=" &amp; $B$4, "strike=" &amp; $D13, "right=" &amp;"P", "exch=" &amp;"SMART", "cur=" &amp; "USD","ModelTheta")</f>
        <v>0</v>
      </c>
      <c r="B13" s="15">
        <f>RTD("tws.twsrtdserverctrl",,"sym=" &amp; $B$1, "sec=" &amp;"OPT", "exp=" &amp; $B$4, "strike=" &amp; $D13, "right=" &amp;"P", "exch=" &amp;"SMART", "cur=" &amp; "USD","ModelDelta")</f>
        <v>0</v>
      </c>
      <c r="C13" s="16">
        <f>RTD("tws.twsrtdserverctrl",,"sym=" &amp; $B1, "sec=" &amp;"OPT", "exp=" &amp; B4, "strike=" &amp; $D13, "right=" &amp;"P", "exch=" &amp;"SMART", "cur=" &amp; "USD","Volume")</f>
        <v>0</v>
      </c>
      <c r="D13" s="17">
        <f>D14-B5</f>
        <v>-5</v>
      </c>
      <c r="E13" s="16">
        <f>RTD("tws.twsrtdserverctrl",,"sym=" &amp; $B$1, "sec=" &amp;"OPT", "exp=" &amp; $B$4, "strike=" &amp; $D13, "right=" &amp;"C", "exch=" &amp;"SMART", "cur=" &amp; "USD","Volume")</f>
        <v>0</v>
      </c>
      <c r="F13" s="15">
        <f>RTD("tws.twsrtdserverctrl",,"sym=" &amp; $B$1, "sec=" &amp;"OPT", "exp=" &amp; $B$4, "strike=" &amp; $D13, "right=" &amp;"C", "exch=" &amp;"SMART", "cur=" &amp; "USD","ModelDelta")</f>
        <v>0</v>
      </c>
      <c r="G13" s="16">
        <f>RTD("tws.twsrtdserverctrl",,"sym=" &amp; $B$1, "sec=" &amp;"OPT", "exp=" &amp; $B$4, "strike=" &amp; $D13, "right=" &amp;"C", "exch=" &amp;"SMART", "cur=" &amp; "USD","ModelTheta")</f>
        <v>0</v>
      </c>
      <c r="H13">
        <f t="shared" si="1"/>
        <v>-5</v>
      </c>
      <c r="I13" s="18" t="e">
        <f t="shared" si="0"/>
        <v>#DIV/0!</v>
      </c>
      <c r="L13" s="5"/>
      <c r="M13" s="6"/>
      <c r="N13" s="6"/>
      <c r="O13" s="6"/>
      <c r="T13" s="5"/>
      <c r="W13" s="21"/>
      <c r="X13" s="21"/>
      <c r="AK13"/>
      <c r="AL13"/>
      <c r="AM13"/>
      <c r="AN13"/>
    </row>
    <row r="14" spans="1:40" x14ac:dyDescent="0.15">
      <c r="A14" s="15">
        <f>RTD("tws.twsrtdserverctrl",,"sym=" &amp; $B$1, "sec=" &amp;"OPT", "exp=" &amp; $B$4, "strike=" &amp; $D14, "right=" &amp;"P", "exch=" &amp;"SMART", "cur=" &amp; "USD","ModelTheta")</f>
        <v>0</v>
      </c>
      <c r="B14" s="15">
        <f>RTD("tws.twsrtdserverctrl",,"sym=" &amp; $B$1, "sec=" &amp;"OPT", "exp=" &amp; $B$4, "strike=" &amp; $D14, "right=" &amp;"P", "exch=" &amp;"SMART", "cur=" &amp; "USD","ModelDelta")</f>
        <v>0</v>
      </c>
      <c r="C14" s="16">
        <f>RTD("tws.twsrtdserverctrl",,"sym=" &amp; $B1, "sec=" &amp;"OPT", "exp=" &amp; B4, "strike=" &amp; $D14, "right=" &amp;"P", "exch=" &amp;"SMART", "cur=" &amp; "USD","Volume")</f>
        <v>0</v>
      </c>
      <c r="D14" s="17">
        <f>D15-B5</f>
        <v>-4</v>
      </c>
      <c r="E14" s="16">
        <f>RTD("tws.twsrtdserverctrl",,"sym=" &amp; $B$1, "sec=" &amp;"OPT", "exp=" &amp; $B$4, "strike=" &amp; $D14, "right=" &amp;"C", "exch=" &amp;"SMART", "cur=" &amp; "USD","Volume")</f>
        <v>0</v>
      </c>
      <c r="F14" s="15">
        <f>RTD("tws.twsrtdserverctrl",,"sym=" &amp; $B$1, "sec=" &amp;"OPT", "exp=" &amp; $B$4, "strike=" &amp; $D14, "right=" &amp;"C", "exch=" &amp;"SMART", "cur=" &amp; "USD","ModelDelta")</f>
        <v>0</v>
      </c>
      <c r="G14" s="16">
        <f>RTD("tws.twsrtdserverctrl",,"sym=" &amp; $B$1, "sec=" &amp;"OPT", "exp=" &amp; $B$4, "strike=" &amp; $D14, "right=" &amp;"C", "exch=" &amp;"SMART", "cur=" &amp; "USD","ModelTheta")</f>
        <v>0</v>
      </c>
      <c r="H14">
        <f t="shared" si="1"/>
        <v>-4</v>
      </c>
      <c r="I14" s="18" t="e">
        <f t="shared" si="0"/>
        <v>#DIV/0!</v>
      </c>
      <c r="L14" s="5"/>
      <c r="M14" s="6"/>
      <c r="N14" s="6"/>
      <c r="O14" s="6"/>
      <c r="T14" s="5"/>
      <c r="W14" s="21"/>
      <c r="X14" s="21"/>
      <c r="AK14"/>
      <c r="AL14"/>
      <c r="AM14"/>
      <c r="AN14"/>
    </row>
    <row r="15" spans="1:40" x14ac:dyDescent="0.15">
      <c r="A15" s="15">
        <f>RTD("tws.twsrtdserverctrl",,"sym=" &amp; $B$1, "sec=" &amp;"OPT", "exp=" &amp; $B$4, "strike=" &amp; $D15, "right=" &amp;"P", "exch=" &amp;"SMART", "cur=" &amp; "USD","ModelTheta")</f>
        <v>0</v>
      </c>
      <c r="B15" s="15">
        <f>RTD("tws.twsrtdserverctrl",,"sym=" &amp; $B$1, "sec=" &amp;"OPT", "exp=" &amp; $B$4, "strike=" &amp; $D15, "right=" &amp;"P", "exch=" &amp;"SMART", "cur=" &amp; "USD","ModelDelta")</f>
        <v>0</v>
      </c>
      <c r="C15" s="16">
        <f>RTD("tws.twsrtdserverctrl",,"sym=" &amp; $B1, "sec=" &amp;"OPT", "exp=" &amp; B4, "strike=" &amp; $D15, "right=" &amp;"P", "exch=" &amp;"SMART", "cur=" &amp; "USD","Volume")</f>
        <v>0</v>
      </c>
      <c r="D15" s="17">
        <f>D16-B5</f>
        <v>-3</v>
      </c>
      <c r="E15" s="16">
        <f>RTD("tws.twsrtdserverctrl",,"sym=" &amp; $B$1, "sec=" &amp;"OPT", "exp=" &amp; $B$4, "strike=" &amp; $D15, "right=" &amp;"C", "exch=" &amp;"SMART", "cur=" &amp; "USD","Volume")</f>
        <v>0</v>
      </c>
      <c r="F15" s="15">
        <f>RTD("tws.twsrtdserverctrl",,"sym=" &amp; $B$1, "sec=" &amp;"OPT", "exp=" &amp; $B$4, "strike=" &amp; $D15, "right=" &amp;"C", "exch=" &amp;"SMART", "cur=" &amp; "USD","ModelDelta")</f>
        <v>0</v>
      </c>
      <c r="G15" s="16">
        <f>RTD("tws.twsrtdserverctrl",,"sym=" &amp; $B$1, "sec=" &amp;"OPT", "exp=" &amp; $B$4, "strike=" &amp; $D15, "right=" &amp;"C", "exch=" &amp;"SMART", "cur=" &amp; "USD","ModelTheta")</f>
        <v>0</v>
      </c>
      <c r="H15">
        <f t="shared" si="1"/>
        <v>-3</v>
      </c>
      <c r="I15" s="18" t="e">
        <f t="shared" si="0"/>
        <v>#DIV/0!</v>
      </c>
      <c r="L15" s="5"/>
      <c r="M15" s="6"/>
      <c r="N15" s="6"/>
      <c r="O15" s="6"/>
      <c r="T15" s="5"/>
      <c r="W15" s="21"/>
      <c r="X15" s="21"/>
      <c r="AK15"/>
      <c r="AL15"/>
      <c r="AM15"/>
      <c r="AN15"/>
    </row>
    <row r="16" spans="1:40" x14ac:dyDescent="0.15">
      <c r="A16" s="15">
        <f>RTD("tws.twsrtdserverctrl",,"sym=" &amp; $B$1, "sec=" &amp;"OPT", "exp=" &amp; $B$4, "strike=" &amp; $D16, "right=" &amp;"P", "exch=" &amp;"SMART", "cur=" &amp; "USD","ModelTheta")</f>
        <v>0</v>
      </c>
      <c r="B16" s="15">
        <f>RTD("tws.twsrtdserverctrl",,"sym=" &amp; $B$1, "sec=" &amp;"OPT", "exp=" &amp; $B$4, "strike=" &amp; $D16, "right=" &amp;"P", "exch=" &amp;"SMART", "cur=" &amp; "USD","ModelDelta")</f>
        <v>0</v>
      </c>
      <c r="C16" s="16">
        <f>RTD("tws.twsrtdserverctrl",,"sym=" &amp; $B1, "sec=" &amp;"OPT", "exp=" &amp; B4, "strike=" &amp; $D16, "right=" &amp;"P", "exch=" &amp;"SMART", "cur=" &amp; "USD","Volume")</f>
        <v>0</v>
      </c>
      <c r="D16" s="17">
        <f>D17-B5</f>
        <v>-2</v>
      </c>
      <c r="E16" s="16">
        <f>RTD("tws.twsrtdserverctrl",,"sym=" &amp; $B$1, "sec=" &amp;"OPT", "exp=" &amp; $B$4, "strike=" &amp; $D16, "right=" &amp;"C", "exch=" &amp;"SMART", "cur=" &amp; "USD","Volume")</f>
        <v>0</v>
      </c>
      <c r="F16" s="15">
        <f>RTD("tws.twsrtdserverctrl",,"sym=" &amp; $B$1, "sec=" &amp;"OPT", "exp=" &amp; $B$4, "strike=" &amp; $D16, "right=" &amp;"C", "exch=" &amp;"SMART", "cur=" &amp; "USD","ModelDelta")</f>
        <v>0</v>
      </c>
      <c r="G16" s="16">
        <f>RTD("tws.twsrtdserverctrl",,"sym=" &amp; $B$1, "sec=" &amp;"OPT", "exp=" &amp; $B$4, "strike=" &amp; $D16, "right=" &amp;"C", "exch=" &amp;"SMART", "cur=" &amp; "USD","ModelTheta")</f>
        <v>0</v>
      </c>
      <c r="H16">
        <f t="shared" si="1"/>
        <v>-2</v>
      </c>
      <c r="I16" s="18" t="e">
        <f t="shared" si="0"/>
        <v>#DIV/0!</v>
      </c>
      <c r="L16" s="5"/>
      <c r="M16" s="6"/>
      <c r="N16" s="6"/>
      <c r="O16" s="6"/>
      <c r="T16" s="5"/>
      <c r="W16" s="21"/>
      <c r="X16" s="21"/>
      <c r="AK16"/>
      <c r="AL16"/>
      <c r="AM16"/>
      <c r="AN16"/>
    </row>
    <row r="17" spans="1:40" x14ac:dyDescent="0.15">
      <c r="A17" s="15">
        <f>RTD("tws.twsrtdserverctrl",,"sym=" &amp; $B$1, "sec=" &amp;"OPT", "exp=" &amp; $B$4, "strike=" &amp; $D17, "right=" &amp;"P", "exch=" &amp;"SMART", "cur=" &amp; "USD","ModelTheta")</f>
        <v>0</v>
      </c>
      <c r="B17" s="15">
        <f>RTD("tws.twsrtdserverctrl",,"sym=" &amp; $B$1, "sec=" &amp;"OPT", "exp=" &amp; $B$4, "strike=" &amp; $D17, "right=" &amp;"P", "exch=" &amp;"SMART", "cur=" &amp; "USD","ModelDelta")</f>
        <v>0</v>
      </c>
      <c r="C17" s="16">
        <f>RTD("tws.twsrtdserverctrl",,"sym=" &amp; $B1, "sec=" &amp;"OPT", "exp=" &amp; B4, "strike=" &amp; $D17, "right=" &amp;"P", "exch=" &amp;"SMART", "cur=" &amp; "USD","Volume")</f>
        <v>0</v>
      </c>
      <c r="D17" s="17">
        <f>D18-B5</f>
        <v>-1</v>
      </c>
      <c r="E17" s="16">
        <f>RTD("tws.twsrtdserverctrl",,"sym=" &amp; $B$1, "sec=" &amp;"OPT", "exp=" &amp; $B$4, "strike=" &amp; $D17, "right=" &amp;"C", "exch=" &amp;"SMART", "cur=" &amp; "USD","Volume")</f>
        <v>0</v>
      </c>
      <c r="F17" s="15">
        <f>RTD("tws.twsrtdserverctrl",,"sym=" &amp; $B$1, "sec=" &amp;"OPT", "exp=" &amp; $B$4, "strike=" &amp; $D17, "right=" &amp;"C", "exch=" &amp;"SMART", "cur=" &amp; "USD","ModelDelta")</f>
        <v>0</v>
      </c>
      <c r="G17" s="16">
        <f>RTD("tws.twsrtdserverctrl",,"sym=" &amp; $B$1, "sec=" &amp;"OPT", "exp=" &amp; $B$4, "strike=" &amp; $D17, "right=" &amp;"C", "exch=" &amp;"SMART", "cur=" &amp; "USD","ModelTheta")</f>
        <v>0</v>
      </c>
      <c r="H17">
        <f t="shared" si="1"/>
        <v>-1</v>
      </c>
      <c r="I17" s="18" t="e">
        <f t="shared" si="0"/>
        <v>#DIV/0!</v>
      </c>
      <c r="L17" s="5"/>
      <c r="M17" s="6"/>
      <c r="N17" s="6"/>
      <c r="O17" s="6"/>
      <c r="T17" s="5"/>
      <c r="W17" s="21"/>
      <c r="X17" s="21"/>
      <c r="AK17"/>
      <c r="AL17"/>
      <c r="AM17"/>
      <c r="AN17"/>
    </row>
    <row r="18" spans="1:40" x14ac:dyDescent="0.15">
      <c r="A18" s="15">
        <f>RTD("tws.twsrtdserverctrl",,"sym=" &amp; $B$1, "sec=" &amp;"OPT", "exp=" &amp; $B$4, "strike=" &amp; $D18, "right=" &amp;"P", "exch=" &amp;"SMART", "cur=" &amp; "USD","ModelTheta")</f>
        <v>0</v>
      </c>
      <c r="B18" s="15">
        <f>RTD("tws.twsrtdserverctrl",,"sym=" &amp; $B$1, "sec=" &amp;"OPT", "exp=" &amp; $B$4, "strike=" &amp; $D18, "right=" &amp;"P", "exch=" &amp;"SMART", "cur=" &amp; "USD","ModelDelta")</f>
        <v>0</v>
      </c>
      <c r="C18" s="16">
        <f>RTD("tws.twsrtdserverctrl",,"sym=" &amp; $B1, "sec=" &amp;"OPT", "exp=" &amp; B4, "strike=" &amp; $D18, "right=" &amp;"P", "exch=" &amp;"SMART", "cur=" &amp; "USD","Volume")</f>
        <v>0</v>
      </c>
      <c r="D18" s="17">
        <f>MROUND(A3,B5)</f>
        <v>0</v>
      </c>
      <c r="E18" s="16">
        <f>RTD("tws.twsrtdserverctrl",,"sym=" &amp; $B$1, "sec=" &amp;"OPT", "exp=" &amp; $B$4, "strike=" &amp; $D18, "right=" &amp;"C", "exch=" &amp;"SMART", "cur=" &amp; "USD","Volume")</f>
        <v>0</v>
      </c>
      <c r="F18" s="15">
        <f>RTD("tws.twsrtdserverctrl",,"sym=" &amp; $B$1, "sec=" &amp;"OPT", "exp=" &amp; $B$4, "strike=" &amp; $D18, "right=" &amp;"C", "exch=" &amp;"SMART", "cur=" &amp; "USD","ModelDelta")</f>
        <v>0</v>
      </c>
      <c r="G18" s="16">
        <f>RTD("tws.twsrtdserverctrl",,"sym=" &amp; $B$1, "sec=" &amp;"OPT", "exp=" &amp; $B$4, "strike=" &amp; $D18, "right=" &amp;"C", "exch=" &amp;"SMART", "cur=" &amp; "USD","ModelTheta")</f>
        <v>0</v>
      </c>
      <c r="H18">
        <f t="shared" si="1"/>
        <v>0</v>
      </c>
      <c r="I18" s="18" t="e">
        <f t="shared" si="0"/>
        <v>#DIV/0!</v>
      </c>
      <c r="L18" s="5"/>
      <c r="M18" s="6"/>
      <c r="N18" s="6"/>
      <c r="O18" s="6"/>
      <c r="T18" s="5"/>
      <c r="W18" s="21"/>
      <c r="X18" s="21"/>
      <c r="AK18"/>
      <c r="AL18"/>
      <c r="AM18"/>
      <c r="AN18"/>
    </row>
    <row r="19" spans="1:40" x14ac:dyDescent="0.15">
      <c r="A19" s="15">
        <f>RTD("tws.twsrtdserverctrl",,"sym=" &amp; $B$1, "sec=" &amp;"OPT", "exp=" &amp; $B$4, "strike=" &amp; $D19, "right=" &amp;"P", "exch=" &amp;"SMART", "cur=" &amp; "USD","ModelTheta")</f>
        <v>0</v>
      </c>
      <c r="B19" s="15">
        <f>RTD("tws.twsrtdserverctrl",,"sym=" &amp; $B$1, "sec=" &amp;"OPT", "exp=" &amp; $B$4, "strike=" &amp; $D19, "right=" &amp;"P", "exch=" &amp;"SMART", "cur=" &amp; "USD","ModelDelta")</f>
        <v>0</v>
      </c>
      <c r="C19" s="16">
        <f>RTD("tws.twsrtdserverctrl",,"sym=" &amp; $B1, "sec=" &amp;"OPT", "exp=" &amp; B4, "strike=" &amp; $D19, "right=" &amp;"P", "exch=" &amp;"SMART", "cur=" &amp; "USD","Volume")</f>
        <v>0</v>
      </c>
      <c r="D19" s="17">
        <f>D18+B5</f>
        <v>1</v>
      </c>
      <c r="E19" s="16">
        <f>RTD("tws.twsrtdserverctrl",,"sym=" &amp; $B$1, "sec=" &amp;"OPT", "exp=" &amp; $B$4, "strike=" &amp; $D19, "right=" &amp;"C", "exch=" &amp;"SMART", "cur=" &amp; "USD","Volume")</f>
        <v>0</v>
      </c>
      <c r="F19" s="15">
        <f>RTD("tws.twsrtdserverctrl",,"sym=" &amp; $B$1, "sec=" &amp;"OPT", "exp=" &amp; $B$4, "strike=" &amp; $D19, "right=" &amp;"C", "exch=" &amp;"SMART", "cur=" &amp; "USD","ModelDelta")</f>
        <v>0</v>
      </c>
      <c r="G19" s="16">
        <f>RTD("tws.twsrtdserverctrl",,"sym=" &amp; $B$1, "sec=" &amp;"OPT", "exp=" &amp; $B$4, "strike=" &amp; $D19, "right=" &amp;"C", "exch=" &amp;"SMART", "cur=" &amp; "USD","ModelTheta")</f>
        <v>0</v>
      </c>
      <c r="H19">
        <f t="shared" si="1"/>
        <v>1</v>
      </c>
      <c r="I19" s="18" t="e">
        <f t="shared" si="0"/>
        <v>#DIV/0!</v>
      </c>
      <c r="L19" s="5"/>
      <c r="M19" s="6"/>
      <c r="N19" s="6"/>
      <c r="O19" s="6"/>
      <c r="T19" s="5"/>
      <c r="W19" s="21"/>
      <c r="X19" s="21"/>
      <c r="AK19"/>
      <c r="AL19"/>
      <c r="AM19"/>
      <c r="AN19"/>
    </row>
    <row r="20" spans="1:40" x14ac:dyDescent="0.15">
      <c r="A20" s="15">
        <f>RTD("tws.twsrtdserverctrl",,"sym=" &amp; $B$1, "sec=" &amp;"OPT", "exp=" &amp; $B$4, "strike=" &amp; $D20, "right=" &amp;"P", "exch=" &amp;"SMART", "cur=" &amp; "USD","ModelTheta")</f>
        <v>0</v>
      </c>
      <c r="B20" s="15">
        <f>RTD("tws.twsrtdserverctrl",,"sym=" &amp; $B$1, "sec=" &amp;"OPT", "exp=" &amp; $B$4, "strike=" &amp; $D20, "right=" &amp;"P", "exch=" &amp;"SMART", "cur=" &amp; "USD","ModelDelta")</f>
        <v>0</v>
      </c>
      <c r="C20" s="16">
        <f>RTD("tws.twsrtdserverctrl",,"sym=" &amp; $B1, "sec=" &amp;"OPT", "exp=" &amp; B4, "strike=" &amp; $D20, "right=" &amp;"P", "exch=" &amp;"SMART", "cur=" &amp; "USD","Volume")</f>
        <v>0</v>
      </c>
      <c r="D20" s="17">
        <f>D19+B5</f>
        <v>2</v>
      </c>
      <c r="E20" s="16">
        <f>RTD("tws.twsrtdserverctrl",,"sym=" &amp; $B$1, "sec=" &amp;"OPT", "exp=" &amp; $B$4, "strike=" &amp; $D20, "right=" &amp;"C", "exch=" &amp;"SMART", "cur=" &amp; "USD","Volume")</f>
        <v>0</v>
      </c>
      <c r="F20" s="15">
        <f>RTD("tws.twsrtdserverctrl",,"sym=" &amp; $B$1, "sec=" &amp;"OPT", "exp=" &amp; $B$4, "strike=" &amp; $D20, "right=" &amp;"C", "exch=" &amp;"SMART", "cur=" &amp; "USD","ModelDelta")</f>
        <v>0</v>
      </c>
      <c r="G20" s="16">
        <f>RTD("tws.twsrtdserverctrl",,"sym=" &amp; $B$1, "sec=" &amp;"OPT", "exp=" &amp; $B$4, "strike=" &amp; $D20, "right=" &amp;"C", "exch=" &amp;"SMART", "cur=" &amp; "USD","ModelTheta")</f>
        <v>0</v>
      </c>
      <c r="H20">
        <f t="shared" si="1"/>
        <v>2</v>
      </c>
      <c r="I20" s="18" t="e">
        <f t="shared" si="0"/>
        <v>#DIV/0!</v>
      </c>
      <c r="L20" s="5"/>
      <c r="M20" s="6"/>
      <c r="N20" s="6"/>
      <c r="O20" s="6"/>
      <c r="T20" s="5"/>
      <c r="W20" s="21"/>
      <c r="X20" s="21"/>
      <c r="AK20"/>
      <c r="AL20"/>
      <c r="AM20"/>
      <c r="AN20"/>
    </row>
    <row r="21" spans="1:40" x14ac:dyDescent="0.15">
      <c r="A21" s="15">
        <f>RTD("tws.twsrtdserverctrl",,"sym=" &amp; $B$1, "sec=" &amp;"OPT", "exp=" &amp; $B$4, "strike=" &amp; $D21, "right=" &amp;"P", "exch=" &amp;"SMART", "cur=" &amp; "USD","ModelTheta")</f>
        <v>0</v>
      </c>
      <c r="B21" s="15">
        <f>RTD("tws.twsrtdserverctrl",,"sym=" &amp; $B$1, "sec=" &amp;"OPT", "exp=" &amp; $B$4, "strike=" &amp; $D21, "right=" &amp;"P", "exch=" &amp;"SMART", "cur=" &amp; "USD","ModelDelta")</f>
        <v>0</v>
      </c>
      <c r="C21" s="16">
        <f>RTD("tws.twsrtdserverctrl",,"sym=" &amp; $B1, "sec=" &amp;"OPT", "exp=" &amp; B4, "strike=" &amp; $D21, "right=" &amp;"P", "exch=" &amp;"SMART", "cur=" &amp; "USD","Volume")</f>
        <v>0</v>
      </c>
      <c r="D21" s="17">
        <f>D20+B5</f>
        <v>3</v>
      </c>
      <c r="E21" s="16">
        <f>RTD("tws.twsrtdserverctrl",,"sym=" &amp; $B$1, "sec=" &amp;"OPT", "exp=" &amp; $B$4, "strike=" &amp; $D21, "right=" &amp;"C", "exch=" &amp;"SMART", "cur=" &amp; "USD","Volume")</f>
        <v>0</v>
      </c>
      <c r="F21" s="15">
        <f>RTD("tws.twsrtdserverctrl",,"sym=" &amp; $B$1, "sec=" &amp;"OPT", "exp=" &amp; $B$4, "strike=" &amp; $D21, "right=" &amp;"C", "exch=" &amp;"SMART", "cur=" &amp; "USD","ModelDelta")</f>
        <v>0</v>
      </c>
      <c r="G21" s="16">
        <f>RTD("tws.twsrtdserverctrl",,"sym=" &amp; $B$1, "sec=" &amp;"OPT", "exp=" &amp; $B$4, "strike=" &amp; $D21, "right=" &amp;"C", "exch=" &amp;"SMART", "cur=" &amp; "USD","ModelTheta")</f>
        <v>0</v>
      </c>
      <c r="H21">
        <f t="shared" si="1"/>
        <v>3</v>
      </c>
      <c r="I21" s="18" t="e">
        <f t="shared" si="0"/>
        <v>#DIV/0!</v>
      </c>
      <c r="L21" s="5"/>
      <c r="M21" s="6"/>
      <c r="N21" s="6"/>
      <c r="O21" s="6"/>
      <c r="T21" s="5"/>
      <c r="W21" s="21"/>
      <c r="X21" s="21"/>
      <c r="AK21"/>
      <c r="AL21"/>
      <c r="AM21"/>
      <c r="AN21"/>
    </row>
    <row r="22" spans="1:40" x14ac:dyDescent="0.15">
      <c r="A22" s="15">
        <f>RTD("tws.twsrtdserverctrl",,"sym=" &amp; $B$1, "sec=" &amp;"OPT", "exp=" &amp; $B$4, "strike=" &amp; $D22, "right=" &amp;"P", "exch=" &amp;"SMART", "cur=" &amp; "USD","ModelTheta")</f>
        <v>0</v>
      </c>
      <c r="B22" s="15">
        <f>RTD("tws.twsrtdserverctrl",,"sym=" &amp; $B$1, "sec=" &amp;"OPT", "exp=" &amp; $B$4, "strike=" &amp; $D22, "right=" &amp;"P", "exch=" &amp;"SMART", "cur=" &amp; "USD","ModelDelta")</f>
        <v>0</v>
      </c>
      <c r="C22" s="16">
        <f>RTD("tws.twsrtdserverctrl",,"sym=" &amp; $B1, "sec=" &amp;"OPT", "exp=" &amp; B4, "strike=" &amp; $D22, "right=" &amp;"P", "exch=" &amp;"SMART", "cur=" &amp; "USD","Volume")</f>
        <v>0</v>
      </c>
      <c r="D22" s="17">
        <f>D21+B5</f>
        <v>4</v>
      </c>
      <c r="E22" s="16">
        <f>RTD("tws.twsrtdserverctrl",,"sym=" &amp; $B$1, "sec=" &amp;"OPT", "exp=" &amp; $B$4, "strike=" &amp; $D22, "right=" &amp;"C", "exch=" &amp;"SMART", "cur=" &amp; "USD","Volume")</f>
        <v>0</v>
      </c>
      <c r="F22" s="15">
        <f>RTD("tws.twsrtdserverctrl",,"sym=" &amp; $B$1, "sec=" &amp;"OPT", "exp=" &amp; $B$4, "strike=" &amp; $D22, "right=" &amp;"C", "exch=" &amp;"SMART", "cur=" &amp; "USD","ModelDelta")</f>
        <v>0</v>
      </c>
      <c r="G22" s="16">
        <f>RTD("tws.twsrtdserverctrl",,"sym=" &amp; $B$1, "sec=" &amp;"OPT", "exp=" &amp; $B$4, "strike=" &amp; $D22, "right=" &amp;"C", "exch=" &amp;"SMART", "cur=" &amp; "USD","ModelTheta")</f>
        <v>0</v>
      </c>
      <c r="H22">
        <f t="shared" si="1"/>
        <v>4</v>
      </c>
      <c r="I22" s="18" t="e">
        <f t="shared" si="0"/>
        <v>#DIV/0!</v>
      </c>
      <c r="L22" s="5"/>
      <c r="M22" s="6"/>
      <c r="N22" s="6"/>
      <c r="O22" s="6"/>
      <c r="T22" s="5"/>
      <c r="W22" s="21"/>
      <c r="X22" s="21"/>
      <c r="AK22"/>
      <c r="AL22"/>
      <c r="AM22"/>
      <c r="AN22"/>
    </row>
    <row r="23" spans="1:40" x14ac:dyDescent="0.15">
      <c r="A23" s="15">
        <f>RTD("tws.twsrtdserverctrl",,"sym=" &amp; $B$1, "sec=" &amp;"OPT", "exp=" &amp; $B$4, "strike=" &amp; $D23, "right=" &amp;"P", "exch=" &amp;"SMART", "cur=" &amp; "USD","ModelTheta")</f>
        <v>0</v>
      </c>
      <c r="B23" s="15">
        <f>RTD("tws.twsrtdserverctrl",,"sym=" &amp; $B$1, "sec=" &amp;"OPT", "exp=" &amp; $B$4, "strike=" &amp; $D23, "right=" &amp;"P", "exch=" &amp;"SMART", "cur=" &amp; "USD","ModelDelta")</f>
        <v>0</v>
      </c>
      <c r="C23" s="16">
        <f>RTD("tws.twsrtdserverctrl",,"sym=" &amp; $B1, "sec=" &amp;"OPT", "exp=" &amp; B4, "strike=" &amp; $D23, "right=" &amp;"P", "exch=" &amp;"SMART", "cur=" &amp; "USD","Volume")</f>
        <v>0</v>
      </c>
      <c r="D23" s="17">
        <f>D22+B5</f>
        <v>5</v>
      </c>
      <c r="E23" s="16">
        <f>RTD("tws.twsrtdserverctrl",,"sym=" &amp; $B$1, "sec=" &amp;"OPT", "exp=" &amp; $B$4, "strike=" &amp; $D23, "right=" &amp;"C", "exch=" &amp;"SMART", "cur=" &amp; "USD","Volume")</f>
        <v>0</v>
      </c>
      <c r="F23" s="15">
        <f>RTD("tws.twsrtdserverctrl",,"sym=" &amp; $B$1, "sec=" &amp;"OPT", "exp=" &amp; $B$4, "strike=" &amp; $D23, "right=" &amp;"C", "exch=" &amp;"SMART", "cur=" &amp; "USD","ModelDelta")</f>
        <v>0</v>
      </c>
      <c r="G23" s="16">
        <f>RTD("tws.twsrtdserverctrl",,"sym=" &amp; $B$1, "sec=" &amp;"OPT", "exp=" &amp; $B$4, "strike=" &amp; $D23, "right=" &amp;"C", "exch=" &amp;"SMART", "cur=" &amp; "USD","ModelTheta")</f>
        <v>0</v>
      </c>
      <c r="H23">
        <f t="shared" si="1"/>
        <v>5</v>
      </c>
      <c r="I23" s="18" t="e">
        <f t="shared" si="0"/>
        <v>#DIV/0!</v>
      </c>
      <c r="L23" s="5"/>
      <c r="M23" s="6"/>
      <c r="N23" s="6"/>
      <c r="O23" s="6"/>
      <c r="T23" s="5"/>
      <c r="W23" s="21"/>
      <c r="X23" s="21"/>
      <c r="AK23"/>
      <c r="AL23"/>
      <c r="AM23"/>
      <c r="AN23"/>
    </row>
    <row r="24" spans="1:40" s="6" customFormat="1" x14ac:dyDescent="0.15">
      <c r="A24" s="15">
        <f>RTD("tws.twsrtdserverctrl",,"sym=" &amp; $B$1, "sec=" &amp;"OPT", "exp=" &amp; $B$4, "strike=" &amp; $D24, "right=" &amp;"P", "exch=" &amp;"SMART", "cur=" &amp; "USD","ModelTheta")</f>
        <v>0</v>
      </c>
      <c r="B24" s="15">
        <f>RTD("tws.twsrtdserverctrl",,"sym=" &amp; $B$1, "sec=" &amp;"OPT", "exp=" &amp; $B$4, "strike=" &amp; $D24, "right=" &amp;"P", "exch=" &amp;"SMART", "cur=" &amp; "USD","ModelDelta")</f>
        <v>0</v>
      </c>
      <c r="C24" s="16">
        <f>RTD("tws.twsrtdserverctrl",,"sym=" &amp; $B1, "sec=" &amp;"OPT", "exp=" &amp; B4, "strike=" &amp; $D24, "right=" &amp;"P", "exch=" &amp;"SMART", "cur=" &amp; "USD","Volume")</f>
        <v>0</v>
      </c>
      <c r="D24" s="17">
        <f>D23+B5</f>
        <v>6</v>
      </c>
      <c r="E24" s="16">
        <f>RTD("tws.twsrtdserverctrl",,"sym=" &amp; $B$1, "sec=" &amp;"OPT", "exp=" &amp; $B$4, "strike=" &amp; $D24, "right=" &amp;"C", "exch=" &amp;"SMART", "cur=" &amp; "USD","Volume")</f>
        <v>0</v>
      </c>
      <c r="F24" s="15">
        <f>RTD("tws.twsrtdserverctrl",,"sym=" &amp; $B$1, "sec=" &amp;"OPT", "exp=" &amp; $B$4, "strike=" &amp; $D24, "right=" &amp;"C", "exch=" &amp;"SMART", "cur=" &amp; "USD","ModelDelta")</f>
        <v>0</v>
      </c>
      <c r="G24" s="16">
        <f>RTD("tws.twsrtdserverctrl",,"sym=" &amp; $B$1, "sec=" &amp;"OPT", "exp=" &amp; $B$4, "strike=" &amp; $D24, "right=" &amp;"C", "exch=" &amp;"SMART", "cur=" &amp; "USD","ModelTheta")</f>
        <v>0</v>
      </c>
      <c r="H24">
        <f t="shared" si="1"/>
        <v>6</v>
      </c>
      <c r="I24" s="18" t="e">
        <f t="shared" si="0"/>
        <v>#DIV/0!</v>
      </c>
      <c r="W24" s="21"/>
      <c r="X24" s="21"/>
    </row>
    <row r="25" spans="1:40" s="6" customFormat="1" x14ac:dyDescent="0.15">
      <c r="A25" s="15">
        <f>RTD("tws.twsrtdserverctrl",,"sym=" &amp; $B$1, "sec=" &amp;"OPT", "exp=" &amp; $B$4, "strike=" &amp; $D25, "right=" &amp;"P", "exch=" &amp;"SMART", "cur=" &amp; "USD","ModelTheta")</f>
        <v>0</v>
      </c>
      <c r="B25" s="15">
        <f>RTD("tws.twsrtdserverctrl",,"sym=" &amp; $B$1, "sec=" &amp;"OPT", "exp=" &amp; $B$4, "strike=" &amp; $D25, "right=" &amp;"P", "exch=" &amp;"SMART", "cur=" &amp; "USD","ModelDelta")</f>
        <v>0</v>
      </c>
      <c r="C25" s="16">
        <f>RTD("tws.twsrtdserverctrl",,"sym=" &amp; $B1, "sec=" &amp;"OPT", "exp=" &amp; B4, "strike=" &amp; $D25, "right=" &amp;"P", "exch=" &amp;"SMART", "cur=" &amp; "USD","Volume")</f>
        <v>0</v>
      </c>
      <c r="D25" s="17">
        <f>D24+B5</f>
        <v>7</v>
      </c>
      <c r="E25" s="16">
        <f>RTD("tws.twsrtdserverctrl",,"sym=" &amp; $B$1, "sec=" &amp;"OPT", "exp=" &amp; $B$4, "strike=" &amp; $D25, "right=" &amp;"C", "exch=" &amp;"SMART", "cur=" &amp; "USD","Volume")</f>
        <v>0</v>
      </c>
      <c r="F25" s="15">
        <f>RTD("tws.twsrtdserverctrl",,"sym=" &amp; $B$1, "sec=" &amp;"OPT", "exp=" &amp; $B$4, "strike=" &amp; $D25, "right=" &amp;"C", "exch=" &amp;"SMART", "cur=" &amp; "USD","ModelDelta")</f>
        <v>0</v>
      </c>
      <c r="G25" s="16">
        <f>RTD("tws.twsrtdserverctrl",,"sym=" &amp; $B$1, "sec=" &amp;"OPT", "exp=" &amp; $B$4, "strike=" &amp; $D25, "right=" &amp;"C", "exch=" &amp;"SMART", "cur=" &amp; "USD","ModelTheta")</f>
        <v>0</v>
      </c>
      <c r="H25">
        <f t="shared" si="1"/>
        <v>7</v>
      </c>
      <c r="I25" s="18" t="e">
        <f t="shared" si="0"/>
        <v>#DIV/0!</v>
      </c>
      <c r="W25" s="21"/>
      <c r="X25" s="21"/>
    </row>
    <row r="26" spans="1:40" s="6" customFormat="1" x14ac:dyDescent="0.15">
      <c r="A26" s="15">
        <f>RTD("tws.twsrtdserverctrl",,"sym=" &amp; $B$1, "sec=" &amp;"OPT", "exp=" &amp; $B$4, "strike=" &amp; $D26, "right=" &amp;"P", "exch=" &amp;"SMART", "cur=" &amp; "USD","ModelTheta")</f>
        <v>0</v>
      </c>
      <c r="B26" s="15">
        <f>RTD("tws.twsrtdserverctrl",,"sym=" &amp; $B$1, "sec=" &amp;"OPT", "exp=" &amp; $B$4, "strike=" &amp; $D26, "right=" &amp;"P", "exch=" &amp;"SMART", "cur=" &amp; "USD","ModelDelta")</f>
        <v>0</v>
      </c>
      <c r="C26" s="16">
        <f>RTD("tws.twsrtdserverctrl",,"sym=" &amp; $B1, "sec=" &amp;"OPT", "exp=" &amp; B4, "strike=" &amp; $D26, "right=" &amp;"P", "exch=" &amp;"SMART", "cur=" &amp; "USD","Volume")</f>
        <v>0</v>
      </c>
      <c r="D26" s="17">
        <f>D25+B5</f>
        <v>8</v>
      </c>
      <c r="E26" s="16">
        <f>RTD("tws.twsrtdserverctrl",,"sym=" &amp; $B$1, "sec=" &amp;"OPT", "exp=" &amp; $B$4, "strike=" &amp; $D26, "right=" &amp;"C", "exch=" &amp;"SMART", "cur=" &amp; "USD","Volume")</f>
        <v>0</v>
      </c>
      <c r="F26" s="15">
        <f>RTD("tws.twsrtdserverctrl",,"sym=" &amp; $B$1, "sec=" &amp;"OPT", "exp=" &amp; $B$4, "strike=" &amp; $D26, "right=" &amp;"C", "exch=" &amp;"SMART", "cur=" &amp; "USD","ModelDelta")</f>
        <v>0</v>
      </c>
      <c r="G26" s="16">
        <f>RTD("tws.twsrtdserverctrl",,"sym=" &amp; $B$1, "sec=" &amp;"OPT", "exp=" &amp; $B$4, "strike=" &amp; $D26, "right=" &amp;"C", "exch=" &amp;"SMART", "cur=" &amp; "USD","ModelTheta")</f>
        <v>0</v>
      </c>
      <c r="H26">
        <f t="shared" si="1"/>
        <v>8</v>
      </c>
      <c r="I26" s="18" t="e">
        <f t="shared" si="0"/>
        <v>#DIV/0!</v>
      </c>
      <c r="W26" s="21"/>
      <c r="X26" s="21"/>
    </row>
    <row r="27" spans="1:40" s="6" customFormat="1" x14ac:dyDescent="0.15">
      <c r="A27" s="15">
        <f>RTD("tws.twsrtdserverctrl",,"sym=" &amp; $B$1, "sec=" &amp;"OPT", "exp=" &amp; $B$4, "strike=" &amp; $D27, "right=" &amp;"P", "exch=" &amp;"SMART", "cur=" &amp; "USD","ModelTheta")</f>
        <v>0</v>
      </c>
      <c r="B27" s="15">
        <f>RTD("tws.twsrtdserverctrl",,"sym=" &amp; $B$1, "sec=" &amp;"OPT", "exp=" &amp; $B$4, "strike=" &amp; $D27, "right=" &amp;"P", "exch=" &amp;"SMART", "cur=" &amp; "USD","ModelDelta")</f>
        <v>0</v>
      </c>
      <c r="C27" s="16">
        <f>RTD("tws.twsrtdserverctrl",,"sym=" &amp; $B1, "sec=" &amp;"OPT", "exp=" &amp; B4, "strike=" &amp; $D27, "right=" &amp;"P", "exch=" &amp;"SMART", "cur=" &amp; "USD","Volume")</f>
        <v>0</v>
      </c>
      <c r="D27" s="17">
        <f>D26+B5</f>
        <v>9</v>
      </c>
      <c r="E27" s="16">
        <f>RTD("tws.twsrtdserverctrl",,"sym=" &amp; $B$1, "sec=" &amp;"OPT", "exp=" &amp; $B$4, "strike=" &amp; $D27, "right=" &amp;"C", "exch=" &amp;"SMART", "cur=" &amp; "USD","Volume")</f>
        <v>0</v>
      </c>
      <c r="F27" s="15">
        <f>RTD("tws.twsrtdserverctrl",,"sym=" &amp; $B$1, "sec=" &amp;"OPT", "exp=" &amp; $B$4, "strike=" &amp; $D27, "right=" &amp;"C", "exch=" &amp;"SMART", "cur=" &amp; "USD","ModelDelta")</f>
        <v>0</v>
      </c>
      <c r="G27" s="16">
        <f>RTD("tws.twsrtdserverctrl",,"sym=" &amp; $B$1, "sec=" &amp;"OPT", "exp=" &amp; $B$4, "strike=" &amp; $D27, "right=" &amp;"C", "exch=" &amp;"SMART", "cur=" &amp; "USD","ModelTheta")</f>
        <v>0</v>
      </c>
      <c r="H27">
        <f t="shared" si="1"/>
        <v>9</v>
      </c>
      <c r="I27" s="18" t="e">
        <f t="shared" si="0"/>
        <v>#DIV/0!</v>
      </c>
      <c r="W27" s="21"/>
      <c r="X27" s="21"/>
    </row>
    <row r="28" spans="1:40" s="6" customFormat="1" x14ac:dyDescent="0.15">
      <c r="A28" s="15">
        <f>RTD("tws.twsrtdserverctrl",,"sym=" &amp; $B$1, "sec=" &amp;"OPT", "exp=" &amp; $B$4, "strike=" &amp; $D28, "right=" &amp;"P", "exch=" &amp;"SMART", "cur=" &amp; "USD","ModelTheta")</f>
        <v>0</v>
      </c>
      <c r="B28" s="15">
        <f>RTD("tws.twsrtdserverctrl",,"sym=" &amp; $B$1, "sec=" &amp;"OPT", "exp=" &amp; $B$4, "strike=" &amp; $D28, "right=" &amp;"P", "exch=" &amp;"SMART", "cur=" &amp; "USD","ModelDelta")</f>
        <v>0</v>
      </c>
      <c r="C28" s="16">
        <f>RTD("tws.twsrtdserverctrl",,"sym=" &amp; $B1, "sec=" &amp;"OPT", "exp=" &amp; B4, "strike=" &amp; $D28, "right=" &amp;"P", "exch=" &amp;"SMART", "cur=" &amp; "USD","Volume")</f>
        <v>0</v>
      </c>
      <c r="D28" s="17">
        <f>D27+B5</f>
        <v>10</v>
      </c>
      <c r="E28" s="16">
        <f>RTD("tws.twsrtdserverctrl",,"sym=" &amp; $B$1, "sec=" &amp;"OPT", "exp=" &amp; $B$4, "strike=" &amp; $D28, "right=" &amp;"C", "exch=" &amp;"SMART", "cur=" &amp; "USD","Volume")</f>
        <v>0</v>
      </c>
      <c r="F28" s="15">
        <f>RTD("tws.twsrtdserverctrl",,"sym=" &amp; $B$1, "sec=" &amp;"OPT", "exp=" &amp; $B$4, "strike=" &amp; $D28, "right=" &amp;"C", "exch=" &amp;"SMART", "cur=" &amp; "USD","ModelDelta")</f>
        <v>0</v>
      </c>
      <c r="G28" s="16">
        <f>RTD("tws.twsrtdserverctrl",,"sym=" &amp; $B$1, "sec=" &amp;"OPT", "exp=" &amp; $B$4, "strike=" &amp; $D28, "right=" &amp;"C", "exch=" &amp;"SMART", "cur=" &amp; "USD","ModelTheta")</f>
        <v>0</v>
      </c>
      <c r="H28">
        <f t="shared" si="1"/>
        <v>10</v>
      </c>
      <c r="I28" s="18" t="e">
        <f t="shared" si="0"/>
        <v>#DIV/0!</v>
      </c>
      <c r="W28" s="21"/>
      <c r="X28" s="21"/>
    </row>
    <row r="29" spans="1:40" s="6" customFormat="1" ht="14.25" x14ac:dyDescent="0.15">
      <c r="A29" s="45" t="s">
        <v>10220</v>
      </c>
      <c r="B29" s="45"/>
      <c r="C29" s="45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40" s="6" customFormat="1" x14ac:dyDescent="0.15">
      <c r="A30" s="8" t="s">
        <v>5</v>
      </c>
      <c r="B30" s="51">
        <f>RTD("tws.twsrtdserverctrl",,$B1,"CallOptionVolume")</f>
        <v>0</v>
      </c>
      <c r="C30" s="5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40" s="6" customFormat="1" x14ac:dyDescent="0.15">
      <c r="A31" s="9" t="s">
        <v>6</v>
      </c>
      <c r="B31" s="51">
        <f>RTD("tws.twsrtdserverctrl",,$B1,"PUTOptionVolume")</f>
        <v>0</v>
      </c>
      <c r="C31" s="5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40" s="6" customFormat="1" ht="14.25" x14ac:dyDescent="0.15">
      <c r="A32" s="45" t="s">
        <v>10219</v>
      </c>
      <c r="B32" s="45"/>
      <c r="C32" s="45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s="6" customFormat="1" x14ac:dyDescent="0.15">
      <c r="A33" s="12" t="s">
        <v>5</v>
      </c>
      <c r="B33" s="38">
        <f ca="1">SUM(Sheet1!M3:M23)</f>
        <v>0</v>
      </c>
      <c r="C33" s="38"/>
      <c r="D33" s="2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s="6" customFormat="1" x14ac:dyDescent="0.15">
      <c r="A34" s="13" t="s">
        <v>6</v>
      </c>
      <c r="B34" s="38">
        <f ca="1">SUM(Sheet1!J3:J23)</f>
        <v>0</v>
      </c>
      <c r="C34" s="38"/>
      <c r="D34" s="23"/>
      <c r="E34" s="21"/>
      <c r="F34" s="21"/>
      <c r="G34" s="2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21"/>
      <c r="X34" s="21"/>
    </row>
    <row r="35" spans="1:24" s="6" customFormat="1" ht="14.25" x14ac:dyDescent="0.15">
      <c r="A35" s="21"/>
      <c r="B35" s="39">
        <f ca="1">B33+B34</f>
        <v>0</v>
      </c>
      <c r="C35" s="39"/>
      <c r="D35" s="21"/>
      <c r="E35" s="21"/>
      <c r="F35" s="21"/>
      <c r="G35" s="2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21"/>
      <c r="X35" s="21"/>
    </row>
    <row r="36" spans="1:24" s="6" customFormat="1" ht="14.25" customHeight="1" x14ac:dyDescent="0.15">
      <c r="A36" s="21"/>
      <c r="B36" s="21"/>
      <c r="D36" s="21"/>
      <c r="E36" s="21"/>
      <c r="F36" s="21"/>
      <c r="G36" s="2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21"/>
      <c r="X36" s="21"/>
    </row>
    <row r="37" spans="1:24" s="6" customFormat="1" ht="14.25" customHeight="1" x14ac:dyDescent="0.15">
      <c r="A37" s="21"/>
      <c r="B37" s="21"/>
      <c r="C37" s="24"/>
      <c r="D37" s="19"/>
      <c r="E37" s="21"/>
      <c r="F37" s="21"/>
      <c r="G37" s="2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21"/>
      <c r="X37" s="21"/>
    </row>
    <row r="38" spans="1:24" s="6" customFormat="1" x14ac:dyDescent="0.15">
      <c r="A38" s="21"/>
      <c r="B38" s="21"/>
      <c r="C38" s="10"/>
      <c r="E38" s="19"/>
      <c r="F38" s="10"/>
      <c r="G38" s="2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21"/>
      <c r="X38" s="21"/>
    </row>
    <row r="39" spans="1:24" s="6" customFormat="1" x14ac:dyDescent="0.15">
      <c r="A39" s="21"/>
      <c r="B39" s="21"/>
      <c r="C39" s="21"/>
      <c r="D39" s="21"/>
      <c r="E39" s="21"/>
      <c r="F39" s="21"/>
      <c r="G39" s="2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21"/>
      <c r="X39" s="21"/>
    </row>
    <row r="40" spans="1:24" s="6" customFormat="1" x14ac:dyDescent="0.15">
      <c r="A40" s="21"/>
      <c r="B40" s="21"/>
      <c r="C40" s="21"/>
      <c r="D40" s="21"/>
      <c r="E40" s="21"/>
      <c r="F40" s="21"/>
      <c r="G40" s="2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21"/>
      <c r="X40" s="21"/>
    </row>
    <row r="41" spans="1:24" s="6" customFormat="1" x14ac:dyDescent="0.15">
      <c r="A41" s="21"/>
      <c r="B41" s="21"/>
      <c r="C41" s="21"/>
      <c r="D41" s="21"/>
      <c r="E41" s="21"/>
      <c r="F41" s="21"/>
      <c r="G41" s="2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21"/>
      <c r="X41" s="21"/>
    </row>
    <row r="42" spans="1:24" s="6" customFormat="1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s="6" customFormat="1" x14ac:dyDescent="0.15"/>
    <row r="44" spans="1:24" s="6" customFormat="1" x14ac:dyDescent="0.15"/>
    <row r="45" spans="1:24" s="6" customFormat="1" x14ac:dyDescent="0.15"/>
    <row r="46" spans="1:24" s="6" customFormat="1" x14ac:dyDescent="0.15"/>
    <row r="47" spans="1:24" s="6" customFormat="1" x14ac:dyDescent="0.15"/>
    <row r="48" spans="1:24" s="6" customFormat="1" x14ac:dyDescent="0.15"/>
    <row r="49" s="6" customFormat="1" x14ac:dyDescent="0.15"/>
    <row r="50" s="6" customFormat="1" x14ac:dyDescent="0.15"/>
    <row r="51" s="6" customFormat="1" x14ac:dyDescent="0.15"/>
    <row r="52" s="6" customFormat="1" x14ac:dyDescent="0.15"/>
    <row r="53" s="6" customFormat="1" x14ac:dyDescent="0.15"/>
    <row r="54" s="6" customFormat="1" x14ac:dyDescent="0.15"/>
    <row r="55" s="6" customFormat="1" x14ac:dyDescent="0.15"/>
    <row r="56" s="6" customFormat="1" x14ac:dyDescent="0.15"/>
    <row r="57" s="6" customFormat="1" x14ac:dyDescent="0.15"/>
    <row r="58" s="6" customFormat="1" x14ac:dyDescent="0.15"/>
    <row r="59" s="6" customFormat="1" x14ac:dyDescent="0.15"/>
    <row r="60" s="6" customFormat="1" x14ac:dyDescent="0.15"/>
    <row r="61" s="6" customFormat="1" x14ac:dyDescent="0.15"/>
    <row r="62" s="6" customFormat="1" x14ac:dyDescent="0.15"/>
    <row r="63" s="6" customFormat="1" x14ac:dyDescent="0.15"/>
    <row r="64" s="6" customFormat="1" x14ac:dyDescent="0.15"/>
    <row r="65" s="6" customFormat="1" x14ac:dyDescent="0.15"/>
    <row r="66" s="6" customFormat="1" x14ac:dyDescent="0.15"/>
    <row r="67" s="6" customFormat="1" x14ac:dyDescent="0.15"/>
    <row r="68" s="6" customFormat="1" x14ac:dyDescent="0.15"/>
    <row r="69" s="6" customFormat="1" x14ac:dyDescent="0.15"/>
    <row r="70" s="6" customFormat="1" x14ac:dyDescent="0.15"/>
    <row r="71" s="6" customFormat="1" x14ac:dyDescent="0.15"/>
    <row r="72" s="6" customFormat="1" x14ac:dyDescent="0.15"/>
    <row r="73" s="6" customFormat="1" x14ac:dyDescent="0.15"/>
    <row r="74" s="6" customFormat="1" x14ac:dyDescent="0.15"/>
    <row r="75" s="6" customFormat="1" x14ac:dyDescent="0.15"/>
    <row r="76" s="6" customFormat="1" x14ac:dyDescent="0.15"/>
    <row r="77" s="6" customFormat="1" x14ac:dyDescent="0.15"/>
    <row r="78" s="6" customFormat="1" x14ac:dyDescent="0.15"/>
    <row r="79" s="6" customFormat="1" x14ac:dyDescent="0.15"/>
    <row r="80" s="6" customFormat="1" x14ac:dyDescent="0.15"/>
    <row r="81" s="6" customFormat="1" x14ac:dyDescent="0.15"/>
    <row r="82" s="6" customFormat="1" x14ac:dyDescent="0.15"/>
    <row r="83" s="6" customFormat="1" x14ac:dyDescent="0.15"/>
    <row r="84" s="6" customFormat="1" x14ac:dyDescent="0.15"/>
    <row r="85" s="6" customFormat="1" x14ac:dyDescent="0.15"/>
    <row r="86" s="6" customFormat="1" x14ac:dyDescent="0.15"/>
    <row r="87" s="6" customFormat="1" x14ac:dyDescent="0.15"/>
    <row r="88" s="6" customFormat="1" x14ac:dyDescent="0.15"/>
    <row r="89" s="6" customFormat="1" x14ac:dyDescent="0.15"/>
    <row r="90" s="6" customFormat="1" x14ac:dyDescent="0.15"/>
    <row r="91" s="6" customFormat="1" x14ac:dyDescent="0.15"/>
    <row r="92" s="6" customFormat="1" x14ac:dyDescent="0.15"/>
    <row r="93" s="6" customFormat="1" x14ac:dyDescent="0.15"/>
    <row r="94" s="6" customFormat="1" x14ac:dyDescent="0.15"/>
    <row r="95" s="6" customFormat="1" x14ac:dyDescent="0.15"/>
    <row r="96" s="6" customFormat="1" x14ac:dyDescent="0.15"/>
    <row r="97" s="6" customFormat="1" x14ac:dyDescent="0.15"/>
    <row r="98" s="6" customFormat="1" x14ac:dyDescent="0.15"/>
    <row r="99" s="6" customFormat="1" x14ac:dyDescent="0.15"/>
    <row r="100" s="6" customFormat="1" x14ac:dyDescent="0.15"/>
    <row r="101" s="6" customFormat="1" x14ac:dyDescent="0.15"/>
    <row r="102" s="6" customFormat="1" x14ac:dyDescent="0.15"/>
    <row r="103" s="6" customFormat="1" x14ac:dyDescent="0.15"/>
    <row r="104" s="6" customFormat="1" x14ac:dyDescent="0.15"/>
    <row r="105" s="6" customFormat="1" x14ac:dyDescent="0.15"/>
    <row r="106" s="6" customFormat="1" x14ac:dyDescent="0.15"/>
    <row r="107" s="6" customFormat="1" x14ac:dyDescent="0.15"/>
    <row r="108" s="6" customFormat="1" x14ac:dyDescent="0.15"/>
    <row r="109" s="6" customFormat="1" x14ac:dyDescent="0.15"/>
    <row r="110" s="6" customFormat="1" x14ac:dyDescent="0.15"/>
    <row r="111" s="6" customFormat="1" x14ac:dyDescent="0.15"/>
    <row r="112" s="6" customFormat="1" x14ac:dyDescent="0.15"/>
    <row r="113" s="6" customFormat="1" x14ac:dyDescent="0.15"/>
    <row r="114" s="6" customFormat="1" x14ac:dyDescent="0.15"/>
    <row r="115" s="6" customFormat="1" x14ac:dyDescent="0.15"/>
    <row r="116" s="6" customFormat="1" x14ac:dyDescent="0.15"/>
    <row r="117" s="6" customFormat="1" x14ac:dyDescent="0.15"/>
    <row r="118" s="6" customFormat="1" x14ac:dyDescent="0.15"/>
    <row r="119" s="6" customFormat="1" x14ac:dyDescent="0.15"/>
    <row r="120" s="6" customFormat="1" x14ac:dyDescent="0.15"/>
    <row r="121" s="6" customFormat="1" x14ac:dyDescent="0.15"/>
    <row r="122" s="6" customFormat="1" x14ac:dyDescent="0.15"/>
    <row r="123" s="6" customFormat="1" x14ac:dyDescent="0.15"/>
    <row r="124" s="6" customFormat="1" x14ac:dyDescent="0.15"/>
    <row r="125" s="6" customFormat="1" x14ac:dyDescent="0.15"/>
    <row r="126" s="6" customFormat="1" x14ac:dyDescent="0.15"/>
    <row r="127" s="6" customFormat="1" x14ac:dyDescent="0.15"/>
    <row r="128" s="6" customFormat="1" x14ac:dyDescent="0.15"/>
    <row r="129" s="6" customFormat="1" x14ac:dyDescent="0.15"/>
    <row r="130" s="6" customFormat="1" x14ac:dyDescent="0.15"/>
    <row r="131" s="6" customFormat="1" x14ac:dyDescent="0.15"/>
    <row r="132" s="6" customFormat="1" x14ac:dyDescent="0.15"/>
    <row r="133" s="6" customFormat="1" x14ac:dyDescent="0.15"/>
    <row r="134" s="6" customFormat="1" x14ac:dyDescent="0.15"/>
    <row r="135" s="6" customFormat="1" x14ac:dyDescent="0.15"/>
    <row r="136" s="6" customFormat="1" x14ac:dyDescent="0.15"/>
    <row r="137" s="6" customFormat="1" x14ac:dyDescent="0.15"/>
    <row r="138" s="6" customFormat="1" x14ac:dyDescent="0.15"/>
    <row r="139" s="6" customFormat="1" x14ac:dyDescent="0.15"/>
    <row r="140" s="6" customFormat="1" x14ac:dyDescent="0.15"/>
    <row r="141" s="6" customFormat="1" x14ac:dyDescent="0.15"/>
    <row r="142" s="6" customFormat="1" x14ac:dyDescent="0.15"/>
    <row r="143" s="6" customFormat="1" x14ac:dyDescent="0.15"/>
    <row r="144" s="6" customFormat="1" x14ac:dyDescent="0.15"/>
    <row r="145" s="6" customFormat="1" x14ac:dyDescent="0.15"/>
    <row r="146" s="6" customFormat="1" x14ac:dyDescent="0.15"/>
    <row r="147" s="6" customFormat="1" x14ac:dyDescent="0.15"/>
    <row r="148" s="6" customFormat="1" x14ac:dyDescent="0.15"/>
    <row r="149" s="6" customFormat="1" x14ac:dyDescent="0.15"/>
    <row r="150" s="6" customFormat="1" x14ac:dyDescent="0.15"/>
    <row r="151" s="6" customFormat="1" x14ac:dyDescent="0.15"/>
    <row r="152" s="6" customFormat="1" x14ac:dyDescent="0.15"/>
    <row r="153" s="6" customFormat="1" x14ac:dyDescent="0.15"/>
    <row r="154" s="6" customFormat="1" x14ac:dyDescent="0.15"/>
    <row r="155" s="6" customFormat="1" x14ac:dyDescent="0.15"/>
    <row r="156" s="6" customFormat="1" x14ac:dyDescent="0.15"/>
    <row r="157" s="6" customFormat="1" x14ac:dyDescent="0.15"/>
    <row r="158" s="6" customFormat="1" x14ac:dyDescent="0.15"/>
    <row r="159" s="6" customFormat="1" x14ac:dyDescent="0.15"/>
    <row r="160" s="6" customFormat="1" x14ac:dyDescent="0.15"/>
    <row r="161" s="6" customFormat="1" x14ac:dyDescent="0.15"/>
    <row r="162" s="6" customFormat="1" x14ac:dyDescent="0.15"/>
    <row r="163" s="6" customFormat="1" x14ac:dyDescent="0.15"/>
    <row r="164" s="6" customFormat="1" x14ac:dyDescent="0.15"/>
    <row r="165" s="6" customFormat="1" x14ac:dyDescent="0.15"/>
    <row r="166" s="6" customFormat="1" x14ac:dyDescent="0.15"/>
    <row r="167" s="6" customFormat="1" x14ac:dyDescent="0.15"/>
    <row r="168" s="6" customFormat="1" x14ac:dyDescent="0.15"/>
    <row r="169" s="6" customFormat="1" x14ac:dyDescent="0.15"/>
    <row r="170" s="6" customFormat="1" x14ac:dyDescent="0.15"/>
    <row r="171" s="6" customFormat="1" x14ac:dyDescent="0.15"/>
    <row r="172" s="6" customFormat="1" x14ac:dyDescent="0.15"/>
    <row r="173" s="6" customFormat="1" x14ac:dyDescent="0.15"/>
    <row r="174" s="6" customFormat="1" x14ac:dyDescent="0.15"/>
    <row r="175" s="6" customFormat="1" x14ac:dyDescent="0.15"/>
    <row r="176" s="6" customFormat="1" x14ac:dyDescent="0.15"/>
    <row r="177" s="6" customFormat="1" x14ac:dyDescent="0.15"/>
    <row r="178" s="6" customFormat="1" x14ac:dyDescent="0.15"/>
    <row r="179" s="6" customFormat="1" x14ac:dyDescent="0.15"/>
    <row r="180" s="6" customFormat="1" x14ac:dyDescent="0.15"/>
    <row r="181" s="6" customFormat="1" x14ac:dyDescent="0.15"/>
    <row r="182" s="6" customFormat="1" x14ac:dyDescent="0.15"/>
    <row r="183" s="6" customFormat="1" x14ac:dyDescent="0.15"/>
    <row r="184" s="6" customFormat="1" x14ac:dyDescent="0.15"/>
    <row r="185" s="6" customFormat="1" x14ac:dyDescent="0.15"/>
    <row r="186" s="6" customFormat="1" x14ac:dyDescent="0.15"/>
    <row r="187" s="6" customFormat="1" x14ac:dyDescent="0.15"/>
    <row r="188" s="6" customFormat="1" x14ac:dyDescent="0.15"/>
    <row r="189" s="6" customFormat="1" x14ac:dyDescent="0.15"/>
    <row r="190" s="6" customFormat="1" x14ac:dyDescent="0.15"/>
    <row r="191" s="6" customFormat="1" x14ac:dyDescent="0.15"/>
    <row r="192" s="6" customFormat="1" x14ac:dyDescent="0.15"/>
    <row r="193" s="6" customFormat="1" x14ac:dyDescent="0.15"/>
    <row r="194" s="6" customFormat="1" x14ac:dyDescent="0.15"/>
    <row r="195" s="6" customFormat="1" x14ac:dyDescent="0.15"/>
    <row r="196" s="6" customFormat="1" x14ac:dyDescent="0.15"/>
    <row r="197" s="6" customFormat="1" x14ac:dyDescent="0.15"/>
    <row r="198" s="6" customFormat="1" x14ac:dyDescent="0.15"/>
    <row r="199" s="6" customFormat="1" x14ac:dyDescent="0.15"/>
    <row r="200" s="6" customFormat="1" x14ac:dyDescent="0.15"/>
    <row r="201" s="6" customFormat="1" x14ac:dyDescent="0.15"/>
    <row r="202" s="6" customFormat="1" x14ac:dyDescent="0.15"/>
    <row r="203" s="6" customFormat="1" x14ac:dyDescent="0.15"/>
    <row r="204" s="6" customFormat="1" x14ac:dyDescent="0.15"/>
    <row r="205" s="6" customFormat="1" x14ac:dyDescent="0.15"/>
    <row r="206" s="6" customFormat="1" x14ac:dyDescent="0.15"/>
    <row r="207" s="6" customFormat="1" x14ac:dyDescent="0.15"/>
    <row r="208" s="6" customFormat="1" x14ac:dyDescent="0.15"/>
    <row r="209" s="6" customFormat="1" x14ac:dyDescent="0.15"/>
    <row r="210" s="6" customFormat="1" x14ac:dyDescent="0.15"/>
    <row r="211" s="6" customFormat="1" x14ac:dyDescent="0.15"/>
    <row r="212" s="6" customFormat="1" x14ac:dyDescent="0.15"/>
    <row r="213" s="6" customFormat="1" x14ac:dyDescent="0.15"/>
    <row r="214" s="6" customFormat="1" x14ac:dyDescent="0.15"/>
    <row r="215" s="6" customFormat="1" x14ac:dyDescent="0.15"/>
    <row r="216" s="6" customFormat="1" x14ac:dyDescent="0.15"/>
    <row r="217" s="6" customFormat="1" x14ac:dyDescent="0.15"/>
    <row r="218" s="6" customFormat="1" x14ac:dyDescent="0.15"/>
    <row r="219" s="6" customFormat="1" x14ac:dyDescent="0.15"/>
    <row r="220" s="6" customFormat="1" x14ac:dyDescent="0.15"/>
    <row r="221" s="6" customFormat="1" x14ac:dyDescent="0.15"/>
    <row r="222" s="6" customFormat="1" x14ac:dyDescent="0.15"/>
    <row r="223" s="6" customFormat="1" x14ac:dyDescent="0.15"/>
    <row r="224" s="6" customFormat="1" x14ac:dyDescent="0.15"/>
    <row r="225" s="6" customFormat="1" x14ac:dyDescent="0.15"/>
    <row r="226" s="6" customFormat="1" x14ac:dyDescent="0.15"/>
    <row r="227" s="6" customFormat="1" x14ac:dyDescent="0.15"/>
    <row r="228" s="6" customFormat="1" x14ac:dyDescent="0.15"/>
    <row r="229" s="6" customFormat="1" x14ac:dyDescent="0.15"/>
    <row r="230" s="6" customFormat="1" x14ac:dyDescent="0.15"/>
    <row r="231" s="6" customFormat="1" x14ac:dyDescent="0.15"/>
    <row r="232" s="6" customFormat="1" x14ac:dyDescent="0.15"/>
    <row r="233" s="6" customFormat="1" x14ac:dyDescent="0.15"/>
    <row r="234" s="6" customFormat="1" x14ac:dyDescent="0.15"/>
    <row r="235" s="6" customFormat="1" x14ac:dyDescent="0.15"/>
    <row r="236" s="6" customFormat="1" x14ac:dyDescent="0.15"/>
    <row r="237" s="6" customFormat="1" x14ac:dyDescent="0.15"/>
    <row r="238" s="6" customFormat="1" x14ac:dyDescent="0.15"/>
    <row r="239" s="6" customFormat="1" x14ac:dyDescent="0.15"/>
    <row r="240" s="6" customFormat="1" x14ac:dyDescent="0.15"/>
    <row r="241" s="6" customFormat="1" x14ac:dyDescent="0.15"/>
    <row r="242" s="6" customFormat="1" x14ac:dyDescent="0.15"/>
    <row r="243" s="6" customFormat="1" x14ac:dyDescent="0.15"/>
    <row r="244" s="6" customFormat="1" x14ac:dyDescent="0.15"/>
    <row r="245" s="6" customFormat="1" x14ac:dyDescent="0.15"/>
    <row r="246" s="6" customFormat="1" x14ac:dyDescent="0.15"/>
    <row r="247" s="6" customFormat="1" x14ac:dyDescent="0.15"/>
    <row r="248" s="6" customFormat="1" x14ac:dyDescent="0.15"/>
    <row r="249" s="6" customFormat="1" x14ac:dyDescent="0.15"/>
    <row r="250" s="6" customFormat="1" x14ac:dyDescent="0.15"/>
    <row r="251" s="6" customFormat="1" x14ac:dyDescent="0.15"/>
    <row r="252" s="6" customFormat="1" x14ac:dyDescent="0.15"/>
    <row r="253" s="6" customFormat="1" x14ac:dyDescent="0.15"/>
    <row r="254" s="6" customFormat="1" x14ac:dyDescent="0.15"/>
    <row r="255" s="6" customFormat="1" x14ac:dyDescent="0.15"/>
    <row r="256" s="6" customFormat="1" x14ac:dyDescent="0.15"/>
    <row r="257" s="6" customFormat="1" x14ac:dyDescent="0.15"/>
    <row r="258" s="6" customFormat="1" x14ac:dyDescent="0.15"/>
    <row r="259" s="6" customFormat="1" x14ac:dyDescent="0.15"/>
    <row r="260" s="6" customFormat="1" x14ac:dyDescent="0.15"/>
    <row r="261" s="6" customFormat="1" x14ac:dyDescent="0.15"/>
    <row r="262" s="6" customFormat="1" x14ac:dyDescent="0.15"/>
    <row r="263" s="6" customFormat="1" x14ac:dyDescent="0.15"/>
    <row r="264" s="6" customFormat="1" x14ac:dyDescent="0.15"/>
    <row r="265" s="6" customFormat="1" x14ac:dyDescent="0.15"/>
    <row r="266" s="6" customFormat="1" x14ac:dyDescent="0.15"/>
    <row r="267" s="6" customFormat="1" x14ac:dyDescent="0.15"/>
    <row r="268" s="6" customFormat="1" x14ac:dyDescent="0.15"/>
    <row r="269" s="6" customFormat="1" x14ac:dyDescent="0.15"/>
    <row r="270" s="6" customFormat="1" x14ac:dyDescent="0.15"/>
    <row r="271" s="6" customFormat="1" x14ac:dyDescent="0.15"/>
    <row r="272" s="6" customFormat="1" x14ac:dyDescent="0.15"/>
    <row r="273" s="6" customFormat="1" x14ac:dyDescent="0.15"/>
    <row r="274" s="6" customFormat="1" x14ac:dyDescent="0.15"/>
    <row r="275" s="6" customFormat="1" x14ac:dyDescent="0.15"/>
    <row r="276" s="6" customFormat="1" x14ac:dyDescent="0.15"/>
    <row r="277" s="6" customFormat="1" x14ac:dyDescent="0.15"/>
    <row r="278" s="6" customFormat="1" x14ac:dyDescent="0.15"/>
    <row r="279" s="6" customFormat="1" x14ac:dyDescent="0.15"/>
    <row r="280" s="6" customFormat="1" x14ac:dyDescent="0.15"/>
    <row r="281" s="6" customFormat="1" x14ac:dyDescent="0.15"/>
    <row r="282" s="6" customFormat="1" x14ac:dyDescent="0.15"/>
    <row r="283" s="6" customFormat="1" x14ac:dyDescent="0.15"/>
    <row r="284" s="6" customFormat="1" x14ac:dyDescent="0.15"/>
    <row r="285" s="6" customFormat="1" x14ac:dyDescent="0.15"/>
    <row r="286" s="6" customFormat="1" x14ac:dyDescent="0.15"/>
    <row r="287" s="6" customFormat="1" x14ac:dyDescent="0.15"/>
    <row r="288" s="6" customFormat="1" x14ac:dyDescent="0.15"/>
    <row r="289" s="6" customFormat="1" x14ac:dyDescent="0.15"/>
    <row r="290" s="6" customFormat="1" x14ac:dyDescent="0.15"/>
    <row r="291" s="6" customFormat="1" x14ac:dyDescent="0.15"/>
    <row r="292" s="6" customFormat="1" x14ac:dyDescent="0.15"/>
    <row r="293" s="6" customFormat="1" x14ac:dyDescent="0.15"/>
    <row r="294" s="6" customFormat="1" x14ac:dyDescent="0.15"/>
    <row r="295" s="6" customFormat="1" x14ac:dyDescent="0.15"/>
    <row r="296" s="6" customFormat="1" x14ac:dyDescent="0.15"/>
    <row r="297" s="6" customFormat="1" x14ac:dyDescent="0.15"/>
    <row r="298" s="6" customFormat="1" x14ac:dyDescent="0.15"/>
    <row r="299" s="6" customFormat="1" x14ac:dyDescent="0.15"/>
    <row r="300" s="6" customFormat="1" x14ac:dyDescent="0.15"/>
    <row r="301" s="6" customFormat="1" x14ac:dyDescent="0.15"/>
    <row r="302" s="6" customFormat="1" x14ac:dyDescent="0.15"/>
  </sheetData>
  <sheetProtection algorithmName="SHA-512" hashValue="Pqz7ARsFFKzcZdM2WH1QJ6a6bvGvGKAWCLIbPq/vPVhgwk1P0zcNEdgDgbgtJ3LqZDNrAZRy+PI5gefdk9JbIA==" saltValue="STqIVsBXucXAW8bhc/0J5Q==" spinCount="100000" sheet="1" objects="1" scenarios="1"/>
  <mergeCells count="20">
    <mergeCell ref="B31:C31"/>
    <mergeCell ref="A32:C32"/>
    <mergeCell ref="E6:G6"/>
    <mergeCell ref="A6:C6"/>
    <mergeCell ref="B5:C5"/>
    <mergeCell ref="B33:C33"/>
    <mergeCell ref="B35:C35"/>
    <mergeCell ref="J1:V2"/>
    <mergeCell ref="H34:V41"/>
    <mergeCell ref="B1:C1"/>
    <mergeCell ref="B4:C4"/>
    <mergeCell ref="D1:I1"/>
    <mergeCell ref="B34:C34"/>
    <mergeCell ref="A29:C29"/>
    <mergeCell ref="D6:D7"/>
    <mergeCell ref="F4:G4"/>
    <mergeCell ref="F5:G5"/>
    <mergeCell ref="D4:E4"/>
    <mergeCell ref="D5:E5"/>
    <mergeCell ref="B30:C30"/>
  </mergeCells>
  <conditionalFormatting sqref="B35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B1" r:id="rId1" display="cat@nyse" xr:uid="{88D9CD6D-C16A-4EB8-97EF-E6E2F40ED3FB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4BDD2B-2C0F-45A9-9012-45E2559EA6A9}">
          <x14:formula1>
            <xm:f>Sheet1!$R$2:$R$11</xm:f>
          </x14:formula1>
          <xm:sqref>B5:C5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D09E-F81C-4FC9-9782-96C60EC40169}">
  <sheetPr codeName="Sheet2"/>
  <dimension ref="A1:AU5746"/>
  <sheetViews>
    <sheetView rightToLeft="1" topLeftCell="S1" workbookViewId="0">
      <selection activeCell="AT3" sqref="AT3"/>
    </sheetView>
  </sheetViews>
  <sheetFormatPr defaultColWidth="8.94921875" defaultRowHeight="13.5" x14ac:dyDescent="0.15"/>
  <cols>
    <col min="1" max="1" width="9.0703125" style="25" bestFit="1" customWidth="1"/>
    <col min="2" max="2" width="58.59765625" style="25" bestFit="1" customWidth="1"/>
    <col min="3" max="8" width="8.94921875" style="25"/>
    <col min="9" max="9" width="9.0703125" style="25" bestFit="1" customWidth="1"/>
    <col min="10" max="10" width="12.2578125" style="25" bestFit="1" customWidth="1"/>
    <col min="11" max="11" width="8.94921875" style="25"/>
    <col min="12" max="12" width="12.625" style="25" bestFit="1" customWidth="1"/>
    <col min="13" max="13" width="14.46484375" style="25" customWidth="1"/>
    <col min="14" max="14" width="9.0703125" style="25" bestFit="1" customWidth="1"/>
    <col min="15" max="17" width="8.94921875" style="25"/>
    <col min="18" max="18" width="9.0703125" style="25" bestFit="1" customWidth="1"/>
    <col min="19" max="24" width="8.94921875" style="25"/>
    <col min="25" max="25" width="14.953125" style="25" bestFit="1" customWidth="1"/>
    <col min="26" max="42" width="8.94921875" style="25"/>
    <col min="43" max="43" width="23.78125" style="25" bestFit="1" customWidth="1"/>
    <col min="44" max="45" width="8.94921875" style="25"/>
    <col min="46" max="47" width="9.9296875" style="25" bestFit="1" customWidth="1"/>
    <col min="48" max="16384" width="8.94921875" style="25"/>
  </cols>
  <sheetData>
    <row r="1" spans="1:47" x14ac:dyDescent="0.15">
      <c r="A1" s="25" t="s">
        <v>1277</v>
      </c>
      <c r="B1" s="25" t="s">
        <v>1278</v>
      </c>
      <c r="H1" s="26"/>
      <c r="I1" s="26"/>
      <c r="J1" s="26" t="str">
        <f>RIGHT(الشركات!B4,2)</f>
        <v>21</v>
      </c>
      <c r="K1" s="26" t="str">
        <f>RIGHT(L1,2)</f>
        <v>07</v>
      </c>
      <c r="L1" s="26" t="str">
        <f>LEFT(الشركات!B4,6)</f>
        <v>202307</v>
      </c>
      <c r="M1" s="27" t="str">
        <f>LEFT(الشركات!B4,4)</f>
        <v>2023</v>
      </c>
      <c r="N1" s="26" t="str">
        <f>UPPER(الشركات!B1)</f>
        <v>PDD</v>
      </c>
      <c r="X1" s="28" t="str">
        <f>Sheet1!N1&amp;"  "&amp;Sheet1!M1&amp;"/"&amp;Sheet1!K1&amp;"/"&amp;Sheet1!J1</f>
        <v>PDD  2023/07/21</v>
      </c>
      <c r="Y1" s="29">
        <f ca="1">NOW()</f>
        <v>45129.94609351852</v>
      </c>
      <c r="AI1" s="30" t="str">
        <f>AK1&amp;"        "&amp;"AS OF"&amp;"LAST PRICE:"&amp;الشركات!A3</f>
        <v>PDD  2023/07/21        AS OFLAST PRICE:0</v>
      </c>
      <c r="AK1" s="28" t="str">
        <f>Sheet1!$X$1</f>
        <v>PDD  2023/07/21</v>
      </c>
      <c r="AP1" s="25" t="str">
        <f>TEXT(AI1,"hh:mm:ss AM/PM")</f>
        <v>PDD  2023/07/21        AS OFLAST PRICE:0</v>
      </c>
      <c r="AQ1" s="31">
        <f ca="1">NOW()</f>
        <v>45129.94609351852</v>
      </c>
      <c r="AS1" s="25">
        <f ca="1">AT2-AU2</f>
        <v>29</v>
      </c>
    </row>
    <row r="2" spans="1:47" x14ac:dyDescent="0.15">
      <c r="A2" s="25" t="s">
        <v>1275</v>
      </c>
      <c r="B2" s="25" t="s">
        <v>1276</v>
      </c>
      <c r="H2" s="32" t="s">
        <v>9</v>
      </c>
      <c r="I2" s="32" t="s">
        <v>10</v>
      </c>
      <c r="J2" s="32" t="s">
        <v>11</v>
      </c>
      <c r="K2" s="32" t="s">
        <v>12</v>
      </c>
      <c r="L2" s="32" t="s">
        <v>13</v>
      </c>
      <c r="M2" s="32" t="s">
        <v>14</v>
      </c>
      <c r="N2" s="26"/>
      <c r="R2" s="33">
        <v>0.5</v>
      </c>
      <c r="AI2" s="26"/>
      <c r="AQ2" s="34">
        <f ca="1">TODAY()</f>
        <v>45129</v>
      </c>
      <c r="AT2" s="28">
        <v>45158</v>
      </c>
      <c r="AU2" s="28">
        <f ca="1">TODAY()</f>
        <v>45129</v>
      </c>
    </row>
    <row r="3" spans="1:47" x14ac:dyDescent="0.15">
      <c r="A3" s="25" t="s">
        <v>1273</v>
      </c>
      <c r="B3" s="25" t="s">
        <v>1274</v>
      </c>
      <c r="H3" s="32">
        <f>RTD("tws.twsrtdserverctrl",,"sym=" &amp; الشركات!$B1, "sec=" &amp;"OPT", "exp=" &amp; الشركات!B4, "strike=" &amp; الشركات!$D8, "right=" &amp;"P", "exch=" &amp;"SMART", "cur=" &amp; "USD","PUTOptionOpenInterest")</f>
        <v>0</v>
      </c>
      <c r="I3" s="35">
        <f>RTD("tws.twsrtdserverctrl",,"sym=" &amp; الشركات!$B1, "sec=" &amp;"OPT", "exp=" &amp; الشركات!B4, "strike=" &amp; الشركات!$D8, "right=" &amp;"P", "exch=" &amp;"SMART", "cur=" &amp; "USD","ModelGamma")</f>
        <v>0</v>
      </c>
      <c r="J3" s="32">
        <f ca="1">IF($AS$1&gt;0,I3*H3*(-100),0)</f>
        <v>0</v>
      </c>
      <c r="K3" s="32">
        <f>RTD("tws.twsrtdserverctrl",,"sym=" &amp; الشركات!$B1, "sec=" &amp;"OPT", "exp=" &amp; الشركات!B4, "strike=" &amp; الشركات!$D8, "right=" &amp;"C", "exch=" &amp;"SMART", "cur=" &amp; "USD","CALLOptionOpenInterest")</f>
        <v>0</v>
      </c>
      <c r="L3" s="32">
        <f>RTD("tws.twsrtdserverctrl",,"sym=" &amp; الشركات!$B1, "sec=" &amp;"OPT", "exp=" &amp; الشركات!B4, "strike=" &amp; الشركات!$D8, "right=" &amp;"C", "exch=" &amp;"SMART", "cur=" &amp; "USD","ModelGamma")</f>
        <v>0</v>
      </c>
      <c r="M3" s="32">
        <f ca="1">IF($AS$1&gt;0,L3*K3*100,0)</f>
        <v>0</v>
      </c>
      <c r="N3" s="26">
        <f t="shared" ref="N3:N23" ca="1" si="0">M3+J3</f>
        <v>0</v>
      </c>
      <c r="R3" s="33">
        <v>1</v>
      </c>
    </row>
    <row r="4" spans="1:47" x14ac:dyDescent="0.15">
      <c r="A4" s="25" t="s">
        <v>1271</v>
      </c>
      <c r="B4" s="25" t="s">
        <v>1272</v>
      </c>
      <c r="H4" s="32">
        <f>RTD("tws.twsrtdserverctrl",,"sym=" &amp; الشركات!$B1, "sec=" &amp;"OPT", "exp=" &amp; الشركات!B4, "strike=" &amp; الشركات!$D9, "right=" &amp;"P", "exch=" &amp;"SMART", "cur=" &amp; "USD","PUTOptionOpenInterest")</f>
        <v>0</v>
      </c>
      <c r="I4" s="35">
        <f>RTD("tws.twsrtdserverctrl",,"sym=" &amp; الشركات!$B1, "sec=" &amp;"OPT", "exp=" &amp; الشركات!B4, "strike=" &amp; الشركات!$D9, "right=" &amp;"P", "exch=" &amp;"SMART", "cur=" &amp; "USD","ModelGamma")</f>
        <v>0</v>
      </c>
      <c r="J4" s="32">
        <f t="shared" ref="J4:J23" ca="1" si="1">IF($AS$1&gt;0,I4*H4*(-100),0)</f>
        <v>0</v>
      </c>
      <c r="K4" s="32">
        <f>RTD("tws.twsrtdserverctrl",,"sym=" &amp; الشركات!$B1, "sec=" &amp;"OPT", "exp=" &amp; الشركات!B4, "strike=" &amp; الشركات!$D9, "right=" &amp;"C", "exch=" &amp;"SMART", "cur=" &amp; "USD","CALLOptionOpenInterest")</f>
        <v>0</v>
      </c>
      <c r="L4" s="32">
        <f>RTD("tws.twsrtdserverctrl",,"sym=" &amp; الشركات!$B1, "sec=" &amp;"OPT", "exp=" &amp; الشركات!B4, "strike=" &amp; الشركات!$D9, "right=" &amp;"C", "exch=" &amp;"SMART", "cur=" &amp; "USD","ModelGamma")</f>
        <v>0</v>
      </c>
      <c r="M4" s="32">
        <f t="shared" ref="M4:M23" ca="1" si="2">IF($AS$1&gt;0,L4*K4*100,0)</f>
        <v>0</v>
      </c>
      <c r="N4" s="26">
        <f t="shared" ca="1" si="0"/>
        <v>0</v>
      </c>
      <c r="R4" s="33">
        <v>1.5</v>
      </c>
    </row>
    <row r="5" spans="1:47" x14ac:dyDescent="0.15">
      <c r="A5" s="25" t="s">
        <v>1269</v>
      </c>
      <c r="B5" s="25" t="s">
        <v>1270</v>
      </c>
      <c r="H5" s="32">
        <f>RTD("tws.twsrtdserverctrl",,"sym=" &amp; الشركات!$B1, "sec=" &amp;"OPT", "exp=" &amp; الشركات!B4, "strike=" &amp; الشركات!$D10, "right=" &amp;"P", "exch=" &amp;"SMART", "cur=" &amp; "USD","PUTOptionOpenInterest")</f>
        <v>0</v>
      </c>
      <c r="I5" s="35">
        <f>RTD("tws.twsrtdserverctrl",,"sym=" &amp; الشركات!$B1, "sec=" &amp;"OPT", "exp=" &amp; الشركات!B4, "strike=" &amp; الشركات!$D10, "right=" &amp;"P", "exch=" &amp;"SMART", "cur=" &amp; "USD","ModelGamma")</f>
        <v>0</v>
      </c>
      <c r="J5" s="32">
        <f t="shared" ca="1" si="1"/>
        <v>0</v>
      </c>
      <c r="K5" s="32">
        <f>RTD("tws.twsrtdserverctrl",,"sym=" &amp; الشركات!$B1, "sec=" &amp;"OPT", "exp=" &amp; الشركات!B4, "strike=" &amp; الشركات!$D10, "right=" &amp;"C", "exch=" &amp;"SMART", "cur=" &amp; "USD","CALLOptionOpenInterest")</f>
        <v>0</v>
      </c>
      <c r="L5" s="32">
        <f>RTD("tws.twsrtdserverctrl",,"sym=" &amp; الشركات!$B1, "sec=" &amp;"OPT", "exp=" &amp; الشركات!B4, "strike=" &amp; الشركات!$D10, "right=" &amp;"C", "exch=" &amp;"SMART", "cur=" &amp; "USD","ModelGamma")</f>
        <v>0</v>
      </c>
      <c r="M5" s="32">
        <f t="shared" ca="1" si="2"/>
        <v>0</v>
      </c>
      <c r="N5" s="26">
        <f t="shared" ca="1" si="0"/>
        <v>0</v>
      </c>
      <c r="R5" s="33">
        <v>2</v>
      </c>
    </row>
    <row r="6" spans="1:47" x14ac:dyDescent="0.15">
      <c r="A6" s="25" t="s">
        <v>1267</v>
      </c>
      <c r="B6" s="25" t="s">
        <v>1268</v>
      </c>
      <c r="H6" s="32">
        <f>RTD("tws.twsrtdserverctrl",,"sym=" &amp; الشركات!$B1, "sec=" &amp;"OPT", "exp=" &amp; الشركات!B4, "strike=" &amp; الشركات!$D11, "right=" &amp;"P", "exch=" &amp;"SMART", "cur=" &amp; "USD","PUTOptionOpenInterest")</f>
        <v>0</v>
      </c>
      <c r="I6" s="35">
        <f>RTD("tws.twsrtdserverctrl",,"sym=" &amp; الشركات!$B1, "sec=" &amp;"OPT", "exp=" &amp; الشركات!B4, "strike=" &amp; الشركات!$D11, "right=" &amp;"P", "exch=" &amp;"SMART", "cur=" &amp; "USD","ModelGamma")</f>
        <v>0</v>
      </c>
      <c r="J6" s="32">
        <f t="shared" ca="1" si="1"/>
        <v>0</v>
      </c>
      <c r="K6" s="32">
        <f>RTD("tws.twsrtdserverctrl",,"sym=" &amp; الشركات!$B1, "sec=" &amp;"OPT", "exp=" &amp; الشركات!B4, "strike=" &amp; الشركات!$D11, "right=" &amp;"C", "exch=" &amp;"SMART", "cur=" &amp; "USD","CALLOptionOpenInterest")</f>
        <v>0</v>
      </c>
      <c r="L6" s="32">
        <f>RTD("tws.twsrtdserverctrl",,"sym=" &amp; الشركات!$B1, "sec=" &amp;"OPT", "exp=" &amp; الشركات!B4, "strike=" &amp; الشركات!$D11, "right=" &amp;"C", "exch=" &amp;"SMART", "cur=" &amp; "USD","ModelGamma")</f>
        <v>0</v>
      </c>
      <c r="M6" s="32">
        <f t="shared" ca="1" si="2"/>
        <v>0</v>
      </c>
      <c r="N6" s="26">
        <f t="shared" ca="1" si="0"/>
        <v>0</v>
      </c>
      <c r="R6" s="33">
        <v>2.5</v>
      </c>
    </row>
    <row r="7" spans="1:47" x14ac:dyDescent="0.15">
      <c r="A7" s="25" t="s">
        <v>1265</v>
      </c>
      <c r="B7" s="25" t="s">
        <v>1266</v>
      </c>
      <c r="H7" s="32">
        <f>RTD("tws.twsrtdserverctrl",,"sym=" &amp; الشركات!$B1, "sec=" &amp;"OPT", "exp=" &amp; الشركات!B4, "strike=" &amp; الشركات!$D12, "right=" &amp;"P", "exch=" &amp;"SMART", "cur=" &amp; "USD","PUTOptionOpenInterest")</f>
        <v>0</v>
      </c>
      <c r="I7" s="35">
        <f>RTD("tws.twsrtdserverctrl",,"sym=" &amp; الشركات!$B1, "sec=" &amp;"OPT", "exp=" &amp; الشركات!B4, "strike=" &amp; الشركات!$D12, "right=" &amp;"P", "exch=" &amp;"SMART", "cur=" &amp; "USD","ModelGamma")</f>
        <v>0</v>
      </c>
      <c r="J7" s="32">
        <f t="shared" ca="1" si="1"/>
        <v>0</v>
      </c>
      <c r="K7" s="32">
        <f>RTD("tws.twsrtdserverctrl",,"sym=" &amp; الشركات!$B1, "sec=" &amp;"OPT", "exp=" &amp; الشركات!B4, "strike=" &amp; الشركات!$D12, "right=" &amp;"C", "exch=" &amp;"SMART", "cur=" &amp; "USD","CALLOptionOpenInterest")</f>
        <v>0</v>
      </c>
      <c r="L7" s="32">
        <f>RTD("tws.twsrtdserverctrl",,"sym=" &amp; الشركات!$B1, "sec=" &amp;"OPT", "exp=" &amp; الشركات!B4, "strike=" &amp; الشركات!$D12, "right=" &amp;"C", "exch=" &amp;"SMART", "cur=" &amp; "USD","ModelGamma")</f>
        <v>0</v>
      </c>
      <c r="M7" s="32">
        <f t="shared" ca="1" si="2"/>
        <v>0</v>
      </c>
      <c r="N7" s="26">
        <f t="shared" ca="1" si="0"/>
        <v>0</v>
      </c>
      <c r="R7" s="33">
        <v>3</v>
      </c>
    </row>
    <row r="8" spans="1:47" x14ac:dyDescent="0.15">
      <c r="A8" s="25" t="s">
        <v>1263</v>
      </c>
      <c r="B8" s="25" t="s">
        <v>1264</v>
      </c>
      <c r="H8" s="32">
        <f>RTD("tws.twsrtdserverctrl",,"sym=" &amp; الشركات!$B1, "sec=" &amp;"OPT", "exp=" &amp; الشركات!B4, "strike=" &amp; الشركات!$D13, "right=" &amp;"P", "exch=" &amp;"SMART", "cur=" &amp; "USD","PUTOptionOpenInterest")</f>
        <v>0</v>
      </c>
      <c r="I8" s="35">
        <f>RTD("tws.twsrtdserverctrl",,"sym=" &amp; الشركات!$B1, "sec=" &amp;"OPT", "exp=" &amp; الشركات!B4, "strike=" &amp; الشركات!$D13, "right=" &amp;"P", "exch=" &amp;"SMART", "cur=" &amp; "USD","ModelGamma")</f>
        <v>0</v>
      </c>
      <c r="J8" s="32">
        <f t="shared" ca="1" si="1"/>
        <v>0</v>
      </c>
      <c r="K8" s="32">
        <f>RTD("tws.twsrtdserverctrl",,"sym=" &amp; الشركات!$B1, "sec=" &amp;"OPT", "exp=" &amp; الشركات!B4, "strike=" &amp; الشركات!$D13, "right=" &amp;"C", "exch=" &amp;"SMART", "cur=" &amp; "USD","CALLOptionOpenInterest")</f>
        <v>0</v>
      </c>
      <c r="L8" s="32">
        <f>RTD("tws.twsrtdserverctrl",,"sym=" &amp; الشركات!$B1, "sec=" &amp;"OPT", "exp=" &amp; الشركات!B4, "strike=" &amp; الشركات!$D13, "right=" &amp;"C", "exch=" &amp;"SMART", "cur=" &amp; "USD","ModelGamma")</f>
        <v>0</v>
      </c>
      <c r="M8" s="32">
        <f t="shared" ca="1" si="2"/>
        <v>0</v>
      </c>
      <c r="N8" s="26">
        <f t="shared" ca="1" si="0"/>
        <v>0</v>
      </c>
      <c r="R8" s="33">
        <v>3.5</v>
      </c>
    </row>
    <row r="9" spans="1:47" x14ac:dyDescent="0.15">
      <c r="A9" s="25" t="s">
        <v>1261</v>
      </c>
      <c r="B9" s="25" t="s">
        <v>1262</v>
      </c>
      <c r="H9" s="32">
        <f>RTD("tws.twsrtdserverctrl",,"sym=" &amp; الشركات!$B1, "sec=" &amp;"OPT", "exp=" &amp; الشركات!B4, "strike=" &amp; الشركات!$D14, "right=" &amp;"P", "exch=" &amp;"SMART", "cur=" &amp; "USD","PUTOptionOpenInterest")</f>
        <v>0</v>
      </c>
      <c r="I9" s="35">
        <f>RTD("tws.twsrtdserverctrl",,"sym=" &amp; الشركات!$B1, "sec=" &amp;"OPT", "exp=" &amp; الشركات!B4, "strike=" &amp; الشركات!$D14, "right=" &amp;"P", "exch=" &amp;"SMART", "cur=" &amp; "USD","ModelGamma")</f>
        <v>0</v>
      </c>
      <c r="J9" s="32">
        <f t="shared" ca="1" si="1"/>
        <v>0</v>
      </c>
      <c r="K9" s="32">
        <f>RTD("tws.twsrtdserverctrl",,"sym=" &amp; الشركات!$B1, "sec=" &amp;"OPT", "exp=" &amp; الشركات!B4, "strike=" &amp; الشركات!$D14, "right=" &amp;"C", "exch=" &amp;"SMART", "cur=" &amp; "USD","CALLOptionOpenInterest")</f>
        <v>0</v>
      </c>
      <c r="L9" s="32">
        <f>RTD("tws.twsrtdserverctrl",,"sym=" &amp; الشركات!$B1, "sec=" &amp;"OPT", "exp=" &amp; الشركات!B4, "strike=" &amp; الشركات!$D14, "right=" &amp;"C", "exch=" &amp;"SMART", "cur=" &amp; "USD","ModelGamma")</f>
        <v>0</v>
      </c>
      <c r="M9" s="32">
        <f t="shared" ca="1" si="2"/>
        <v>0</v>
      </c>
      <c r="N9" s="26">
        <f t="shared" ca="1" si="0"/>
        <v>0</v>
      </c>
      <c r="R9" s="33">
        <v>4</v>
      </c>
    </row>
    <row r="10" spans="1:47" x14ac:dyDescent="0.15">
      <c r="A10" s="25" t="s">
        <v>1259</v>
      </c>
      <c r="B10" s="25" t="s">
        <v>1260</v>
      </c>
      <c r="H10" s="32">
        <f>RTD("tws.twsrtdserverctrl",,"sym=" &amp; الشركات!$B1, "sec=" &amp;"OPT", "exp=" &amp; الشركات!B4, "strike=" &amp; الشركات!$D15, "right=" &amp;"P", "exch=" &amp;"SMART", "cur=" &amp; "USD","PUTOptionOpenInterest")</f>
        <v>0</v>
      </c>
      <c r="I10" s="35">
        <f>RTD("tws.twsrtdserverctrl",,"sym=" &amp; الشركات!$B1, "sec=" &amp;"OPT", "exp=" &amp; الشركات!B4, "strike=" &amp; الشركات!$D15, "right=" &amp;"P", "exch=" &amp;"SMART", "cur=" &amp; "USD","ModelGamma")</f>
        <v>0</v>
      </c>
      <c r="J10" s="32">
        <f t="shared" ca="1" si="1"/>
        <v>0</v>
      </c>
      <c r="K10" s="32">
        <f>RTD("tws.twsrtdserverctrl",,"sym=" &amp; الشركات!$B1, "sec=" &amp;"OPT", "exp=" &amp; الشركات!B4, "strike=" &amp; الشركات!$D15, "right=" &amp;"C", "exch=" &amp;"SMART", "cur=" &amp; "USD","CALLOptionOpenInterest")</f>
        <v>0</v>
      </c>
      <c r="L10" s="32">
        <f>RTD("tws.twsrtdserverctrl",,"sym=" &amp; الشركات!$B1, "sec=" &amp;"OPT", "exp=" &amp; الشركات!B4, "strike=" &amp; الشركات!$D15, "right=" &amp;"C", "exch=" &amp;"SMART", "cur=" &amp; "USD","ModelGamma")</f>
        <v>0</v>
      </c>
      <c r="M10" s="32">
        <f t="shared" ca="1" si="2"/>
        <v>0</v>
      </c>
      <c r="N10" s="26">
        <f t="shared" ca="1" si="0"/>
        <v>0</v>
      </c>
      <c r="R10" s="33">
        <v>4.5</v>
      </c>
    </row>
    <row r="11" spans="1:47" x14ac:dyDescent="0.15">
      <c r="A11" s="25" t="s">
        <v>1257</v>
      </c>
      <c r="B11" s="25" t="s">
        <v>1258</v>
      </c>
      <c r="H11" s="32">
        <f>RTD("tws.twsrtdserverctrl",,"sym=" &amp; الشركات!$B1, "sec=" &amp;"OPT", "exp=" &amp; الشركات!B4, "strike=" &amp; الشركات!$D16, "right=" &amp;"P", "exch=" &amp;"SMART", "cur=" &amp; "USD","PUTOptionOpenInterest")</f>
        <v>0</v>
      </c>
      <c r="I11" s="35">
        <f>RTD("tws.twsrtdserverctrl",,"sym=" &amp; الشركات!$B1, "sec=" &amp;"OPT", "exp=" &amp; الشركات!B4, "strike=" &amp; الشركات!$D16, "right=" &amp;"P", "exch=" &amp;"SMART", "cur=" &amp; "USD","ModelGamma")</f>
        <v>0</v>
      </c>
      <c r="J11" s="32">
        <f t="shared" ca="1" si="1"/>
        <v>0</v>
      </c>
      <c r="K11" s="32">
        <f>RTD("tws.twsrtdserverctrl",,"sym=" &amp; الشركات!$B1, "sec=" &amp;"OPT", "exp=" &amp; الشركات!B4, "strike=" &amp; الشركات!$D16, "right=" &amp;"C", "exch=" &amp;"SMART", "cur=" &amp; "USD","CALLOptionOpenInterest")</f>
        <v>0</v>
      </c>
      <c r="L11" s="32">
        <f>RTD("tws.twsrtdserverctrl",,"sym=" &amp; الشركات!$B1, "sec=" &amp;"OPT", "exp=" &amp; الشركات!B4, "strike=" &amp; الشركات!$D16, "right=" &amp;"C", "exch=" &amp;"SMART", "cur=" &amp; "USD","ModelGamma")</f>
        <v>0</v>
      </c>
      <c r="M11" s="32">
        <f t="shared" ca="1" si="2"/>
        <v>0</v>
      </c>
      <c r="N11" s="26">
        <f t="shared" ca="1" si="0"/>
        <v>0</v>
      </c>
      <c r="R11" s="33">
        <v>5</v>
      </c>
    </row>
    <row r="12" spans="1:47" x14ac:dyDescent="0.15">
      <c r="A12" s="25" t="s">
        <v>1255</v>
      </c>
      <c r="B12" s="25" t="s">
        <v>1256</v>
      </c>
      <c r="H12" s="32">
        <f>RTD("tws.twsrtdserverctrl",,"sym=" &amp; الشركات!$B1, "sec=" &amp;"OPT", "exp=" &amp; الشركات!B4, "strike=" &amp; الشركات!$D17, "right=" &amp;"P", "exch=" &amp;"SMART", "cur=" &amp; "USD","PUTOptionOpenInterest")</f>
        <v>0</v>
      </c>
      <c r="I12" s="35">
        <f>RTD("tws.twsrtdserverctrl",,"sym=" &amp; الشركات!$B1, "sec=" &amp;"OPT", "exp=" &amp; الشركات!B4, "strike=" &amp; الشركات!$D17, "right=" &amp;"P", "exch=" &amp;"SMART", "cur=" &amp; "USD","ModelGamma")</f>
        <v>0</v>
      </c>
      <c r="J12" s="32">
        <f t="shared" ca="1" si="1"/>
        <v>0</v>
      </c>
      <c r="K12" s="32">
        <f>RTD("tws.twsrtdserverctrl",,"sym=" &amp; الشركات!$B1, "sec=" &amp;"OPT", "exp=" &amp; الشركات!B4, "strike=" &amp; الشركات!$D17, "right=" &amp;"C", "exch=" &amp;"SMART", "cur=" &amp; "USD","CALLOptionOpenInterest")</f>
        <v>0</v>
      </c>
      <c r="L12" s="32">
        <f>RTD("tws.twsrtdserverctrl",,"sym=" &amp; الشركات!$B1, "sec=" &amp;"OPT", "exp=" &amp; الشركات!B4, "strike=" &amp; الشركات!$D17, "right=" &amp;"C", "exch=" &amp;"SMART", "cur=" &amp; "USD","ModelGamma")</f>
        <v>0</v>
      </c>
      <c r="M12" s="32">
        <f t="shared" ca="1" si="2"/>
        <v>0</v>
      </c>
      <c r="N12" s="26">
        <f t="shared" ca="1" si="0"/>
        <v>0</v>
      </c>
    </row>
    <row r="13" spans="1:47" x14ac:dyDescent="0.15">
      <c r="A13" s="25" t="s">
        <v>1253</v>
      </c>
      <c r="B13" s="25" t="s">
        <v>1254</v>
      </c>
      <c r="H13" s="32">
        <f>RTD("tws.twsrtdserverctrl",,"sym=" &amp; الشركات!$B1, "sec=" &amp;"OPT", "exp=" &amp; الشركات!B4, "strike=" &amp; الشركات!$D18, "right=" &amp;"P", "exch=" &amp;"SMART", "cur=" &amp; "USD","PUTOptionOpenInterest")</f>
        <v>0</v>
      </c>
      <c r="I13" s="35">
        <f>RTD("tws.twsrtdserverctrl",,"sym=" &amp; الشركات!$B1, "sec=" &amp;"OPT", "exp=" &amp; الشركات!B4, "strike=" &amp; الشركات!$D18, "right=" &amp;"P", "exch=" &amp;"SMART", "cur=" &amp; "USD","ModelGamma")</f>
        <v>0</v>
      </c>
      <c r="J13" s="32">
        <f t="shared" ca="1" si="1"/>
        <v>0</v>
      </c>
      <c r="K13" s="32">
        <f>RTD("tws.twsrtdserverctrl",,"sym=" &amp; الشركات!$B1, "sec=" &amp;"OPT", "exp=" &amp; الشركات!B4, "strike=" &amp; الشركات!$D18, "right=" &amp;"C", "exch=" &amp;"SMART", "cur=" &amp; "USD","CALLOptionOpenInterest")</f>
        <v>0</v>
      </c>
      <c r="L13" s="32">
        <f>RTD("tws.twsrtdserverctrl",,"sym=" &amp; الشركات!$B1, "sec=" &amp;"OPT", "exp=" &amp; الشركات!B4, "strike=" &amp; الشركات!$D18, "right=" &amp;"C", "exch=" &amp;"SMART", "cur=" &amp; "USD","ModelGamma")</f>
        <v>0</v>
      </c>
      <c r="M13" s="32">
        <f t="shared" ca="1" si="2"/>
        <v>0</v>
      </c>
      <c r="N13" s="26">
        <f t="shared" ca="1" si="0"/>
        <v>0</v>
      </c>
    </row>
    <row r="14" spans="1:47" x14ac:dyDescent="0.15">
      <c r="A14" s="25" t="s">
        <v>1251</v>
      </c>
      <c r="B14" s="25" t="s">
        <v>1252</v>
      </c>
      <c r="H14" s="32">
        <f>RTD("tws.twsrtdserverctrl",,"sym=" &amp; الشركات!$B1, "sec=" &amp;"OPT", "exp=" &amp; الشركات!B4, "strike=" &amp; الشركات!$D19, "right=" &amp;"P", "exch=" &amp;"SMART", "cur=" &amp; "USD","PUTOptionOpenInterest")</f>
        <v>0</v>
      </c>
      <c r="I14" s="35">
        <f>RTD("tws.twsrtdserverctrl",,"sym=" &amp; الشركات!$B1, "sec=" &amp;"OPT", "exp=" &amp; الشركات!B4, "strike=" &amp; الشركات!$D19, "right=" &amp;"P", "exch=" &amp;"SMART", "cur=" &amp; "USD","ModelGamma")</f>
        <v>0</v>
      </c>
      <c r="J14" s="32">
        <f t="shared" ca="1" si="1"/>
        <v>0</v>
      </c>
      <c r="K14" s="32">
        <f>RTD("tws.twsrtdserverctrl",,"sym=" &amp; الشركات!$B1, "sec=" &amp;"OPT", "exp=" &amp; الشركات!B4, "strike=" &amp; الشركات!$D19, "right=" &amp;"C", "exch=" &amp;"SMART", "cur=" &amp; "USD","CALLOptionOpenInterest")</f>
        <v>0</v>
      </c>
      <c r="L14" s="32">
        <f>RTD("tws.twsrtdserverctrl",,"sym=" &amp; الشركات!$B1, "sec=" &amp;"OPT", "exp=" &amp; الشركات!B4, "strike=" &amp; الشركات!$D19, "right=" &amp;"C", "exch=" &amp;"SMART", "cur=" &amp; "USD","ModelGamma")</f>
        <v>0</v>
      </c>
      <c r="M14" s="32">
        <f t="shared" ca="1" si="2"/>
        <v>0</v>
      </c>
      <c r="N14" s="26">
        <f t="shared" ca="1" si="0"/>
        <v>0</v>
      </c>
    </row>
    <row r="15" spans="1:47" x14ac:dyDescent="0.15">
      <c r="A15" s="25" t="s">
        <v>1249</v>
      </c>
      <c r="B15" s="25" t="s">
        <v>1250</v>
      </c>
      <c r="H15" s="32">
        <f>RTD("tws.twsrtdserverctrl",,"sym=" &amp; الشركات!$B1, "sec=" &amp;"OPT", "exp=" &amp; الشركات!B4, "strike=" &amp; الشركات!$D20, "right=" &amp;"P", "exch=" &amp;"SMART", "cur=" &amp; "USD","PUTOptionOpenInterest")</f>
        <v>0</v>
      </c>
      <c r="I15" s="35">
        <f>RTD("tws.twsrtdserverctrl",,"sym=" &amp; الشركات!$B1, "sec=" &amp;"OPT", "exp=" &amp; الشركات!B4, "strike=" &amp; الشركات!$D20, "right=" &amp;"P", "exch=" &amp;"SMART", "cur=" &amp; "USD","ModelGamma")</f>
        <v>0</v>
      </c>
      <c r="J15" s="32">
        <f t="shared" ca="1" si="1"/>
        <v>0</v>
      </c>
      <c r="K15" s="32">
        <f>RTD("tws.twsrtdserverctrl",,"sym=" &amp; الشركات!$B1, "sec=" &amp;"OPT", "exp=" &amp; الشركات!B4, "strike=" &amp; الشركات!$D20, "right=" &amp;"C", "exch=" &amp;"SMART", "cur=" &amp; "USD","CALLOptionOpenInterest")</f>
        <v>0</v>
      </c>
      <c r="L15" s="32">
        <f>RTD("tws.twsrtdserverctrl",,"sym=" &amp; الشركات!$B1, "sec=" &amp;"OPT", "exp=" &amp; الشركات!B4, "strike=" &amp; الشركات!$D20, "right=" &amp;"C", "exch=" &amp;"SMART", "cur=" &amp; "USD","ModelGamma")</f>
        <v>0</v>
      </c>
      <c r="M15" s="32">
        <f t="shared" ca="1" si="2"/>
        <v>0</v>
      </c>
      <c r="N15" s="26">
        <f t="shared" ca="1" si="0"/>
        <v>0</v>
      </c>
    </row>
    <row r="16" spans="1:47" x14ac:dyDescent="0.15">
      <c r="A16" s="25" t="s">
        <v>1247</v>
      </c>
      <c r="B16" s="25" t="s">
        <v>1248</v>
      </c>
      <c r="H16" s="32">
        <f>RTD("tws.twsrtdserverctrl",,"sym=" &amp; الشركات!$B1, "sec=" &amp;"OPT", "exp=" &amp; الشركات!B4, "strike=" &amp; الشركات!$D21, "right=" &amp;"P", "exch=" &amp;"SMART", "cur=" &amp; "USD","PUTOptionOpenInterest")</f>
        <v>0</v>
      </c>
      <c r="I16" s="35">
        <f>RTD("tws.twsrtdserverctrl",,"sym=" &amp; الشركات!$B1, "sec=" &amp;"OPT", "exp=" &amp; الشركات!B4, "strike=" &amp; الشركات!$D21, "right=" &amp;"P", "exch=" &amp;"SMART", "cur=" &amp; "USD","ModelGamma")</f>
        <v>0</v>
      </c>
      <c r="J16" s="32">
        <f t="shared" ca="1" si="1"/>
        <v>0</v>
      </c>
      <c r="K16" s="32">
        <f>RTD("tws.twsrtdserverctrl",,"sym=" &amp; الشركات!$B1, "sec=" &amp;"OPT", "exp=" &amp; الشركات!B4, "strike=" &amp; الشركات!$D21, "right=" &amp;"C", "exch=" &amp;"SMART", "cur=" &amp; "USD","CALLOptionOpenInterest")</f>
        <v>0</v>
      </c>
      <c r="L16" s="32">
        <f>RTD("tws.twsrtdserverctrl",,"sym=" &amp; الشركات!$B1, "sec=" &amp;"OPT", "exp=" &amp; الشركات!B4, "strike=" &amp; الشركات!$D21, "right=" &amp;"C", "exch=" &amp;"SMART", "cur=" &amp; "USD","ModelGamma")</f>
        <v>0</v>
      </c>
      <c r="M16" s="32">
        <f t="shared" ca="1" si="2"/>
        <v>0</v>
      </c>
      <c r="N16" s="26">
        <f t="shared" ca="1" si="0"/>
        <v>0</v>
      </c>
    </row>
    <row r="17" spans="1:14" x14ac:dyDescent="0.15">
      <c r="A17" s="25" t="s">
        <v>1245</v>
      </c>
      <c r="B17" s="25" t="s">
        <v>1246</v>
      </c>
      <c r="H17" s="32">
        <f>RTD("tws.twsrtdserverctrl",,"sym=" &amp; الشركات!$B1, "sec=" &amp;"OPT", "exp=" &amp; الشركات!B4, "strike=" &amp; الشركات!$D22, "right=" &amp;"P", "exch=" &amp;"SMART", "cur=" &amp; "USD","PUTOptionOpenInterest")</f>
        <v>0</v>
      </c>
      <c r="I17" s="35">
        <f>RTD("tws.twsrtdserverctrl",,"sym=" &amp; الشركات!$B1, "sec=" &amp;"OPT", "exp=" &amp; الشركات!B4, "strike=" &amp; الشركات!$D22, "right=" &amp;"P", "exch=" &amp;"SMART", "cur=" &amp; "USD","ModelGamma")</f>
        <v>0</v>
      </c>
      <c r="J17" s="32">
        <f t="shared" ca="1" si="1"/>
        <v>0</v>
      </c>
      <c r="K17" s="32">
        <f>RTD("tws.twsrtdserverctrl",,"sym=" &amp; الشركات!$B1, "sec=" &amp;"OPT", "exp=" &amp; الشركات!B4, "strike=" &amp; الشركات!$D22, "right=" &amp;"C", "exch=" &amp;"SMART", "cur=" &amp; "USD","CALLOptionOpenInterest")</f>
        <v>0</v>
      </c>
      <c r="L17" s="32">
        <f>RTD("tws.twsrtdserverctrl",,"sym=" &amp; الشركات!$B1, "sec=" &amp;"OPT", "exp=" &amp; الشركات!B4, "strike=" &amp; الشركات!$D22, "right=" &amp;"C", "exch=" &amp;"SMART", "cur=" &amp; "USD","ModelGamma")</f>
        <v>0</v>
      </c>
      <c r="M17" s="32">
        <f t="shared" ca="1" si="2"/>
        <v>0</v>
      </c>
      <c r="N17" s="26">
        <f t="shared" ca="1" si="0"/>
        <v>0</v>
      </c>
    </row>
    <row r="18" spans="1:14" x14ac:dyDescent="0.15">
      <c r="A18" s="25" t="s">
        <v>1243</v>
      </c>
      <c r="B18" s="25" t="s">
        <v>1244</v>
      </c>
      <c r="H18" s="32">
        <f>RTD("tws.twsrtdserverctrl",,"sym=" &amp; الشركات!$B1, "sec=" &amp;"OPT", "exp=" &amp; الشركات!B4, "strike=" &amp; الشركات!$D23, "right=" &amp;"P", "exch=" &amp;"SMART", "cur=" &amp; "USD","PUTOptionOpenInterest")</f>
        <v>0</v>
      </c>
      <c r="I18" s="35">
        <f>RTD("tws.twsrtdserverctrl",,"sym=" &amp; الشركات!$B1, "sec=" &amp;"OPT", "exp=" &amp; الشركات!B4, "strike=" &amp; الشركات!$D23, "right=" &amp;"P", "exch=" &amp;"SMART", "cur=" &amp; "USD","ModelGamma")</f>
        <v>0</v>
      </c>
      <c r="J18" s="32">
        <f t="shared" ca="1" si="1"/>
        <v>0</v>
      </c>
      <c r="K18" s="32">
        <f>RTD("tws.twsrtdserverctrl",,"sym=" &amp; الشركات!$B1, "sec=" &amp;"OPT", "exp=" &amp; الشركات!B4, "strike=" &amp; الشركات!$D23, "right=" &amp;"C", "exch=" &amp;"SMART", "cur=" &amp; "USD","CALLOptionOpenInterest")</f>
        <v>0</v>
      </c>
      <c r="L18" s="32">
        <f>RTD("tws.twsrtdserverctrl",,"sym=" &amp; الشركات!$B1, "sec=" &amp;"OPT", "exp=" &amp; الشركات!B4, "strike=" &amp; الشركات!$D23, "right=" &amp;"C", "exch=" &amp;"SMART", "cur=" &amp; "USD","ModelGamma")</f>
        <v>0</v>
      </c>
      <c r="M18" s="32">
        <f t="shared" ca="1" si="2"/>
        <v>0</v>
      </c>
      <c r="N18" s="26">
        <f t="shared" ca="1" si="0"/>
        <v>0</v>
      </c>
    </row>
    <row r="19" spans="1:14" x14ac:dyDescent="0.15">
      <c r="A19" s="25" t="s">
        <v>1241</v>
      </c>
      <c r="B19" s="25" t="s">
        <v>1242</v>
      </c>
      <c r="H19" s="32">
        <f>RTD("tws.twsrtdserverctrl",,"sym=" &amp; الشركات!$B1, "sec=" &amp;"OPT", "exp=" &amp; الشركات!B4, "strike=" &amp; الشركات!$D24, "right=" &amp;"P", "exch=" &amp;"SMART", "cur=" &amp; "USD","PUTOptionOpenInterest")</f>
        <v>0</v>
      </c>
      <c r="I19" s="35">
        <f>RTD("tws.twsrtdserverctrl",,"sym=" &amp; الشركات!$B1, "sec=" &amp;"OPT", "exp=" &amp; الشركات!B4, "strike=" &amp; الشركات!$D24, "right=" &amp;"P", "exch=" &amp;"SMART", "cur=" &amp; "USD","ModelGamma")</f>
        <v>0</v>
      </c>
      <c r="J19" s="32">
        <f t="shared" ca="1" si="1"/>
        <v>0</v>
      </c>
      <c r="K19" s="32">
        <f>RTD("tws.twsrtdserverctrl",,"sym=" &amp; الشركات!$B1, "sec=" &amp;"OPT", "exp=" &amp; الشركات!B4, "strike=" &amp; الشركات!$D24, "right=" &amp;"C", "exch=" &amp;"SMART", "cur=" &amp; "USD","CALLOptionOpenInterest")</f>
        <v>0</v>
      </c>
      <c r="L19" s="32">
        <f>RTD("tws.twsrtdserverctrl",,"sym=" &amp; الشركات!$B1, "sec=" &amp;"OPT", "exp=" &amp; الشركات!B4, "strike=" &amp; الشركات!$D24, "right=" &amp;"C", "exch=" &amp;"SMART", "cur=" &amp; "USD","ModelGamma")</f>
        <v>0</v>
      </c>
      <c r="M19" s="32">
        <f t="shared" ca="1" si="2"/>
        <v>0</v>
      </c>
      <c r="N19" s="26">
        <f t="shared" ca="1" si="0"/>
        <v>0</v>
      </c>
    </row>
    <row r="20" spans="1:14" x14ac:dyDescent="0.15">
      <c r="A20" s="25" t="s">
        <v>18</v>
      </c>
      <c r="B20" s="25" t="s">
        <v>1240</v>
      </c>
      <c r="H20" s="32">
        <f>RTD("tws.twsrtdserverctrl",,"sym=" &amp; الشركات!$B1, "sec=" &amp;"OPT", "exp=" &amp; الشركات!B4, "strike=" &amp; الشركات!$D25, "right=" &amp;"P", "exch=" &amp;"SMART", "cur=" &amp; "USD","PUTOptionOpenInterest")</f>
        <v>0</v>
      </c>
      <c r="I20" s="35">
        <f>RTD("tws.twsrtdserverctrl",,"sym=" &amp; الشركات!$B1, "sec=" &amp;"OPT", "exp=" &amp; الشركات!B4, "strike=" &amp; الشركات!$D25, "right=" &amp;"P", "exch=" &amp;"SMART", "cur=" &amp; "USD","ModelGamma")</f>
        <v>0</v>
      </c>
      <c r="J20" s="32">
        <f t="shared" ca="1" si="1"/>
        <v>0</v>
      </c>
      <c r="K20" s="32">
        <f>RTD("tws.twsrtdserverctrl",,"sym=" &amp; الشركات!$B1, "sec=" &amp;"OPT", "exp=" &amp; الشركات!B4, "strike=" &amp; الشركات!$D25, "right=" &amp;"C", "exch=" &amp;"SMART", "cur=" &amp; "USD","CALLOptionOpenInterest")</f>
        <v>0</v>
      </c>
      <c r="L20" s="32">
        <f>RTD("tws.twsrtdserverctrl",,"sym=" &amp; الشركات!$B1, "sec=" &amp;"OPT", "exp=" &amp; الشركات!B4, "strike=" &amp; الشركات!$D25, "right=" &amp;"C", "exch=" &amp;"SMART", "cur=" &amp; "USD","ModelGamma")</f>
        <v>0</v>
      </c>
      <c r="M20" s="32">
        <f t="shared" ca="1" si="2"/>
        <v>0</v>
      </c>
      <c r="N20" s="26">
        <f t="shared" ca="1" si="0"/>
        <v>0</v>
      </c>
    </row>
    <row r="21" spans="1:14" x14ac:dyDescent="0.15">
      <c r="A21" s="25" t="s">
        <v>1238</v>
      </c>
      <c r="B21" s="25" t="s">
        <v>1239</v>
      </c>
      <c r="H21" s="32">
        <f>RTD("tws.twsrtdserverctrl",,"sym=" &amp; الشركات!$B1, "sec=" &amp;"OPT", "exp=" &amp; الشركات!B4, "strike=" &amp; الشركات!$D26, "right=" &amp;"P", "exch=" &amp;"SMART", "cur=" &amp; "USD","PUTOptionOpenInterest")</f>
        <v>0</v>
      </c>
      <c r="I21" s="35">
        <f>RTD("tws.twsrtdserverctrl",,"sym=" &amp; الشركات!$B1, "sec=" &amp;"OPT", "exp=" &amp; الشركات!B4, "strike=" &amp; الشركات!$D26, "right=" &amp;"P", "exch=" &amp;"SMART", "cur=" &amp; "USD","ModelGamma")</f>
        <v>0</v>
      </c>
      <c r="J21" s="32">
        <f t="shared" ca="1" si="1"/>
        <v>0</v>
      </c>
      <c r="K21" s="32">
        <f>RTD("tws.twsrtdserverctrl",,"sym=" &amp; الشركات!$B1, "sec=" &amp;"OPT", "exp=" &amp; الشركات!B4, "strike=" &amp; الشركات!$D26, "right=" &amp;"C", "exch=" &amp;"SMART", "cur=" &amp; "USD","CALLOptionOpenInterest")</f>
        <v>0</v>
      </c>
      <c r="L21" s="32">
        <f>RTD("tws.twsrtdserverctrl",,"sym=" &amp; الشركات!$B1, "sec=" &amp;"OPT", "exp=" &amp; الشركات!B4, "strike=" &amp; الشركات!$D26, "right=" &amp;"C", "exch=" &amp;"SMART", "cur=" &amp; "USD","ModelGamma")</f>
        <v>0</v>
      </c>
      <c r="M21" s="32">
        <f t="shared" ca="1" si="2"/>
        <v>0</v>
      </c>
      <c r="N21" s="26">
        <f t="shared" ca="1" si="0"/>
        <v>0</v>
      </c>
    </row>
    <row r="22" spans="1:14" x14ac:dyDescent="0.15">
      <c r="A22" s="25" t="s">
        <v>1236</v>
      </c>
      <c r="B22" s="25" t="s">
        <v>1237</v>
      </c>
      <c r="H22" s="32">
        <f>RTD("tws.twsrtdserverctrl",,"sym=" &amp; الشركات!$B1, "sec=" &amp;"OPT", "exp=" &amp; الشركات!B4, "strike=" &amp; الشركات!$D27, "right=" &amp;"P", "exch=" &amp;"SMART", "cur=" &amp; "USD","PUTOptionOpenInterest")</f>
        <v>0</v>
      </c>
      <c r="I22" s="35">
        <f>RTD("tws.twsrtdserverctrl",,"sym=" &amp; الشركات!$B1, "sec=" &amp;"OPT", "exp=" &amp; الشركات!B4, "strike=" &amp; الشركات!$D27, "right=" &amp;"P", "exch=" &amp;"SMART", "cur=" &amp; "USD","ModelGamma")</f>
        <v>0</v>
      </c>
      <c r="J22" s="32">
        <f t="shared" ca="1" si="1"/>
        <v>0</v>
      </c>
      <c r="K22" s="32">
        <f>RTD("tws.twsrtdserverctrl",,"sym=" &amp; الشركات!$B1, "sec=" &amp;"OPT", "exp=" &amp; الشركات!B4, "strike=" &amp; الشركات!$D27, "right=" &amp;"C", "exch=" &amp;"SMART", "cur=" &amp; "USD","CALLOptionOpenInterest")</f>
        <v>0</v>
      </c>
      <c r="L22" s="32">
        <f>RTD("tws.twsrtdserverctrl",,"sym=" &amp; الشركات!$B1, "sec=" &amp;"OPT", "exp=" &amp; الشركات!B4, "strike=" &amp; الشركات!$D27, "right=" &amp;"C", "exch=" &amp;"SMART", "cur=" &amp; "USD","ModelGamma")</f>
        <v>0</v>
      </c>
      <c r="M22" s="32">
        <f t="shared" ca="1" si="2"/>
        <v>0</v>
      </c>
      <c r="N22" s="26">
        <f t="shared" ca="1" si="0"/>
        <v>0</v>
      </c>
    </row>
    <row r="23" spans="1:14" x14ac:dyDescent="0.15">
      <c r="A23" s="25" t="s">
        <v>1234</v>
      </c>
      <c r="B23" s="25" t="s">
        <v>1235</v>
      </c>
      <c r="H23" s="32">
        <f>RTD("tws.twsrtdserverctrl",,"sym=" &amp; الشركات!$B1, "sec=" &amp;"OPT", "exp=" &amp; الشركات!B4, "strike=" &amp; الشركات!$D28, "right=" &amp;"P", "exch=" &amp;"SMART", "cur=" &amp; "USD","PUTOptionOpenInterest")</f>
        <v>0</v>
      </c>
      <c r="I23" s="35">
        <f>RTD("tws.twsrtdserverctrl",,"sym=" &amp; الشركات!$B1, "sec=" &amp;"OPT", "exp=" &amp; الشركات!B4, "strike=" &amp; الشركات!$D28, "right=" &amp;"P", "exch=" &amp;"SMART", "cur=" &amp; "USD","ModelGamma")</f>
        <v>0</v>
      </c>
      <c r="J23" s="32">
        <f t="shared" ca="1" si="1"/>
        <v>0</v>
      </c>
      <c r="K23" s="32">
        <f>RTD("tws.twsrtdserverctrl",,"sym=" &amp; الشركات!$B1, "sec=" &amp;"OPT", "exp=" &amp; الشركات!B4, "strike=" &amp; الشركات!$D28, "right=" &amp;"C", "exch=" &amp;"SMART", "cur=" &amp; "USD","CALLOptionOpenInterest")</f>
        <v>0</v>
      </c>
      <c r="L23" s="32">
        <f>RTD("tws.twsrtdserverctrl",,"sym=" &amp; الشركات!$B1, "sec=" &amp;"OPT", "exp=" &amp; الشركات!B4, "strike=" &amp; الشركات!$D28, "right=" &amp;"C", "exch=" &amp;"SMART", "cur=" &amp; "USD","ModelGamma")</f>
        <v>0</v>
      </c>
      <c r="M23" s="32">
        <f t="shared" ca="1" si="2"/>
        <v>0</v>
      </c>
      <c r="N23" s="26">
        <f t="shared" ca="1" si="0"/>
        <v>0</v>
      </c>
    </row>
    <row r="24" spans="1:14" x14ac:dyDescent="0.15">
      <c r="A24" s="25" t="s">
        <v>1232</v>
      </c>
      <c r="B24" s="25" t="s">
        <v>1233</v>
      </c>
      <c r="N24" s="26">
        <f ca="1">الشركات!B33+الشركات!B34</f>
        <v>0</v>
      </c>
    </row>
    <row r="25" spans="1:14" x14ac:dyDescent="0.15">
      <c r="A25" s="25" t="s">
        <v>1230</v>
      </c>
      <c r="B25" s="25" t="s">
        <v>1231</v>
      </c>
    </row>
    <row r="26" spans="1:14" x14ac:dyDescent="0.15">
      <c r="A26" s="25" t="s">
        <v>1228</v>
      </c>
      <c r="B26" s="25" t="s">
        <v>1229</v>
      </c>
    </row>
    <row r="27" spans="1:14" x14ac:dyDescent="0.15">
      <c r="A27" s="25" t="s">
        <v>19</v>
      </c>
      <c r="B27" s="25" t="s">
        <v>1227</v>
      </c>
    </row>
    <row r="28" spans="1:14" x14ac:dyDescent="0.15">
      <c r="A28" s="25" t="s">
        <v>1225</v>
      </c>
      <c r="B28" s="25" t="s">
        <v>1226</v>
      </c>
    </row>
    <row r="29" spans="1:14" x14ac:dyDescent="0.15">
      <c r="A29" s="25" t="s">
        <v>1223</v>
      </c>
      <c r="B29" s="25" t="s">
        <v>1224</v>
      </c>
    </row>
    <row r="30" spans="1:14" x14ac:dyDescent="0.15">
      <c r="A30" s="25" t="s">
        <v>1221</v>
      </c>
      <c r="B30" s="25" t="s">
        <v>1222</v>
      </c>
    </row>
    <row r="31" spans="1:14" x14ac:dyDescent="0.15">
      <c r="A31" s="25" t="s">
        <v>1219</v>
      </c>
      <c r="B31" s="25" t="s">
        <v>1220</v>
      </c>
    </row>
    <row r="32" spans="1:14" x14ac:dyDescent="0.15">
      <c r="A32" s="25" t="s">
        <v>1217</v>
      </c>
      <c r="B32" s="25" t="s">
        <v>1218</v>
      </c>
    </row>
    <row r="33" spans="1:2" x14ac:dyDescent="0.15">
      <c r="A33" s="25" t="s">
        <v>1215</v>
      </c>
      <c r="B33" s="25" t="s">
        <v>1216</v>
      </c>
    </row>
    <row r="34" spans="1:2" x14ac:dyDescent="0.15">
      <c r="A34" s="25" t="s">
        <v>1213</v>
      </c>
      <c r="B34" s="25" t="s">
        <v>1214</v>
      </c>
    </row>
    <row r="35" spans="1:2" x14ac:dyDescent="0.15">
      <c r="A35" s="25" t="s">
        <v>16</v>
      </c>
      <c r="B35" s="25" t="s">
        <v>1212</v>
      </c>
    </row>
    <row r="36" spans="1:2" x14ac:dyDescent="0.15">
      <c r="A36" s="25" t="s">
        <v>1210</v>
      </c>
      <c r="B36" s="25" t="s">
        <v>1211</v>
      </c>
    </row>
    <row r="37" spans="1:2" x14ac:dyDescent="0.15">
      <c r="A37" s="25" t="s">
        <v>1208</v>
      </c>
      <c r="B37" s="25" t="s">
        <v>1209</v>
      </c>
    </row>
    <row r="38" spans="1:2" x14ac:dyDescent="0.15">
      <c r="A38" s="25" t="s">
        <v>1206</v>
      </c>
      <c r="B38" s="25" t="s">
        <v>1207</v>
      </c>
    </row>
    <row r="39" spans="1:2" x14ac:dyDescent="0.15">
      <c r="A39" s="25" t="s">
        <v>1204</v>
      </c>
      <c r="B39" s="25" t="s">
        <v>1205</v>
      </c>
    </row>
    <row r="40" spans="1:2" x14ac:dyDescent="0.15">
      <c r="A40" s="25" t="s">
        <v>1202</v>
      </c>
      <c r="B40" s="25" t="s">
        <v>1203</v>
      </c>
    </row>
    <row r="41" spans="1:2" x14ac:dyDescent="0.15">
      <c r="A41" s="25" t="s">
        <v>1200</v>
      </c>
      <c r="B41" s="25" t="s">
        <v>1201</v>
      </c>
    </row>
    <row r="42" spans="1:2" x14ac:dyDescent="0.15">
      <c r="A42" s="25" t="s">
        <v>1198</v>
      </c>
      <c r="B42" s="25" t="s">
        <v>1199</v>
      </c>
    </row>
    <row r="43" spans="1:2" x14ac:dyDescent="0.15">
      <c r="A43" s="25" t="s">
        <v>1196</v>
      </c>
      <c r="B43" s="25" t="s">
        <v>1197</v>
      </c>
    </row>
    <row r="44" spans="1:2" x14ac:dyDescent="0.15">
      <c r="A44" s="25" t="s">
        <v>1194</v>
      </c>
      <c r="B44" s="25" t="s">
        <v>1195</v>
      </c>
    </row>
    <row r="45" spans="1:2" x14ac:dyDescent="0.15">
      <c r="A45" s="25" t="s">
        <v>1192</v>
      </c>
      <c r="B45" s="25" t="s">
        <v>1193</v>
      </c>
    </row>
    <row r="46" spans="1:2" x14ac:dyDescent="0.15">
      <c r="A46" s="25" t="s">
        <v>1190</v>
      </c>
      <c r="B46" s="25" t="s">
        <v>1191</v>
      </c>
    </row>
    <row r="47" spans="1:2" x14ac:dyDescent="0.15">
      <c r="A47" s="25" t="s">
        <v>1188</v>
      </c>
      <c r="B47" s="25" t="s">
        <v>1189</v>
      </c>
    </row>
    <row r="48" spans="1:2" x14ac:dyDescent="0.15">
      <c r="A48" s="25" t="s">
        <v>1186</v>
      </c>
      <c r="B48" s="25" t="s">
        <v>1187</v>
      </c>
    </row>
    <row r="49" spans="1:2" x14ac:dyDescent="0.15">
      <c r="A49" s="25" t="s">
        <v>1184</v>
      </c>
      <c r="B49" s="25" t="s">
        <v>1185</v>
      </c>
    </row>
    <row r="50" spans="1:2" x14ac:dyDescent="0.15">
      <c r="A50" s="25" t="s">
        <v>1182</v>
      </c>
      <c r="B50" s="25" t="s">
        <v>1183</v>
      </c>
    </row>
    <row r="51" spans="1:2" x14ac:dyDescent="0.15">
      <c r="A51" s="25" t="s">
        <v>1180</v>
      </c>
      <c r="B51" s="25" t="s">
        <v>1181</v>
      </c>
    </row>
    <row r="52" spans="1:2" x14ac:dyDescent="0.15">
      <c r="A52" s="25" t="s">
        <v>1178</v>
      </c>
      <c r="B52" s="25" t="s">
        <v>1179</v>
      </c>
    </row>
    <row r="53" spans="1:2" x14ac:dyDescent="0.15">
      <c r="A53" s="25" t="s">
        <v>1176</v>
      </c>
      <c r="B53" s="25" t="s">
        <v>1177</v>
      </c>
    </row>
    <row r="54" spans="1:2" x14ac:dyDescent="0.15">
      <c r="A54" s="25" t="s">
        <v>1174</v>
      </c>
      <c r="B54" s="25" t="s">
        <v>1175</v>
      </c>
    </row>
    <row r="55" spans="1:2" x14ac:dyDescent="0.15">
      <c r="A55" s="25" t="s">
        <v>1172</v>
      </c>
      <c r="B55" s="25" t="s">
        <v>1173</v>
      </c>
    </row>
    <row r="56" spans="1:2" x14ac:dyDescent="0.15">
      <c r="A56" s="25" t="s">
        <v>1170</v>
      </c>
      <c r="B56" s="25" t="s">
        <v>1171</v>
      </c>
    </row>
    <row r="57" spans="1:2" x14ac:dyDescent="0.15">
      <c r="A57" s="25" t="s">
        <v>1168</v>
      </c>
      <c r="B57" s="25" t="s">
        <v>1169</v>
      </c>
    </row>
    <row r="58" spans="1:2" x14ac:dyDescent="0.15">
      <c r="A58" s="25" t="s">
        <v>1166</v>
      </c>
      <c r="B58" s="25" t="s">
        <v>1167</v>
      </c>
    </row>
    <row r="59" spans="1:2" x14ac:dyDescent="0.15">
      <c r="A59" s="25" t="s">
        <v>1164</v>
      </c>
      <c r="B59" s="25" t="s">
        <v>1165</v>
      </c>
    </row>
    <row r="60" spans="1:2" x14ac:dyDescent="0.15">
      <c r="A60" s="25" t="s">
        <v>1162</v>
      </c>
      <c r="B60" s="25" t="s">
        <v>1163</v>
      </c>
    </row>
    <row r="61" spans="1:2" x14ac:dyDescent="0.15">
      <c r="A61" s="25" t="s">
        <v>1160</v>
      </c>
      <c r="B61" s="25" t="s">
        <v>1161</v>
      </c>
    </row>
    <row r="62" spans="1:2" x14ac:dyDescent="0.15">
      <c r="A62" s="25" t="s">
        <v>1158</v>
      </c>
      <c r="B62" s="25" t="s">
        <v>1159</v>
      </c>
    </row>
    <row r="63" spans="1:2" x14ac:dyDescent="0.15">
      <c r="A63" s="25" t="s">
        <v>1156</v>
      </c>
      <c r="B63" s="25" t="s">
        <v>1157</v>
      </c>
    </row>
    <row r="64" spans="1:2" x14ac:dyDescent="0.15">
      <c r="A64" s="25" t="s">
        <v>1154</v>
      </c>
      <c r="B64" s="25" t="s">
        <v>1155</v>
      </c>
    </row>
    <row r="65" spans="1:2" x14ac:dyDescent="0.15">
      <c r="A65" s="25" t="s">
        <v>1152</v>
      </c>
      <c r="B65" s="25" t="s">
        <v>1153</v>
      </c>
    </row>
    <row r="66" spans="1:2" x14ac:dyDescent="0.15">
      <c r="A66" s="25" t="s">
        <v>1150</v>
      </c>
      <c r="B66" s="25" t="s">
        <v>1151</v>
      </c>
    </row>
    <row r="67" spans="1:2" x14ac:dyDescent="0.15">
      <c r="A67" s="25" t="s">
        <v>1148</v>
      </c>
      <c r="B67" s="25" t="s">
        <v>1149</v>
      </c>
    </row>
    <row r="68" spans="1:2" x14ac:dyDescent="0.15">
      <c r="A68" s="25" t="s">
        <v>1146</v>
      </c>
      <c r="B68" s="25" t="s">
        <v>1147</v>
      </c>
    </row>
    <row r="69" spans="1:2" x14ac:dyDescent="0.15">
      <c r="A69" s="25" t="s">
        <v>1144</v>
      </c>
      <c r="B69" s="25" t="s">
        <v>1145</v>
      </c>
    </row>
    <row r="70" spans="1:2" x14ac:dyDescent="0.15">
      <c r="A70" s="25" t="s">
        <v>1142</v>
      </c>
      <c r="B70" s="25" t="s">
        <v>1143</v>
      </c>
    </row>
    <row r="71" spans="1:2" x14ac:dyDescent="0.15">
      <c r="A71" s="25" t="s">
        <v>1140</v>
      </c>
      <c r="B71" s="25" t="s">
        <v>1141</v>
      </c>
    </row>
    <row r="72" spans="1:2" x14ac:dyDescent="0.15">
      <c r="A72" s="25" t="s">
        <v>1138</v>
      </c>
      <c r="B72" s="25" t="s">
        <v>1139</v>
      </c>
    </row>
    <row r="73" spans="1:2" x14ac:dyDescent="0.15">
      <c r="A73" s="25" t="s">
        <v>1136</v>
      </c>
      <c r="B73" s="25" t="s">
        <v>1137</v>
      </c>
    </row>
    <row r="74" spans="1:2" x14ac:dyDescent="0.15">
      <c r="A74" s="25" t="s">
        <v>1134</v>
      </c>
      <c r="B74" s="25" t="s">
        <v>1135</v>
      </c>
    </row>
    <row r="75" spans="1:2" x14ac:dyDescent="0.15">
      <c r="A75" s="25" t="s">
        <v>1132</v>
      </c>
      <c r="B75" s="25" t="s">
        <v>1133</v>
      </c>
    </row>
    <row r="76" spans="1:2" x14ac:dyDescent="0.15">
      <c r="A76" s="25" t="s">
        <v>1130</v>
      </c>
      <c r="B76" s="25" t="s">
        <v>1131</v>
      </c>
    </row>
    <row r="77" spans="1:2" x14ac:dyDescent="0.15">
      <c r="A77" s="25" t="s">
        <v>1128</v>
      </c>
      <c r="B77" s="25" t="s">
        <v>1129</v>
      </c>
    </row>
    <row r="78" spans="1:2" x14ac:dyDescent="0.15">
      <c r="A78" s="25" t="s">
        <v>1126</v>
      </c>
      <c r="B78" s="25" t="s">
        <v>1127</v>
      </c>
    </row>
    <row r="79" spans="1:2" x14ac:dyDescent="0.15">
      <c r="A79" s="25" t="s">
        <v>1124</v>
      </c>
      <c r="B79" s="25" t="s">
        <v>1125</v>
      </c>
    </row>
    <row r="80" spans="1:2" x14ac:dyDescent="0.15">
      <c r="A80" s="25" t="s">
        <v>1122</v>
      </c>
      <c r="B80" s="25" t="s">
        <v>1123</v>
      </c>
    </row>
    <row r="81" spans="1:2" x14ac:dyDescent="0.15">
      <c r="A81" s="25" t="s">
        <v>1120</v>
      </c>
      <c r="B81" s="25" t="s">
        <v>1121</v>
      </c>
    </row>
    <row r="82" spans="1:2" x14ac:dyDescent="0.15">
      <c r="A82" s="25" t="s">
        <v>1118</v>
      </c>
      <c r="B82" s="25" t="s">
        <v>1119</v>
      </c>
    </row>
    <row r="83" spans="1:2" x14ac:dyDescent="0.15">
      <c r="A83" s="25" t="s">
        <v>1116</v>
      </c>
      <c r="B83" s="25" t="s">
        <v>1117</v>
      </c>
    </row>
    <row r="84" spans="1:2" x14ac:dyDescent="0.15">
      <c r="A84" s="25" t="s">
        <v>1114</v>
      </c>
      <c r="B84" s="25" t="s">
        <v>1115</v>
      </c>
    </row>
    <row r="85" spans="1:2" x14ac:dyDescent="0.15">
      <c r="A85" s="25" t="s">
        <v>1112</v>
      </c>
      <c r="B85" s="25" t="s">
        <v>1113</v>
      </c>
    </row>
    <row r="86" spans="1:2" x14ac:dyDescent="0.15">
      <c r="A86" s="25" t="s">
        <v>1110</v>
      </c>
      <c r="B86" s="25" t="s">
        <v>1111</v>
      </c>
    </row>
    <row r="87" spans="1:2" x14ac:dyDescent="0.15">
      <c r="A87" s="25" t="s">
        <v>1108</v>
      </c>
      <c r="B87" s="25" t="s">
        <v>1109</v>
      </c>
    </row>
    <row r="88" spans="1:2" x14ac:dyDescent="0.15">
      <c r="A88" s="25" t="s">
        <v>1106</v>
      </c>
      <c r="B88" s="25" t="s">
        <v>1107</v>
      </c>
    </row>
    <row r="89" spans="1:2" x14ac:dyDescent="0.15">
      <c r="A89" s="25" t="s">
        <v>1104</v>
      </c>
      <c r="B89" s="25" t="s">
        <v>1105</v>
      </c>
    </row>
    <row r="90" spans="1:2" x14ac:dyDescent="0.15">
      <c r="A90" s="25" t="s">
        <v>1102</v>
      </c>
      <c r="B90" s="25" t="s">
        <v>1103</v>
      </c>
    </row>
    <row r="91" spans="1:2" x14ac:dyDescent="0.15">
      <c r="A91" s="25" t="s">
        <v>1100</v>
      </c>
      <c r="B91" s="25" t="s">
        <v>1101</v>
      </c>
    </row>
    <row r="92" spans="1:2" x14ac:dyDescent="0.15">
      <c r="A92" s="25" t="s">
        <v>1098</v>
      </c>
      <c r="B92" s="25" t="s">
        <v>1099</v>
      </c>
    </row>
    <row r="93" spans="1:2" x14ac:dyDescent="0.15">
      <c r="A93" s="25" t="s">
        <v>1096</v>
      </c>
      <c r="B93" s="25" t="s">
        <v>1097</v>
      </c>
    </row>
    <row r="94" spans="1:2" x14ac:dyDescent="0.15">
      <c r="A94" s="25" t="s">
        <v>1094</v>
      </c>
      <c r="B94" s="25" t="s">
        <v>1095</v>
      </c>
    </row>
    <row r="95" spans="1:2" x14ac:dyDescent="0.15">
      <c r="A95" s="25" t="s">
        <v>1092</v>
      </c>
      <c r="B95" s="25" t="s">
        <v>1093</v>
      </c>
    </row>
    <row r="96" spans="1:2" x14ac:dyDescent="0.15">
      <c r="A96" s="25" t="s">
        <v>1090</v>
      </c>
      <c r="B96" s="25" t="s">
        <v>1091</v>
      </c>
    </row>
    <row r="97" spans="1:2" x14ac:dyDescent="0.15">
      <c r="A97" s="25" t="s">
        <v>1088</v>
      </c>
      <c r="B97" s="25" t="s">
        <v>1089</v>
      </c>
    </row>
    <row r="98" spans="1:2" x14ac:dyDescent="0.15">
      <c r="A98" s="25" t="s">
        <v>1086</v>
      </c>
      <c r="B98" s="25" t="s">
        <v>1087</v>
      </c>
    </row>
    <row r="99" spans="1:2" x14ac:dyDescent="0.15">
      <c r="A99" s="25" t="s">
        <v>1084</v>
      </c>
      <c r="B99" s="25" t="s">
        <v>1085</v>
      </c>
    </row>
    <row r="100" spans="1:2" x14ac:dyDescent="0.15">
      <c r="A100" s="25" t="s">
        <v>1082</v>
      </c>
      <c r="B100" s="25" t="s">
        <v>1083</v>
      </c>
    </row>
    <row r="101" spans="1:2" x14ac:dyDescent="0.15">
      <c r="A101" s="25" t="s">
        <v>1080</v>
      </c>
      <c r="B101" s="25" t="s">
        <v>1081</v>
      </c>
    </row>
    <row r="102" spans="1:2" x14ac:dyDescent="0.15">
      <c r="A102" s="25" t="s">
        <v>1078</v>
      </c>
      <c r="B102" s="25" t="s">
        <v>1079</v>
      </c>
    </row>
    <row r="103" spans="1:2" x14ac:dyDescent="0.15">
      <c r="A103" s="25" t="s">
        <v>1076</v>
      </c>
      <c r="B103" s="25" t="s">
        <v>1077</v>
      </c>
    </row>
    <row r="104" spans="1:2" x14ac:dyDescent="0.15">
      <c r="A104" s="25" t="s">
        <v>1074</v>
      </c>
      <c r="B104" s="25" t="s">
        <v>1075</v>
      </c>
    </row>
    <row r="105" spans="1:2" x14ac:dyDescent="0.15">
      <c r="A105" s="25" t="s">
        <v>1072</v>
      </c>
      <c r="B105" s="25" t="s">
        <v>1073</v>
      </c>
    </row>
    <row r="106" spans="1:2" x14ac:dyDescent="0.15">
      <c r="A106" s="25" t="s">
        <v>1070</v>
      </c>
      <c r="B106" s="25" t="s">
        <v>1071</v>
      </c>
    </row>
    <row r="107" spans="1:2" x14ac:dyDescent="0.15">
      <c r="A107" s="25" t="s">
        <v>1068</v>
      </c>
      <c r="B107" s="25" t="s">
        <v>1069</v>
      </c>
    </row>
    <row r="108" spans="1:2" x14ac:dyDescent="0.15">
      <c r="A108" s="25" t="s">
        <v>1066</v>
      </c>
      <c r="B108" s="25" t="s">
        <v>1067</v>
      </c>
    </row>
    <row r="109" spans="1:2" x14ac:dyDescent="0.15">
      <c r="A109" s="25" t="s">
        <v>1064</v>
      </c>
      <c r="B109" s="25" t="s">
        <v>1065</v>
      </c>
    </row>
    <row r="110" spans="1:2" x14ac:dyDescent="0.15">
      <c r="A110" s="25" t="s">
        <v>1062</v>
      </c>
      <c r="B110" s="25" t="s">
        <v>1063</v>
      </c>
    </row>
    <row r="111" spans="1:2" x14ac:dyDescent="0.15">
      <c r="A111" s="25" t="s">
        <v>1060</v>
      </c>
      <c r="B111" s="25" t="s">
        <v>1061</v>
      </c>
    </row>
    <row r="112" spans="1:2" x14ac:dyDescent="0.15">
      <c r="A112" s="25" t="s">
        <v>1058</v>
      </c>
      <c r="B112" s="25" t="s">
        <v>1059</v>
      </c>
    </row>
    <row r="113" spans="1:2" x14ac:dyDescent="0.15">
      <c r="A113" s="25" t="s">
        <v>1056</v>
      </c>
      <c r="B113" s="25" t="s">
        <v>1057</v>
      </c>
    </row>
    <row r="114" spans="1:2" x14ac:dyDescent="0.15">
      <c r="A114" s="25" t="s">
        <v>1054</v>
      </c>
      <c r="B114" s="25" t="s">
        <v>1055</v>
      </c>
    </row>
    <row r="115" spans="1:2" x14ac:dyDescent="0.15">
      <c r="A115" s="25" t="s">
        <v>1052</v>
      </c>
      <c r="B115" s="25" t="s">
        <v>1053</v>
      </c>
    </row>
    <row r="116" spans="1:2" x14ac:dyDescent="0.15">
      <c r="A116" s="25" t="s">
        <v>1050</v>
      </c>
      <c r="B116" s="25" t="s">
        <v>1051</v>
      </c>
    </row>
    <row r="117" spans="1:2" x14ac:dyDescent="0.15">
      <c r="A117" s="25" t="s">
        <v>1048</v>
      </c>
      <c r="B117" s="25" t="s">
        <v>1049</v>
      </c>
    </row>
    <row r="118" spans="1:2" x14ac:dyDescent="0.15">
      <c r="A118" s="25" t="s">
        <v>1046</v>
      </c>
      <c r="B118" s="25" t="s">
        <v>1047</v>
      </c>
    </row>
    <row r="119" spans="1:2" x14ac:dyDescent="0.15">
      <c r="A119" s="25" t="s">
        <v>1044</v>
      </c>
      <c r="B119" s="25" t="s">
        <v>1045</v>
      </c>
    </row>
    <row r="120" spans="1:2" x14ac:dyDescent="0.15">
      <c r="A120" s="25" t="s">
        <v>1042</v>
      </c>
      <c r="B120" s="25" t="s">
        <v>1043</v>
      </c>
    </row>
    <row r="121" spans="1:2" x14ac:dyDescent="0.15">
      <c r="A121" s="25" t="s">
        <v>1040</v>
      </c>
      <c r="B121" s="25" t="s">
        <v>1041</v>
      </c>
    </row>
    <row r="122" spans="1:2" x14ac:dyDescent="0.15">
      <c r="A122" s="25" t="s">
        <v>1038</v>
      </c>
      <c r="B122" s="25" t="s">
        <v>1039</v>
      </c>
    </row>
    <row r="123" spans="1:2" x14ac:dyDescent="0.15">
      <c r="A123" s="25" t="s">
        <v>1036</v>
      </c>
      <c r="B123" s="25" t="s">
        <v>1037</v>
      </c>
    </row>
    <row r="124" spans="1:2" x14ac:dyDescent="0.15">
      <c r="A124" s="25" t="s">
        <v>1034</v>
      </c>
      <c r="B124" s="25" t="s">
        <v>1035</v>
      </c>
    </row>
    <row r="125" spans="1:2" x14ac:dyDescent="0.15">
      <c r="A125" s="25" t="s">
        <v>1032</v>
      </c>
      <c r="B125" s="25" t="s">
        <v>1033</v>
      </c>
    </row>
    <row r="126" spans="1:2" x14ac:dyDescent="0.15">
      <c r="A126" s="25" t="s">
        <v>1030</v>
      </c>
      <c r="B126" s="25" t="s">
        <v>1031</v>
      </c>
    </row>
    <row r="127" spans="1:2" x14ac:dyDescent="0.15">
      <c r="A127" s="25" t="s">
        <v>1028</v>
      </c>
      <c r="B127" s="25" t="s">
        <v>1029</v>
      </c>
    </row>
    <row r="128" spans="1:2" x14ac:dyDescent="0.15">
      <c r="A128" s="25" t="s">
        <v>1026</v>
      </c>
      <c r="B128" s="25" t="s">
        <v>1027</v>
      </c>
    </row>
    <row r="129" spans="1:2" x14ac:dyDescent="0.15">
      <c r="A129" s="25" t="s">
        <v>1024</v>
      </c>
      <c r="B129" s="25" t="s">
        <v>1025</v>
      </c>
    </row>
    <row r="130" spans="1:2" x14ac:dyDescent="0.15">
      <c r="A130" s="25" t="s">
        <v>1022</v>
      </c>
      <c r="B130" s="25" t="s">
        <v>1023</v>
      </c>
    </row>
    <row r="131" spans="1:2" x14ac:dyDescent="0.15">
      <c r="A131" s="25" t="s">
        <v>1020</v>
      </c>
      <c r="B131" s="25" t="s">
        <v>1021</v>
      </c>
    </row>
    <row r="132" spans="1:2" x14ac:dyDescent="0.15">
      <c r="A132" s="25" t="s">
        <v>1018</v>
      </c>
      <c r="B132" s="25" t="s">
        <v>1019</v>
      </c>
    </row>
    <row r="133" spans="1:2" x14ac:dyDescent="0.15">
      <c r="A133" s="25" t="s">
        <v>1016</v>
      </c>
      <c r="B133" s="25" t="s">
        <v>1017</v>
      </c>
    </row>
    <row r="134" spans="1:2" x14ac:dyDescent="0.15">
      <c r="A134" s="25" t="s">
        <v>1014</v>
      </c>
      <c r="B134" s="25" t="s">
        <v>1015</v>
      </c>
    </row>
    <row r="135" spans="1:2" x14ac:dyDescent="0.15">
      <c r="A135" s="25" t="s">
        <v>1012</v>
      </c>
      <c r="B135" s="25" t="s">
        <v>1013</v>
      </c>
    </row>
    <row r="136" spans="1:2" x14ac:dyDescent="0.15">
      <c r="A136" s="25" t="s">
        <v>1010</v>
      </c>
      <c r="B136" s="25" t="s">
        <v>1011</v>
      </c>
    </row>
    <row r="137" spans="1:2" x14ac:dyDescent="0.15">
      <c r="A137" s="25" t="s">
        <v>1008</v>
      </c>
      <c r="B137" s="25" t="s">
        <v>1009</v>
      </c>
    </row>
    <row r="138" spans="1:2" x14ac:dyDescent="0.15">
      <c r="A138" s="25" t="s">
        <v>1006</v>
      </c>
      <c r="B138" s="25" t="s">
        <v>1007</v>
      </c>
    </row>
    <row r="139" spans="1:2" x14ac:dyDescent="0.15">
      <c r="A139" s="25" t="s">
        <v>1004</v>
      </c>
      <c r="B139" s="25" t="s">
        <v>1005</v>
      </c>
    </row>
    <row r="140" spans="1:2" x14ac:dyDescent="0.15">
      <c r="A140" s="25" t="s">
        <v>1002</v>
      </c>
      <c r="B140" s="25" t="s">
        <v>1003</v>
      </c>
    </row>
    <row r="141" spans="1:2" x14ac:dyDescent="0.15">
      <c r="A141" s="25" t="s">
        <v>1000</v>
      </c>
      <c r="B141" s="25" t="s">
        <v>1001</v>
      </c>
    </row>
    <row r="142" spans="1:2" x14ac:dyDescent="0.15">
      <c r="A142" s="25" t="s">
        <v>998</v>
      </c>
      <c r="B142" s="25" t="s">
        <v>999</v>
      </c>
    </row>
    <row r="143" spans="1:2" x14ac:dyDescent="0.15">
      <c r="A143" s="25" t="s">
        <v>996</v>
      </c>
      <c r="B143" s="25" t="s">
        <v>997</v>
      </c>
    </row>
    <row r="144" spans="1:2" x14ac:dyDescent="0.15">
      <c r="A144" s="25" t="s">
        <v>994</v>
      </c>
      <c r="B144" s="25" t="s">
        <v>995</v>
      </c>
    </row>
    <row r="145" spans="1:2" x14ac:dyDescent="0.15">
      <c r="A145" s="25" t="s">
        <v>992</v>
      </c>
      <c r="B145" s="25" t="s">
        <v>993</v>
      </c>
    </row>
    <row r="146" spans="1:2" x14ac:dyDescent="0.15">
      <c r="A146" s="25" t="s">
        <v>990</v>
      </c>
      <c r="B146" s="25" t="s">
        <v>991</v>
      </c>
    </row>
    <row r="147" spans="1:2" x14ac:dyDescent="0.15">
      <c r="A147" s="25" t="s">
        <v>988</v>
      </c>
      <c r="B147" s="25" t="s">
        <v>989</v>
      </c>
    </row>
    <row r="148" spans="1:2" x14ac:dyDescent="0.15">
      <c r="A148" s="25" t="s">
        <v>986</v>
      </c>
      <c r="B148" s="25" t="s">
        <v>987</v>
      </c>
    </row>
    <row r="149" spans="1:2" x14ac:dyDescent="0.15">
      <c r="A149" s="25" t="s">
        <v>984</v>
      </c>
      <c r="B149" s="25" t="s">
        <v>985</v>
      </c>
    </row>
    <row r="150" spans="1:2" x14ac:dyDescent="0.15">
      <c r="A150" s="25" t="s">
        <v>982</v>
      </c>
      <c r="B150" s="25" t="s">
        <v>983</v>
      </c>
    </row>
    <row r="151" spans="1:2" x14ac:dyDescent="0.15">
      <c r="A151" s="25" t="s">
        <v>980</v>
      </c>
      <c r="B151" s="25" t="s">
        <v>981</v>
      </c>
    </row>
    <row r="152" spans="1:2" x14ac:dyDescent="0.15">
      <c r="A152" s="25" t="s">
        <v>978</v>
      </c>
      <c r="B152" s="25" t="s">
        <v>979</v>
      </c>
    </row>
    <row r="153" spans="1:2" x14ac:dyDescent="0.15">
      <c r="A153" s="25" t="s">
        <v>976</v>
      </c>
      <c r="B153" s="25" t="s">
        <v>977</v>
      </c>
    </row>
    <row r="154" spans="1:2" x14ac:dyDescent="0.15">
      <c r="A154" s="25" t="s">
        <v>974</v>
      </c>
      <c r="B154" s="25" t="s">
        <v>975</v>
      </c>
    </row>
    <row r="155" spans="1:2" x14ac:dyDescent="0.15">
      <c r="A155" s="25" t="s">
        <v>972</v>
      </c>
      <c r="B155" s="25" t="s">
        <v>973</v>
      </c>
    </row>
    <row r="156" spans="1:2" x14ac:dyDescent="0.15">
      <c r="A156" s="25" t="s">
        <v>970</v>
      </c>
      <c r="B156" s="25" t="s">
        <v>971</v>
      </c>
    </row>
    <row r="157" spans="1:2" x14ac:dyDescent="0.15">
      <c r="A157" s="25" t="s">
        <v>968</v>
      </c>
      <c r="B157" s="25" t="s">
        <v>969</v>
      </c>
    </row>
    <row r="158" spans="1:2" x14ac:dyDescent="0.15">
      <c r="A158" s="25" t="s">
        <v>966</v>
      </c>
      <c r="B158" s="25" t="s">
        <v>967</v>
      </c>
    </row>
    <row r="159" spans="1:2" x14ac:dyDescent="0.15">
      <c r="A159" s="25" t="s">
        <v>964</v>
      </c>
      <c r="B159" s="25" t="s">
        <v>965</v>
      </c>
    </row>
    <row r="160" spans="1:2" x14ac:dyDescent="0.15">
      <c r="A160" s="25" t="s">
        <v>962</v>
      </c>
      <c r="B160" s="25" t="s">
        <v>963</v>
      </c>
    </row>
    <row r="161" spans="1:2" x14ac:dyDescent="0.15">
      <c r="A161" s="25" t="s">
        <v>960</v>
      </c>
      <c r="B161" s="25" t="s">
        <v>961</v>
      </c>
    </row>
    <row r="162" spans="1:2" x14ac:dyDescent="0.15">
      <c r="A162" s="25" t="s">
        <v>958</v>
      </c>
      <c r="B162" s="25" t="s">
        <v>959</v>
      </c>
    </row>
    <row r="163" spans="1:2" x14ac:dyDescent="0.15">
      <c r="A163" s="25" t="s">
        <v>956</v>
      </c>
      <c r="B163" s="25" t="s">
        <v>957</v>
      </c>
    </row>
    <row r="164" spans="1:2" x14ac:dyDescent="0.15">
      <c r="A164" s="25" t="s">
        <v>954</v>
      </c>
      <c r="B164" s="25" t="s">
        <v>955</v>
      </c>
    </row>
    <row r="165" spans="1:2" x14ac:dyDescent="0.15">
      <c r="A165" s="25" t="s">
        <v>952</v>
      </c>
      <c r="B165" s="25" t="s">
        <v>953</v>
      </c>
    </row>
    <row r="166" spans="1:2" x14ac:dyDescent="0.15">
      <c r="A166" s="25" t="s">
        <v>950</v>
      </c>
      <c r="B166" s="25" t="s">
        <v>951</v>
      </c>
    </row>
    <row r="167" spans="1:2" x14ac:dyDescent="0.15">
      <c r="A167" s="25" t="s">
        <v>948</v>
      </c>
      <c r="B167" s="25" t="s">
        <v>949</v>
      </c>
    </row>
    <row r="168" spans="1:2" x14ac:dyDescent="0.15">
      <c r="A168" s="25" t="s">
        <v>946</v>
      </c>
      <c r="B168" s="25" t="s">
        <v>947</v>
      </c>
    </row>
    <row r="169" spans="1:2" x14ac:dyDescent="0.15">
      <c r="A169" s="25" t="s">
        <v>944</v>
      </c>
      <c r="B169" s="25" t="s">
        <v>945</v>
      </c>
    </row>
    <row r="170" spans="1:2" x14ac:dyDescent="0.15">
      <c r="A170" s="25" t="s">
        <v>942</v>
      </c>
      <c r="B170" s="25" t="s">
        <v>943</v>
      </c>
    </row>
    <row r="171" spans="1:2" x14ac:dyDescent="0.15">
      <c r="A171" s="25" t="s">
        <v>940</v>
      </c>
      <c r="B171" s="25" t="s">
        <v>941</v>
      </c>
    </row>
    <row r="172" spans="1:2" x14ac:dyDescent="0.15">
      <c r="A172" s="25" t="s">
        <v>938</v>
      </c>
      <c r="B172" s="25" t="s">
        <v>939</v>
      </c>
    </row>
    <row r="173" spans="1:2" x14ac:dyDescent="0.15">
      <c r="A173" s="25" t="s">
        <v>936</v>
      </c>
      <c r="B173" s="25" t="s">
        <v>937</v>
      </c>
    </row>
    <row r="174" spans="1:2" x14ac:dyDescent="0.15">
      <c r="A174" s="25" t="s">
        <v>934</v>
      </c>
      <c r="B174" s="25" t="s">
        <v>935</v>
      </c>
    </row>
    <row r="175" spans="1:2" x14ac:dyDescent="0.15">
      <c r="A175" s="25" t="s">
        <v>932</v>
      </c>
      <c r="B175" s="25" t="s">
        <v>933</v>
      </c>
    </row>
    <row r="176" spans="1:2" x14ac:dyDescent="0.15">
      <c r="A176" s="25" t="s">
        <v>930</v>
      </c>
      <c r="B176" s="25" t="s">
        <v>931</v>
      </c>
    </row>
    <row r="177" spans="1:2" x14ac:dyDescent="0.15">
      <c r="A177" s="25" t="s">
        <v>928</v>
      </c>
      <c r="B177" s="25" t="s">
        <v>929</v>
      </c>
    </row>
    <row r="178" spans="1:2" x14ac:dyDescent="0.15">
      <c r="A178" s="25" t="s">
        <v>926</v>
      </c>
      <c r="B178" s="25" t="s">
        <v>927</v>
      </c>
    </row>
    <row r="179" spans="1:2" x14ac:dyDescent="0.15">
      <c r="A179" s="25" t="s">
        <v>924</v>
      </c>
      <c r="B179" s="25" t="s">
        <v>925</v>
      </c>
    </row>
    <row r="180" spans="1:2" x14ac:dyDescent="0.15">
      <c r="A180" s="25" t="s">
        <v>922</v>
      </c>
      <c r="B180" s="25" t="s">
        <v>923</v>
      </c>
    </row>
    <row r="181" spans="1:2" x14ac:dyDescent="0.15">
      <c r="A181" s="25" t="s">
        <v>920</v>
      </c>
      <c r="B181" s="25" t="s">
        <v>921</v>
      </c>
    </row>
    <row r="182" spans="1:2" x14ac:dyDescent="0.15">
      <c r="A182" s="25" t="s">
        <v>918</v>
      </c>
      <c r="B182" s="25" t="s">
        <v>919</v>
      </c>
    </row>
    <row r="183" spans="1:2" x14ac:dyDescent="0.15">
      <c r="A183" s="25" t="s">
        <v>916</v>
      </c>
      <c r="B183" s="25" t="s">
        <v>917</v>
      </c>
    </row>
    <row r="184" spans="1:2" x14ac:dyDescent="0.15">
      <c r="A184" s="25" t="s">
        <v>914</v>
      </c>
      <c r="B184" s="25" t="s">
        <v>915</v>
      </c>
    </row>
    <row r="185" spans="1:2" x14ac:dyDescent="0.15">
      <c r="A185" s="25" t="s">
        <v>912</v>
      </c>
      <c r="B185" s="25" t="s">
        <v>913</v>
      </c>
    </row>
    <row r="186" spans="1:2" x14ac:dyDescent="0.15">
      <c r="A186" s="25" t="s">
        <v>910</v>
      </c>
      <c r="B186" s="25" t="s">
        <v>911</v>
      </c>
    </row>
    <row r="187" spans="1:2" x14ac:dyDescent="0.15">
      <c r="A187" s="25" t="s">
        <v>908</v>
      </c>
      <c r="B187" s="25" t="s">
        <v>909</v>
      </c>
    </row>
    <row r="188" spans="1:2" x14ac:dyDescent="0.15">
      <c r="A188" s="25" t="s">
        <v>906</v>
      </c>
      <c r="B188" s="25" t="s">
        <v>907</v>
      </c>
    </row>
    <row r="189" spans="1:2" x14ac:dyDescent="0.15">
      <c r="A189" s="25" t="s">
        <v>904</v>
      </c>
      <c r="B189" s="25" t="s">
        <v>905</v>
      </c>
    </row>
    <row r="190" spans="1:2" x14ac:dyDescent="0.15">
      <c r="A190" s="25" t="s">
        <v>902</v>
      </c>
      <c r="B190" s="25" t="s">
        <v>903</v>
      </c>
    </row>
    <row r="191" spans="1:2" x14ac:dyDescent="0.15">
      <c r="A191" s="25" t="s">
        <v>900</v>
      </c>
      <c r="B191" s="25" t="s">
        <v>901</v>
      </c>
    </row>
    <row r="192" spans="1:2" x14ac:dyDescent="0.15">
      <c r="A192" s="25" t="s">
        <v>898</v>
      </c>
      <c r="B192" s="25" t="s">
        <v>899</v>
      </c>
    </row>
    <row r="193" spans="1:2" x14ac:dyDescent="0.15">
      <c r="A193" s="25" t="s">
        <v>896</v>
      </c>
      <c r="B193" s="25" t="s">
        <v>897</v>
      </c>
    </row>
    <row r="194" spans="1:2" x14ac:dyDescent="0.15">
      <c r="A194" s="25" t="s">
        <v>894</v>
      </c>
      <c r="B194" s="25" t="s">
        <v>895</v>
      </c>
    </row>
    <row r="195" spans="1:2" x14ac:dyDescent="0.15">
      <c r="A195" s="25" t="s">
        <v>892</v>
      </c>
      <c r="B195" s="25" t="s">
        <v>893</v>
      </c>
    </row>
    <row r="196" spans="1:2" x14ac:dyDescent="0.15">
      <c r="A196" s="25" t="s">
        <v>890</v>
      </c>
      <c r="B196" s="25" t="s">
        <v>891</v>
      </c>
    </row>
    <row r="197" spans="1:2" x14ac:dyDescent="0.15">
      <c r="A197" s="25" t="s">
        <v>888</v>
      </c>
      <c r="B197" s="25" t="s">
        <v>889</v>
      </c>
    </row>
    <row r="198" spans="1:2" x14ac:dyDescent="0.15">
      <c r="A198" s="25" t="s">
        <v>886</v>
      </c>
      <c r="B198" s="25" t="s">
        <v>887</v>
      </c>
    </row>
    <row r="199" spans="1:2" x14ac:dyDescent="0.15">
      <c r="A199" s="25" t="s">
        <v>884</v>
      </c>
      <c r="B199" s="25" t="s">
        <v>885</v>
      </c>
    </row>
    <row r="200" spans="1:2" x14ac:dyDescent="0.15">
      <c r="A200" s="25" t="s">
        <v>882</v>
      </c>
      <c r="B200" s="25" t="s">
        <v>883</v>
      </c>
    </row>
    <row r="201" spans="1:2" x14ac:dyDescent="0.15">
      <c r="A201" s="25" t="s">
        <v>880</v>
      </c>
      <c r="B201" s="25" t="s">
        <v>881</v>
      </c>
    </row>
    <row r="202" spans="1:2" x14ac:dyDescent="0.15">
      <c r="A202" s="25" t="s">
        <v>878</v>
      </c>
      <c r="B202" s="25" t="s">
        <v>879</v>
      </c>
    </row>
    <row r="203" spans="1:2" x14ac:dyDescent="0.15">
      <c r="A203" s="25" t="s">
        <v>876</v>
      </c>
      <c r="B203" s="25" t="s">
        <v>877</v>
      </c>
    </row>
    <row r="204" spans="1:2" x14ac:dyDescent="0.15">
      <c r="A204" s="25" t="s">
        <v>874</v>
      </c>
      <c r="B204" s="25" t="s">
        <v>875</v>
      </c>
    </row>
    <row r="205" spans="1:2" x14ac:dyDescent="0.15">
      <c r="A205" s="25" t="s">
        <v>872</v>
      </c>
      <c r="B205" s="25" t="s">
        <v>873</v>
      </c>
    </row>
    <row r="206" spans="1:2" x14ac:dyDescent="0.15">
      <c r="A206" s="25" t="s">
        <v>870</v>
      </c>
      <c r="B206" s="25" t="s">
        <v>871</v>
      </c>
    </row>
    <row r="207" spans="1:2" x14ac:dyDescent="0.15">
      <c r="A207" s="25" t="s">
        <v>868</v>
      </c>
      <c r="B207" s="25" t="s">
        <v>869</v>
      </c>
    </row>
    <row r="208" spans="1:2" x14ac:dyDescent="0.15">
      <c r="A208" s="25" t="s">
        <v>866</v>
      </c>
      <c r="B208" s="25" t="s">
        <v>867</v>
      </c>
    </row>
    <row r="209" spans="1:2" x14ac:dyDescent="0.15">
      <c r="A209" s="25" t="s">
        <v>864</v>
      </c>
      <c r="B209" s="25" t="s">
        <v>865</v>
      </c>
    </row>
    <row r="210" spans="1:2" x14ac:dyDescent="0.15">
      <c r="A210" s="25" t="s">
        <v>862</v>
      </c>
      <c r="B210" s="25" t="s">
        <v>863</v>
      </c>
    </row>
    <row r="211" spans="1:2" x14ac:dyDescent="0.15">
      <c r="A211" s="25" t="s">
        <v>860</v>
      </c>
      <c r="B211" s="25" t="s">
        <v>861</v>
      </c>
    </row>
    <row r="212" spans="1:2" x14ac:dyDescent="0.15">
      <c r="A212" s="25" t="s">
        <v>858</v>
      </c>
      <c r="B212" s="25" t="s">
        <v>859</v>
      </c>
    </row>
    <row r="213" spans="1:2" x14ac:dyDescent="0.15">
      <c r="A213" s="25" t="s">
        <v>856</v>
      </c>
      <c r="B213" s="25" t="s">
        <v>857</v>
      </c>
    </row>
    <row r="214" spans="1:2" x14ac:dyDescent="0.15">
      <c r="A214" s="25" t="s">
        <v>854</v>
      </c>
      <c r="B214" s="25" t="s">
        <v>855</v>
      </c>
    </row>
    <row r="215" spans="1:2" x14ac:dyDescent="0.15">
      <c r="A215" s="25" t="s">
        <v>852</v>
      </c>
      <c r="B215" s="25" t="s">
        <v>853</v>
      </c>
    </row>
    <row r="216" spans="1:2" x14ac:dyDescent="0.15">
      <c r="A216" s="25" t="s">
        <v>850</v>
      </c>
      <c r="B216" s="25" t="s">
        <v>851</v>
      </c>
    </row>
    <row r="217" spans="1:2" x14ac:dyDescent="0.15">
      <c r="A217" s="25" t="s">
        <v>848</v>
      </c>
      <c r="B217" s="25" t="s">
        <v>849</v>
      </c>
    </row>
    <row r="218" spans="1:2" x14ac:dyDescent="0.15">
      <c r="A218" s="25" t="s">
        <v>846</v>
      </c>
      <c r="B218" s="25" t="s">
        <v>847</v>
      </c>
    </row>
    <row r="219" spans="1:2" x14ac:dyDescent="0.15">
      <c r="A219" s="25" t="s">
        <v>844</v>
      </c>
      <c r="B219" s="25" t="s">
        <v>845</v>
      </c>
    </row>
    <row r="220" spans="1:2" x14ac:dyDescent="0.15">
      <c r="A220" s="25" t="s">
        <v>842</v>
      </c>
      <c r="B220" s="25" t="s">
        <v>843</v>
      </c>
    </row>
    <row r="221" spans="1:2" x14ac:dyDescent="0.15">
      <c r="A221" s="25" t="s">
        <v>840</v>
      </c>
      <c r="B221" s="25" t="s">
        <v>841</v>
      </c>
    </row>
    <row r="222" spans="1:2" x14ac:dyDescent="0.15">
      <c r="A222" s="25" t="s">
        <v>838</v>
      </c>
      <c r="B222" s="25" t="s">
        <v>839</v>
      </c>
    </row>
    <row r="223" spans="1:2" x14ac:dyDescent="0.15">
      <c r="A223" s="25" t="s">
        <v>836</v>
      </c>
      <c r="B223" s="25" t="s">
        <v>837</v>
      </c>
    </row>
    <row r="224" spans="1:2" x14ac:dyDescent="0.15">
      <c r="A224" s="25" t="s">
        <v>834</v>
      </c>
      <c r="B224" s="25" t="s">
        <v>835</v>
      </c>
    </row>
    <row r="225" spans="1:2" x14ac:dyDescent="0.15">
      <c r="A225" s="25" t="s">
        <v>832</v>
      </c>
      <c r="B225" s="25" t="s">
        <v>833</v>
      </c>
    </row>
    <row r="226" spans="1:2" x14ac:dyDescent="0.15">
      <c r="A226" s="25" t="s">
        <v>830</v>
      </c>
      <c r="B226" s="25" t="s">
        <v>831</v>
      </c>
    </row>
    <row r="227" spans="1:2" x14ac:dyDescent="0.15">
      <c r="A227" s="25" t="s">
        <v>828</v>
      </c>
      <c r="B227" s="25" t="s">
        <v>829</v>
      </c>
    </row>
    <row r="228" spans="1:2" x14ac:dyDescent="0.15">
      <c r="A228" s="25" t="s">
        <v>826</v>
      </c>
      <c r="B228" s="25" t="s">
        <v>827</v>
      </c>
    </row>
    <row r="229" spans="1:2" x14ac:dyDescent="0.15">
      <c r="A229" s="25" t="s">
        <v>824</v>
      </c>
      <c r="B229" s="25" t="s">
        <v>825</v>
      </c>
    </row>
    <row r="230" spans="1:2" x14ac:dyDescent="0.15">
      <c r="A230" s="25" t="s">
        <v>822</v>
      </c>
      <c r="B230" s="25" t="s">
        <v>823</v>
      </c>
    </row>
    <row r="231" spans="1:2" x14ac:dyDescent="0.15">
      <c r="A231" s="25" t="s">
        <v>820</v>
      </c>
      <c r="B231" s="25" t="s">
        <v>821</v>
      </c>
    </row>
    <row r="232" spans="1:2" x14ac:dyDescent="0.15">
      <c r="A232" s="25" t="s">
        <v>818</v>
      </c>
      <c r="B232" s="25" t="s">
        <v>819</v>
      </c>
    </row>
    <row r="233" spans="1:2" x14ac:dyDescent="0.15">
      <c r="A233" s="25" t="s">
        <v>816</v>
      </c>
      <c r="B233" s="25" t="s">
        <v>817</v>
      </c>
    </row>
    <row r="234" spans="1:2" x14ac:dyDescent="0.15">
      <c r="A234" s="25" t="s">
        <v>814</v>
      </c>
      <c r="B234" s="25" t="s">
        <v>815</v>
      </c>
    </row>
    <row r="235" spans="1:2" x14ac:dyDescent="0.15">
      <c r="A235" s="25" t="s">
        <v>812</v>
      </c>
      <c r="B235" s="25" t="s">
        <v>813</v>
      </c>
    </row>
    <row r="236" spans="1:2" x14ac:dyDescent="0.15">
      <c r="A236" s="25" t="s">
        <v>810</v>
      </c>
      <c r="B236" s="25" t="s">
        <v>811</v>
      </c>
    </row>
    <row r="237" spans="1:2" x14ac:dyDescent="0.15">
      <c r="A237" s="25" t="s">
        <v>808</v>
      </c>
      <c r="B237" s="25" t="s">
        <v>809</v>
      </c>
    </row>
    <row r="238" spans="1:2" x14ac:dyDescent="0.15">
      <c r="A238" s="25" t="s">
        <v>806</v>
      </c>
      <c r="B238" s="25" t="s">
        <v>807</v>
      </c>
    </row>
    <row r="239" spans="1:2" x14ac:dyDescent="0.15">
      <c r="A239" s="25" t="s">
        <v>804</v>
      </c>
      <c r="B239" s="25" t="s">
        <v>805</v>
      </c>
    </row>
    <row r="240" spans="1:2" x14ac:dyDescent="0.15">
      <c r="A240" s="25" t="s">
        <v>802</v>
      </c>
      <c r="B240" s="25" t="s">
        <v>803</v>
      </c>
    </row>
    <row r="241" spans="1:2" x14ac:dyDescent="0.15">
      <c r="A241" s="25" t="s">
        <v>800</v>
      </c>
      <c r="B241" s="25" t="s">
        <v>801</v>
      </c>
    </row>
    <row r="242" spans="1:2" x14ac:dyDescent="0.15">
      <c r="A242" s="25" t="s">
        <v>798</v>
      </c>
      <c r="B242" s="25" t="s">
        <v>799</v>
      </c>
    </row>
    <row r="243" spans="1:2" x14ac:dyDescent="0.15">
      <c r="A243" s="25" t="s">
        <v>796</v>
      </c>
      <c r="B243" s="25" t="s">
        <v>797</v>
      </c>
    </row>
    <row r="244" spans="1:2" x14ac:dyDescent="0.15">
      <c r="A244" s="25" t="s">
        <v>794</v>
      </c>
      <c r="B244" s="25" t="s">
        <v>795</v>
      </c>
    </row>
    <row r="245" spans="1:2" x14ac:dyDescent="0.15">
      <c r="A245" s="25" t="s">
        <v>792</v>
      </c>
      <c r="B245" s="25" t="s">
        <v>793</v>
      </c>
    </row>
    <row r="246" spans="1:2" x14ac:dyDescent="0.15">
      <c r="A246" s="25" t="s">
        <v>790</v>
      </c>
      <c r="B246" s="25" t="s">
        <v>791</v>
      </c>
    </row>
    <row r="247" spans="1:2" x14ac:dyDescent="0.15">
      <c r="A247" s="25" t="s">
        <v>788</v>
      </c>
      <c r="B247" s="25" t="s">
        <v>789</v>
      </c>
    </row>
    <row r="248" spans="1:2" x14ac:dyDescent="0.15">
      <c r="A248" s="25" t="s">
        <v>786</v>
      </c>
      <c r="B248" s="25" t="s">
        <v>787</v>
      </c>
    </row>
    <row r="249" spans="1:2" x14ac:dyDescent="0.15">
      <c r="A249" s="25" t="s">
        <v>784</v>
      </c>
      <c r="B249" s="25" t="s">
        <v>785</v>
      </c>
    </row>
    <row r="250" spans="1:2" x14ac:dyDescent="0.15">
      <c r="A250" s="25" t="s">
        <v>782</v>
      </c>
      <c r="B250" s="25" t="s">
        <v>783</v>
      </c>
    </row>
    <row r="251" spans="1:2" x14ac:dyDescent="0.15">
      <c r="A251" s="25" t="s">
        <v>780</v>
      </c>
      <c r="B251" s="25" t="s">
        <v>781</v>
      </c>
    </row>
    <row r="252" spans="1:2" x14ac:dyDescent="0.15">
      <c r="A252" s="25" t="s">
        <v>778</v>
      </c>
      <c r="B252" s="25" t="s">
        <v>779</v>
      </c>
    </row>
    <row r="253" spans="1:2" x14ac:dyDescent="0.15">
      <c r="A253" s="25" t="s">
        <v>776</v>
      </c>
      <c r="B253" s="25" t="s">
        <v>777</v>
      </c>
    </row>
    <row r="254" spans="1:2" x14ac:dyDescent="0.15">
      <c r="A254" s="25" t="s">
        <v>774</v>
      </c>
      <c r="B254" s="25" t="s">
        <v>775</v>
      </c>
    </row>
    <row r="255" spans="1:2" x14ac:dyDescent="0.15">
      <c r="A255" s="25" t="s">
        <v>772</v>
      </c>
      <c r="B255" s="25" t="s">
        <v>773</v>
      </c>
    </row>
    <row r="256" spans="1:2" x14ac:dyDescent="0.15">
      <c r="A256" s="25" t="s">
        <v>770</v>
      </c>
      <c r="B256" s="25" t="s">
        <v>771</v>
      </c>
    </row>
    <row r="257" spans="1:2" x14ac:dyDescent="0.15">
      <c r="A257" s="25" t="s">
        <v>768</v>
      </c>
      <c r="B257" s="25" t="s">
        <v>769</v>
      </c>
    </row>
    <row r="258" spans="1:2" x14ac:dyDescent="0.15">
      <c r="A258" s="25" t="s">
        <v>766</v>
      </c>
      <c r="B258" s="25" t="s">
        <v>767</v>
      </c>
    </row>
    <row r="259" spans="1:2" x14ac:dyDescent="0.15">
      <c r="A259" s="25" t="s">
        <v>764</v>
      </c>
      <c r="B259" s="25" t="s">
        <v>765</v>
      </c>
    </row>
    <row r="260" spans="1:2" x14ac:dyDescent="0.15">
      <c r="A260" s="25" t="s">
        <v>762</v>
      </c>
      <c r="B260" s="25" t="s">
        <v>763</v>
      </c>
    </row>
    <row r="261" spans="1:2" x14ac:dyDescent="0.15">
      <c r="A261" s="25" t="s">
        <v>760</v>
      </c>
      <c r="B261" s="25" t="s">
        <v>761</v>
      </c>
    </row>
    <row r="262" spans="1:2" x14ac:dyDescent="0.15">
      <c r="A262" s="25" t="s">
        <v>758</v>
      </c>
      <c r="B262" s="25" t="s">
        <v>759</v>
      </c>
    </row>
    <row r="263" spans="1:2" x14ac:dyDescent="0.15">
      <c r="A263" s="25" t="s">
        <v>756</v>
      </c>
      <c r="B263" s="25" t="s">
        <v>757</v>
      </c>
    </row>
    <row r="264" spans="1:2" x14ac:dyDescent="0.15">
      <c r="A264" s="25" t="s">
        <v>754</v>
      </c>
      <c r="B264" s="25" t="s">
        <v>755</v>
      </c>
    </row>
    <row r="265" spans="1:2" x14ac:dyDescent="0.15">
      <c r="A265" s="25" t="s">
        <v>752</v>
      </c>
      <c r="B265" s="25" t="s">
        <v>753</v>
      </c>
    </row>
    <row r="266" spans="1:2" x14ac:dyDescent="0.15">
      <c r="A266" s="25" t="s">
        <v>750</v>
      </c>
      <c r="B266" s="25" t="s">
        <v>751</v>
      </c>
    </row>
    <row r="267" spans="1:2" x14ac:dyDescent="0.15">
      <c r="A267" s="25" t="s">
        <v>748</v>
      </c>
      <c r="B267" s="25" t="s">
        <v>749</v>
      </c>
    </row>
    <row r="268" spans="1:2" x14ac:dyDescent="0.15">
      <c r="A268" s="25" t="s">
        <v>746</v>
      </c>
      <c r="B268" s="25" t="s">
        <v>747</v>
      </c>
    </row>
    <row r="269" spans="1:2" x14ac:dyDescent="0.15">
      <c r="A269" s="25" t="s">
        <v>744</v>
      </c>
      <c r="B269" s="25" t="s">
        <v>745</v>
      </c>
    </row>
    <row r="270" spans="1:2" x14ac:dyDescent="0.15">
      <c r="A270" s="25" t="s">
        <v>742</v>
      </c>
      <c r="B270" s="25" t="s">
        <v>743</v>
      </c>
    </row>
    <row r="271" spans="1:2" x14ac:dyDescent="0.15">
      <c r="A271" s="25" t="s">
        <v>740</v>
      </c>
      <c r="B271" s="25" t="s">
        <v>741</v>
      </c>
    </row>
    <row r="272" spans="1:2" x14ac:dyDescent="0.15">
      <c r="A272" s="25" t="s">
        <v>738</v>
      </c>
      <c r="B272" s="25" t="s">
        <v>739</v>
      </c>
    </row>
    <row r="273" spans="1:2" x14ac:dyDescent="0.15">
      <c r="A273" s="25" t="s">
        <v>736</v>
      </c>
      <c r="B273" s="25" t="s">
        <v>737</v>
      </c>
    </row>
    <row r="274" spans="1:2" x14ac:dyDescent="0.15">
      <c r="A274" s="25" t="s">
        <v>734</v>
      </c>
      <c r="B274" s="25" t="s">
        <v>735</v>
      </c>
    </row>
    <row r="275" spans="1:2" x14ac:dyDescent="0.15">
      <c r="A275" s="25" t="s">
        <v>732</v>
      </c>
      <c r="B275" s="25" t="s">
        <v>733</v>
      </c>
    </row>
    <row r="276" spans="1:2" x14ac:dyDescent="0.15">
      <c r="A276" s="25" t="s">
        <v>730</v>
      </c>
      <c r="B276" s="25" t="s">
        <v>731</v>
      </c>
    </row>
    <row r="277" spans="1:2" x14ac:dyDescent="0.15">
      <c r="A277" s="25" t="s">
        <v>728</v>
      </c>
      <c r="B277" s="25" t="s">
        <v>729</v>
      </c>
    </row>
    <row r="278" spans="1:2" x14ac:dyDescent="0.15">
      <c r="A278" s="25" t="s">
        <v>726</v>
      </c>
      <c r="B278" s="25" t="s">
        <v>727</v>
      </c>
    </row>
    <row r="279" spans="1:2" x14ac:dyDescent="0.15">
      <c r="A279" s="25" t="s">
        <v>724</v>
      </c>
      <c r="B279" s="25" t="s">
        <v>725</v>
      </c>
    </row>
    <row r="280" spans="1:2" x14ac:dyDescent="0.15">
      <c r="A280" s="25" t="s">
        <v>722</v>
      </c>
      <c r="B280" s="25" t="s">
        <v>723</v>
      </c>
    </row>
    <row r="281" spans="1:2" x14ac:dyDescent="0.15">
      <c r="A281" s="25" t="s">
        <v>720</v>
      </c>
      <c r="B281" s="25" t="s">
        <v>721</v>
      </c>
    </row>
    <row r="282" spans="1:2" x14ac:dyDescent="0.15">
      <c r="A282" s="25" t="s">
        <v>718</v>
      </c>
      <c r="B282" s="25" t="s">
        <v>719</v>
      </c>
    </row>
    <row r="283" spans="1:2" x14ac:dyDescent="0.15">
      <c r="A283" s="25" t="s">
        <v>716</v>
      </c>
      <c r="B283" s="25" t="s">
        <v>717</v>
      </c>
    </row>
    <row r="284" spans="1:2" x14ac:dyDescent="0.15">
      <c r="A284" s="25" t="s">
        <v>714</v>
      </c>
      <c r="B284" s="25" t="s">
        <v>715</v>
      </c>
    </row>
    <row r="285" spans="1:2" x14ac:dyDescent="0.15">
      <c r="A285" s="25" t="s">
        <v>712</v>
      </c>
      <c r="B285" s="25" t="s">
        <v>713</v>
      </c>
    </row>
    <row r="286" spans="1:2" x14ac:dyDescent="0.15">
      <c r="A286" s="25" t="s">
        <v>710</v>
      </c>
      <c r="B286" s="25" t="s">
        <v>711</v>
      </c>
    </row>
    <row r="287" spans="1:2" x14ac:dyDescent="0.15">
      <c r="A287" s="25" t="s">
        <v>708</v>
      </c>
      <c r="B287" s="25" t="s">
        <v>709</v>
      </c>
    </row>
    <row r="288" spans="1:2" x14ac:dyDescent="0.15">
      <c r="A288" s="25" t="s">
        <v>706</v>
      </c>
      <c r="B288" s="25" t="s">
        <v>707</v>
      </c>
    </row>
    <row r="289" spans="1:2" x14ac:dyDescent="0.15">
      <c r="A289" s="25" t="s">
        <v>704</v>
      </c>
      <c r="B289" s="25" t="s">
        <v>705</v>
      </c>
    </row>
    <row r="290" spans="1:2" x14ac:dyDescent="0.15">
      <c r="A290" s="25" t="s">
        <v>702</v>
      </c>
      <c r="B290" s="25" t="s">
        <v>703</v>
      </c>
    </row>
    <row r="291" spans="1:2" x14ac:dyDescent="0.15">
      <c r="A291" s="25" t="s">
        <v>700</v>
      </c>
      <c r="B291" s="25" t="s">
        <v>701</v>
      </c>
    </row>
    <row r="292" spans="1:2" x14ac:dyDescent="0.15">
      <c r="A292" s="25" t="s">
        <v>698</v>
      </c>
      <c r="B292" s="25" t="s">
        <v>699</v>
      </c>
    </row>
    <row r="293" spans="1:2" x14ac:dyDescent="0.15">
      <c r="A293" s="25" t="s">
        <v>696</v>
      </c>
      <c r="B293" s="25" t="s">
        <v>697</v>
      </c>
    </row>
    <row r="294" spans="1:2" x14ac:dyDescent="0.15">
      <c r="A294" s="25" t="s">
        <v>694</v>
      </c>
      <c r="B294" s="25" t="s">
        <v>695</v>
      </c>
    </row>
    <row r="295" spans="1:2" x14ac:dyDescent="0.15">
      <c r="A295" s="25" t="s">
        <v>692</v>
      </c>
      <c r="B295" s="25" t="s">
        <v>693</v>
      </c>
    </row>
    <row r="296" spans="1:2" x14ac:dyDescent="0.15">
      <c r="A296" s="25" t="s">
        <v>690</v>
      </c>
      <c r="B296" s="25" t="s">
        <v>691</v>
      </c>
    </row>
    <row r="297" spans="1:2" x14ac:dyDescent="0.15">
      <c r="A297" s="25" t="s">
        <v>688</v>
      </c>
      <c r="B297" s="25" t="s">
        <v>689</v>
      </c>
    </row>
    <row r="298" spans="1:2" x14ac:dyDescent="0.15">
      <c r="A298" s="25" t="s">
        <v>686</v>
      </c>
      <c r="B298" s="25" t="s">
        <v>687</v>
      </c>
    </row>
    <row r="299" spans="1:2" x14ac:dyDescent="0.15">
      <c r="A299" s="25" t="s">
        <v>684</v>
      </c>
      <c r="B299" s="25" t="s">
        <v>685</v>
      </c>
    </row>
    <row r="300" spans="1:2" x14ac:dyDescent="0.15">
      <c r="A300" s="25" t="s">
        <v>682</v>
      </c>
      <c r="B300" s="25" t="s">
        <v>683</v>
      </c>
    </row>
    <row r="301" spans="1:2" x14ac:dyDescent="0.15">
      <c r="A301" s="25" t="s">
        <v>680</v>
      </c>
      <c r="B301" s="25" t="s">
        <v>681</v>
      </c>
    </row>
    <row r="302" spans="1:2" x14ac:dyDescent="0.15">
      <c r="A302" s="25" t="s">
        <v>678</v>
      </c>
      <c r="B302" s="25" t="s">
        <v>679</v>
      </c>
    </row>
    <row r="303" spans="1:2" x14ac:dyDescent="0.15">
      <c r="A303" s="25" t="s">
        <v>676</v>
      </c>
      <c r="B303" s="25" t="s">
        <v>677</v>
      </c>
    </row>
    <row r="304" spans="1:2" x14ac:dyDescent="0.15">
      <c r="A304" s="25" t="s">
        <v>674</v>
      </c>
      <c r="B304" s="25" t="s">
        <v>675</v>
      </c>
    </row>
    <row r="305" spans="1:2" x14ac:dyDescent="0.15">
      <c r="A305" s="25" t="s">
        <v>672</v>
      </c>
      <c r="B305" s="25" t="s">
        <v>673</v>
      </c>
    </row>
    <row r="306" spans="1:2" x14ac:dyDescent="0.15">
      <c r="A306" s="25" t="s">
        <v>670</v>
      </c>
      <c r="B306" s="25" t="s">
        <v>671</v>
      </c>
    </row>
    <row r="307" spans="1:2" x14ac:dyDescent="0.15">
      <c r="A307" s="25" t="s">
        <v>668</v>
      </c>
      <c r="B307" s="25" t="s">
        <v>669</v>
      </c>
    </row>
    <row r="308" spans="1:2" x14ac:dyDescent="0.15">
      <c r="A308" s="25" t="s">
        <v>666</v>
      </c>
      <c r="B308" s="25" t="s">
        <v>667</v>
      </c>
    </row>
    <row r="309" spans="1:2" x14ac:dyDescent="0.15">
      <c r="A309" s="25" t="s">
        <v>664</v>
      </c>
      <c r="B309" s="25" t="s">
        <v>665</v>
      </c>
    </row>
    <row r="310" spans="1:2" x14ac:dyDescent="0.15">
      <c r="A310" s="25" t="s">
        <v>662</v>
      </c>
      <c r="B310" s="25" t="s">
        <v>663</v>
      </c>
    </row>
    <row r="311" spans="1:2" x14ac:dyDescent="0.15">
      <c r="A311" s="25" t="s">
        <v>660</v>
      </c>
      <c r="B311" s="25" t="s">
        <v>661</v>
      </c>
    </row>
    <row r="312" spans="1:2" x14ac:dyDescent="0.15">
      <c r="A312" s="25" t="s">
        <v>658</v>
      </c>
      <c r="B312" s="25" t="s">
        <v>659</v>
      </c>
    </row>
    <row r="313" spans="1:2" x14ac:dyDescent="0.15">
      <c r="A313" s="25" t="s">
        <v>656</v>
      </c>
      <c r="B313" s="25" t="s">
        <v>657</v>
      </c>
    </row>
    <row r="314" spans="1:2" x14ac:dyDescent="0.15">
      <c r="A314" s="25" t="s">
        <v>654</v>
      </c>
      <c r="B314" s="25" t="s">
        <v>655</v>
      </c>
    </row>
    <row r="315" spans="1:2" x14ac:dyDescent="0.15">
      <c r="A315" s="25" t="s">
        <v>652</v>
      </c>
      <c r="B315" s="25" t="s">
        <v>653</v>
      </c>
    </row>
    <row r="316" spans="1:2" x14ac:dyDescent="0.15">
      <c r="A316" s="25" t="s">
        <v>650</v>
      </c>
      <c r="B316" s="25" t="s">
        <v>651</v>
      </c>
    </row>
    <row r="317" spans="1:2" x14ac:dyDescent="0.15">
      <c r="A317" s="25" t="s">
        <v>648</v>
      </c>
      <c r="B317" s="25" t="s">
        <v>649</v>
      </c>
    </row>
    <row r="318" spans="1:2" x14ac:dyDescent="0.15">
      <c r="A318" s="25" t="s">
        <v>646</v>
      </c>
      <c r="B318" s="25" t="s">
        <v>647</v>
      </c>
    </row>
    <row r="319" spans="1:2" x14ac:dyDescent="0.15">
      <c r="A319" s="25" t="s">
        <v>644</v>
      </c>
      <c r="B319" s="25" t="s">
        <v>645</v>
      </c>
    </row>
    <row r="320" spans="1:2" x14ac:dyDescent="0.15">
      <c r="A320" s="25" t="s">
        <v>642</v>
      </c>
      <c r="B320" s="25" t="s">
        <v>643</v>
      </c>
    </row>
    <row r="321" spans="1:2" x14ac:dyDescent="0.15">
      <c r="A321" s="25" t="s">
        <v>640</v>
      </c>
      <c r="B321" s="25" t="s">
        <v>641</v>
      </c>
    </row>
    <row r="322" spans="1:2" x14ac:dyDescent="0.15">
      <c r="A322" s="25" t="s">
        <v>638</v>
      </c>
      <c r="B322" s="25" t="s">
        <v>639</v>
      </c>
    </row>
    <row r="323" spans="1:2" x14ac:dyDescent="0.15">
      <c r="A323" s="25" t="s">
        <v>636</v>
      </c>
      <c r="B323" s="25" t="s">
        <v>637</v>
      </c>
    </row>
    <row r="324" spans="1:2" x14ac:dyDescent="0.15">
      <c r="A324" s="25" t="s">
        <v>634</v>
      </c>
      <c r="B324" s="25" t="s">
        <v>635</v>
      </c>
    </row>
    <row r="325" spans="1:2" x14ac:dyDescent="0.15">
      <c r="A325" s="25" t="s">
        <v>632</v>
      </c>
      <c r="B325" s="25" t="s">
        <v>633</v>
      </c>
    </row>
    <row r="326" spans="1:2" x14ac:dyDescent="0.15">
      <c r="A326" s="25" t="s">
        <v>630</v>
      </c>
      <c r="B326" s="25" t="s">
        <v>631</v>
      </c>
    </row>
    <row r="327" spans="1:2" x14ac:dyDescent="0.15">
      <c r="A327" s="25" t="s">
        <v>628</v>
      </c>
      <c r="B327" s="25" t="s">
        <v>629</v>
      </c>
    </row>
    <row r="328" spans="1:2" x14ac:dyDescent="0.15">
      <c r="A328" s="25" t="s">
        <v>626</v>
      </c>
      <c r="B328" s="25" t="s">
        <v>627</v>
      </c>
    </row>
    <row r="329" spans="1:2" x14ac:dyDescent="0.15">
      <c r="A329" s="25" t="s">
        <v>624</v>
      </c>
      <c r="B329" s="25" t="s">
        <v>625</v>
      </c>
    </row>
    <row r="330" spans="1:2" x14ac:dyDescent="0.15">
      <c r="A330" s="25" t="s">
        <v>622</v>
      </c>
      <c r="B330" s="25" t="s">
        <v>623</v>
      </c>
    </row>
    <row r="331" spans="1:2" x14ac:dyDescent="0.15">
      <c r="A331" s="25" t="s">
        <v>620</v>
      </c>
      <c r="B331" s="25" t="s">
        <v>621</v>
      </c>
    </row>
    <row r="332" spans="1:2" x14ac:dyDescent="0.15">
      <c r="A332" s="25" t="s">
        <v>618</v>
      </c>
      <c r="B332" s="25" t="s">
        <v>619</v>
      </c>
    </row>
    <row r="333" spans="1:2" x14ac:dyDescent="0.15">
      <c r="A333" s="25" t="s">
        <v>616</v>
      </c>
      <c r="B333" s="25" t="s">
        <v>617</v>
      </c>
    </row>
    <row r="334" spans="1:2" x14ac:dyDescent="0.15">
      <c r="A334" s="25" t="s">
        <v>614</v>
      </c>
      <c r="B334" s="25" t="s">
        <v>615</v>
      </c>
    </row>
    <row r="335" spans="1:2" x14ac:dyDescent="0.15">
      <c r="A335" s="25" t="s">
        <v>2</v>
      </c>
      <c r="B335" s="25" t="s">
        <v>613</v>
      </c>
    </row>
    <row r="336" spans="1:2" x14ac:dyDescent="0.15">
      <c r="A336" s="25" t="s">
        <v>611</v>
      </c>
      <c r="B336" s="25" t="s">
        <v>612</v>
      </c>
    </row>
    <row r="337" spans="1:2" x14ac:dyDescent="0.15">
      <c r="A337" s="25" t="s">
        <v>609</v>
      </c>
      <c r="B337" s="25" t="s">
        <v>610</v>
      </c>
    </row>
    <row r="338" spans="1:2" x14ac:dyDescent="0.15">
      <c r="A338" s="25" t="s">
        <v>607</v>
      </c>
      <c r="B338" s="25" t="s">
        <v>608</v>
      </c>
    </row>
    <row r="339" spans="1:2" x14ac:dyDescent="0.15">
      <c r="A339" s="25" t="s">
        <v>605</v>
      </c>
      <c r="B339" s="25" t="s">
        <v>606</v>
      </c>
    </row>
    <row r="340" spans="1:2" x14ac:dyDescent="0.15">
      <c r="A340" s="25" t="s">
        <v>603</v>
      </c>
      <c r="B340" s="25" t="s">
        <v>604</v>
      </c>
    </row>
    <row r="341" spans="1:2" x14ac:dyDescent="0.15">
      <c r="A341" s="25" t="s">
        <v>601</v>
      </c>
      <c r="B341" s="25" t="s">
        <v>602</v>
      </c>
    </row>
    <row r="342" spans="1:2" x14ac:dyDescent="0.15">
      <c r="A342" s="25" t="s">
        <v>599</v>
      </c>
      <c r="B342" s="25" t="s">
        <v>600</v>
      </c>
    </row>
    <row r="343" spans="1:2" x14ac:dyDescent="0.15">
      <c r="A343" s="25" t="s">
        <v>597</v>
      </c>
      <c r="B343" s="25" t="s">
        <v>598</v>
      </c>
    </row>
    <row r="344" spans="1:2" x14ac:dyDescent="0.15">
      <c r="A344" s="25" t="s">
        <v>595</v>
      </c>
      <c r="B344" s="25" t="s">
        <v>596</v>
      </c>
    </row>
    <row r="345" spans="1:2" x14ac:dyDescent="0.15">
      <c r="A345" s="25" t="s">
        <v>593</v>
      </c>
      <c r="B345" s="25" t="s">
        <v>594</v>
      </c>
    </row>
    <row r="346" spans="1:2" x14ac:dyDescent="0.15">
      <c r="A346" s="25" t="s">
        <v>591</v>
      </c>
      <c r="B346" s="25" t="s">
        <v>592</v>
      </c>
    </row>
    <row r="347" spans="1:2" x14ac:dyDescent="0.15">
      <c r="A347" s="25" t="s">
        <v>589</v>
      </c>
      <c r="B347" s="25" t="s">
        <v>590</v>
      </c>
    </row>
    <row r="348" spans="1:2" x14ac:dyDescent="0.15">
      <c r="A348" s="25" t="s">
        <v>587</v>
      </c>
      <c r="B348" s="25" t="s">
        <v>588</v>
      </c>
    </row>
    <row r="349" spans="1:2" x14ac:dyDescent="0.15">
      <c r="A349" s="25" t="s">
        <v>585</v>
      </c>
      <c r="B349" s="25" t="s">
        <v>586</v>
      </c>
    </row>
    <row r="350" spans="1:2" x14ac:dyDescent="0.15">
      <c r="A350" s="25" t="s">
        <v>583</v>
      </c>
      <c r="B350" s="25" t="s">
        <v>584</v>
      </c>
    </row>
    <row r="351" spans="1:2" x14ac:dyDescent="0.15">
      <c r="A351" s="25" t="s">
        <v>581</v>
      </c>
      <c r="B351" s="25" t="s">
        <v>582</v>
      </c>
    </row>
    <row r="352" spans="1:2" x14ac:dyDescent="0.15">
      <c r="A352" s="25" t="s">
        <v>579</v>
      </c>
      <c r="B352" s="25" t="s">
        <v>580</v>
      </c>
    </row>
    <row r="353" spans="1:2" x14ac:dyDescent="0.15">
      <c r="A353" s="25" t="s">
        <v>577</v>
      </c>
      <c r="B353" s="25" t="s">
        <v>578</v>
      </c>
    </row>
    <row r="354" spans="1:2" x14ac:dyDescent="0.15">
      <c r="A354" s="25" t="s">
        <v>575</v>
      </c>
      <c r="B354" s="25" t="s">
        <v>576</v>
      </c>
    </row>
    <row r="355" spans="1:2" x14ac:dyDescent="0.15">
      <c r="A355" s="25" t="s">
        <v>573</v>
      </c>
      <c r="B355" s="25" t="s">
        <v>574</v>
      </c>
    </row>
    <row r="356" spans="1:2" x14ac:dyDescent="0.15">
      <c r="A356" s="25" t="s">
        <v>571</v>
      </c>
      <c r="B356" s="25" t="s">
        <v>572</v>
      </c>
    </row>
    <row r="357" spans="1:2" x14ac:dyDescent="0.15">
      <c r="A357" s="25" t="s">
        <v>569</v>
      </c>
      <c r="B357" s="25" t="s">
        <v>570</v>
      </c>
    </row>
    <row r="358" spans="1:2" x14ac:dyDescent="0.15">
      <c r="A358" s="25" t="s">
        <v>567</v>
      </c>
      <c r="B358" s="25" t="s">
        <v>568</v>
      </c>
    </row>
    <row r="359" spans="1:2" x14ac:dyDescent="0.15">
      <c r="A359" s="25" t="s">
        <v>565</v>
      </c>
      <c r="B359" s="25" t="s">
        <v>566</v>
      </c>
    </row>
    <row r="360" spans="1:2" x14ac:dyDescent="0.15">
      <c r="A360" s="25" t="s">
        <v>563</v>
      </c>
      <c r="B360" s="25" t="s">
        <v>564</v>
      </c>
    </row>
    <row r="361" spans="1:2" x14ac:dyDescent="0.15">
      <c r="A361" s="25" t="s">
        <v>561</v>
      </c>
      <c r="B361" s="25" t="s">
        <v>562</v>
      </c>
    </row>
    <row r="362" spans="1:2" x14ac:dyDescent="0.15">
      <c r="A362" s="25" t="s">
        <v>559</v>
      </c>
      <c r="B362" s="25" t="s">
        <v>560</v>
      </c>
    </row>
    <row r="363" spans="1:2" x14ac:dyDescent="0.15">
      <c r="A363" s="25" t="s">
        <v>557</v>
      </c>
      <c r="B363" s="25" t="s">
        <v>558</v>
      </c>
    </row>
    <row r="364" spans="1:2" x14ac:dyDescent="0.15">
      <c r="A364" s="25" t="s">
        <v>555</v>
      </c>
      <c r="B364" s="25" t="s">
        <v>556</v>
      </c>
    </row>
    <row r="365" spans="1:2" x14ac:dyDescent="0.15">
      <c r="A365" s="25" t="s">
        <v>553</v>
      </c>
      <c r="B365" s="25" t="s">
        <v>554</v>
      </c>
    </row>
    <row r="366" spans="1:2" x14ac:dyDescent="0.15">
      <c r="A366" s="25" t="s">
        <v>551</v>
      </c>
      <c r="B366" s="25" t="s">
        <v>552</v>
      </c>
    </row>
    <row r="367" spans="1:2" x14ac:dyDescent="0.15">
      <c r="A367" s="25" t="s">
        <v>549</v>
      </c>
      <c r="B367" s="25" t="s">
        <v>550</v>
      </c>
    </row>
    <row r="368" spans="1:2" x14ac:dyDescent="0.15">
      <c r="A368" s="25" t="s">
        <v>547</v>
      </c>
      <c r="B368" s="25" t="s">
        <v>548</v>
      </c>
    </row>
    <row r="369" spans="1:2" x14ac:dyDescent="0.15">
      <c r="A369" s="25" t="s">
        <v>545</v>
      </c>
      <c r="B369" s="25" t="s">
        <v>546</v>
      </c>
    </row>
    <row r="370" spans="1:2" x14ac:dyDescent="0.15">
      <c r="A370" s="25" t="s">
        <v>543</v>
      </c>
      <c r="B370" s="25" t="s">
        <v>544</v>
      </c>
    </row>
    <row r="371" spans="1:2" x14ac:dyDescent="0.15">
      <c r="A371" s="25" t="s">
        <v>541</v>
      </c>
      <c r="B371" s="25" t="s">
        <v>542</v>
      </c>
    </row>
    <row r="372" spans="1:2" x14ac:dyDescent="0.15">
      <c r="A372" s="25" t="s">
        <v>539</v>
      </c>
      <c r="B372" s="25" t="s">
        <v>540</v>
      </c>
    </row>
    <row r="373" spans="1:2" x14ac:dyDescent="0.15">
      <c r="A373" s="25" t="s">
        <v>538</v>
      </c>
      <c r="B373" s="25" t="s">
        <v>537</v>
      </c>
    </row>
    <row r="374" spans="1:2" x14ac:dyDescent="0.15">
      <c r="A374" s="25" t="s">
        <v>536</v>
      </c>
      <c r="B374" s="25" t="s">
        <v>537</v>
      </c>
    </row>
    <row r="375" spans="1:2" x14ac:dyDescent="0.15">
      <c r="A375" s="25" t="s">
        <v>534</v>
      </c>
      <c r="B375" s="25" t="s">
        <v>535</v>
      </c>
    </row>
    <row r="376" spans="1:2" x14ac:dyDescent="0.15">
      <c r="A376" s="25" t="s">
        <v>532</v>
      </c>
      <c r="B376" s="25" t="s">
        <v>533</v>
      </c>
    </row>
    <row r="377" spans="1:2" x14ac:dyDescent="0.15">
      <c r="A377" s="25" t="s">
        <v>530</v>
      </c>
      <c r="B377" s="25" t="s">
        <v>531</v>
      </c>
    </row>
    <row r="378" spans="1:2" x14ac:dyDescent="0.15">
      <c r="A378" s="25" t="s">
        <v>528</v>
      </c>
      <c r="B378" s="25" t="s">
        <v>529</v>
      </c>
    </row>
    <row r="379" spans="1:2" x14ac:dyDescent="0.15">
      <c r="A379" s="25" t="s">
        <v>526</v>
      </c>
      <c r="B379" s="25" t="s">
        <v>527</v>
      </c>
    </row>
    <row r="380" spans="1:2" x14ac:dyDescent="0.15">
      <c r="A380" s="25" t="s">
        <v>524</v>
      </c>
      <c r="B380" s="25" t="s">
        <v>525</v>
      </c>
    </row>
    <row r="381" spans="1:2" x14ac:dyDescent="0.15">
      <c r="A381" s="25" t="s">
        <v>522</v>
      </c>
      <c r="B381" s="25" t="s">
        <v>523</v>
      </c>
    </row>
    <row r="382" spans="1:2" x14ac:dyDescent="0.15">
      <c r="A382" s="25" t="s">
        <v>520</v>
      </c>
      <c r="B382" s="25" t="s">
        <v>521</v>
      </c>
    </row>
    <row r="383" spans="1:2" x14ac:dyDescent="0.15">
      <c r="A383" s="25" t="s">
        <v>518</v>
      </c>
      <c r="B383" s="25" t="s">
        <v>519</v>
      </c>
    </row>
    <row r="384" spans="1:2" x14ac:dyDescent="0.15">
      <c r="A384" s="25" t="s">
        <v>516</v>
      </c>
      <c r="B384" s="25" t="s">
        <v>517</v>
      </c>
    </row>
    <row r="385" spans="1:2" x14ac:dyDescent="0.15">
      <c r="A385" s="25" t="s">
        <v>514</v>
      </c>
      <c r="B385" s="25" t="s">
        <v>515</v>
      </c>
    </row>
    <row r="386" spans="1:2" x14ac:dyDescent="0.15">
      <c r="A386" s="25" t="s">
        <v>512</v>
      </c>
      <c r="B386" s="25" t="s">
        <v>513</v>
      </c>
    </row>
    <row r="387" spans="1:2" x14ac:dyDescent="0.15">
      <c r="A387" s="25" t="s">
        <v>510</v>
      </c>
      <c r="B387" s="25" t="s">
        <v>511</v>
      </c>
    </row>
    <row r="388" spans="1:2" x14ac:dyDescent="0.15">
      <c r="A388" s="25" t="s">
        <v>508</v>
      </c>
      <c r="B388" s="25" t="s">
        <v>509</v>
      </c>
    </row>
    <row r="389" spans="1:2" x14ac:dyDescent="0.15">
      <c r="A389" s="25" t="s">
        <v>506</v>
      </c>
      <c r="B389" s="25" t="s">
        <v>507</v>
      </c>
    </row>
    <row r="390" spans="1:2" x14ac:dyDescent="0.15">
      <c r="A390" s="25" t="s">
        <v>504</v>
      </c>
      <c r="B390" s="25" t="s">
        <v>505</v>
      </c>
    </row>
    <row r="391" spans="1:2" x14ac:dyDescent="0.15">
      <c r="A391" s="25" t="s">
        <v>502</v>
      </c>
      <c r="B391" s="25" t="s">
        <v>503</v>
      </c>
    </row>
    <row r="392" spans="1:2" x14ac:dyDescent="0.15">
      <c r="A392" s="25" t="s">
        <v>500</v>
      </c>
      <c r="B392" s="25" t="s">
        <v>501</v>
      </c>
    </row>
    <row r="393" spans="1:2" x14ac:dyDescent="0.15">
      <c r="A393" s="25" t="s">
        <v>498</v>
      </c>
      <c r="B393" s="25" t="s">
        <v>499</v>
      </c>
    </row>
    <row r="394" spans="1:2" x14ac:dyDescent="0.15">
      <c r="A394" s="25" t="s">
        <v>496</v>
      </c>
      <c r="B394" s="25" t="s">
        <v>497</v>
      </c>
    </row>
    <row r="395" spans="1:2" x14ac:dyDescent="0.15">
      <c r="A395" s="25" t="s">
        <v>494</v>
      </c>
      <c r="B395" s="25" t="s">
        <v>495</v>
      </c>
    </row>
    <row r="396" spans="1:2" x14ac:dyDescent="0.15">
      <c r="A396" s="25" t="s">
        <v>492</v>
      </c>
      <c r="B396" s="25" t="s">
        <v>493</v>
      </c>
    </row>
    <row r="397" spans="1:2" x14ac:dyDescent="0.15">
      <c r="A397" s="25" t="s">
        <v>490</v>
      </c>
      <c r="B397" s="25" t="s">
        <v>491</v>
      </c>
    </row>
    <row r="398" spans="1:2" x14ac:dyDescent="0.15">
      <c r="A398" s="25" t="s">
        <v>488</v>
      </c>
      <c r="B398" s="25" t="s">
        <v>489</v>
      </c>
    </row>
    <row r="399" spans="1:2" x14ac:dyDescent="0.15">
      <c r="A399" s="25" t="s">
        <v>486</v>
      </c>
      <c r="B399" s="25" t="s">
        <v>487</v>
      </c>
    </row>
    <row r="400" spans="1:2" x14ac:dyDescent="0.15">
      <c r="A400" s="25" t="s">
        <v>484</v>
      </c>
      <c r="B400" s="25" t="s">
        <v>485</v>
      </c>
    </row>
    <row r="401" spans="1:2" x14ac:dyDescent="0.15">
      <c r="A401" s="25" t="s">
        <v>482</v>
      </c>
      <c r="B401" s="25" t="s">
        <v>483</v>
      </c>
    </row>
    <row r="402" spans="1:2" x14ac:dyDescent="0.15">
      <c r="A402" s="25" t="s">
        <v>480</v>
      </c>
      <c r="B402" s="25" t="s">
        <v>481</v>
      </c>
    </row>
    <row r="403" spans="1:2" x14ac:dyDescent="0.15">
      <c r="A403" s="25" t="s">
        <v>478</v>
      </c>
      <c r="B403" s="25" t="s">
        <v>479</v>
      </c>
    </row>
    <row r="404" spans="1:2" x14ac:dyDescent="0.15">
      <c r="A404" s="25" t="s">
        <v>476</v>
      </c>
      <c r="B404" s="25" t="s">
        <v>477</v>
      </c>
    </row>
    <row r="405" spans="1:2" x14ac:dyDescent="0.15">
      <c r="A405" s="25" t="s">
        <v>474</v>
      </c>
      <c r="B405" s="25" t="s">
        <v>475</v>
      </c>
    </row>
    <row r="406" spans="1:2" x14ac:dyDescent="0.15">
      <c r="A406" s="25" t="s">
        <v>472</v>
      </c>
      <c r="B406" s="25" t="s">
        <v>473</v>
      </c>
    </row>
    <row r="407" spans="1:2" x14ac:dyDescent="0.15">
      <c r="A407" s="25" t="s">
        <v>470</v>
      </c>
      <c r="B407" s="25" t="s">
        <v>471</v>
      </c>
    </row>
    <row r="408" spans="1:2" x14ac:dyDescent="0.15">
      <c r="A408" s="25" t="s">
        <v>468</v>
      </c>
      <c r="B408" s="25" t="s">
        <v>469</v>
      </c>
    </row>
    <row r="409" spans="1:2" x14ac:dyDescent="0.15">
      <c r="A409" s="25" t="s">
        <v>466</v>
      </c>
      <c r="B409" s="25" t="s">
        <v>467</v>
      </c>
    </row>
    <row r="410" spans="1:2" x14ac:dyDescent="0.15">
      <c r="A410" s="25" t="s">
        <v>464</v>
      </c>
      <c r="B410" s="25" t="s">
        <v>465</v>
      </c>
    </row>
    <row r="411" spans="1:2" x14ac:dyDescent="0.15">
      <c r="A411" s="25" t="s">
        <v>462</v>
      </c>
      <c r="B411" s="25" t="s">
        <v>463</v>
      </c>
    </row>
    <row r="412" spans="1:2" x14ac:dyDescent="0.15">
      <c r="A412" s="25" t="s">
        <v>460</v>
      </c>
      <c r="B412" s="25" t="s">
        <v>461</v>
      </c>
    </row>
    <row r="413" spans="1:2" x14ac:dyDescent="0.15">
      <c r="A413" s="25" t="s">
        <v>458</v>
      </c>
      <c r="B413" s="25" t="s">
        <v>459</v>
      </c>
    </row>
    <row r="414" spans="1:2" x14ac:dyDescent="0.15">
      <c r="A414" s="25" t="s">
        <v>456</v>
      </c>
      <c r="B414" s="25" t="s">
        <v>457</v>
      </c>
    </row>
    <row r="415" spans="1:2" x14ac:dyDescent="0.15">
      <c r="A415" s="25" t="s">
        <v>454</v>
      </c>
      <c r="B415" s="25" t="s">
        <v>455</v>
      </c>
    </row>
    <row r="416" spans="1:2" x14ac:dyDescent="0.15">
      <c r="A416" s="25" t="s">
        <v>452</v>
      </c>
      <c r="B416" s="25" t="s">
        <v>453</v>
      </c>
    </row>
    <row r="417" spans="1:2" x14ac:dyDescent="0.15">
      <c r="A417" s="25" t="s">
        <v>450</v>
      </c>
      <c r="B417" s="25" t="s">
        <v>451</v>
      </c>
    </row>
    <row r="418" spans="1:2" x14ac:dyDescent="0.15">
      <c r="A418" s="25" t="s">
        <v>448</v>
      </c>
      <c r="B418" s="25" t="s">
        <v>449</v>
      </c>
    </row>
    <row r="419" spans="1:2" x14ac:dyDescent="0.15">
      <c r="A419" s="25" t="s">
        <v>446</v>
      </c>
      <c r="B419" s="25" t="s">
        <v>447</v>
      </c>
    </row>
    <row r="420" spans="1:2" x14ac:dyDescent="0.15">
      <c r="A420" s="25" t="s">
        <v>444</v>
      </c>
      <c r="B420" s="25" t="s">
        <v>445</v>
      </c>
    </row>
    <row r="421" spans="1:2" x14ac:dyDescent="0.15">
      <c r="A421" s="25" t="s">
        <v>442</v>
      </c>
      <c r="B421" s="25" t="s">
        <v>443</v>
      </c>
    </row>
    <row r="422" spans="1:2" x14ac:dyDescent="0.15">
      <c r="A422" s="25" t="s">
        <v>440</v>
      </c>
      <c r="B422" s="25" t="s">
        <v>441</v>
      </c>
    </row>
    <row r="423" spans="1:2" x14ac:dyDescent="0.15">
      <c r="A423" s="25" t="s">
        <v>438</v>
      </c>
      <c r="B423" s="25" t="s">
        <v>439</v>
      </c>
    </row>
    <row r="424" spans="1:2" x14ac:dyDescent="0.15">
      <c r="A424" s="25" t="s">
        <v>436</v>
      </c>
      <c r="B424" s="25" t="s">
        <v>437</v>
      </c>
    </row>
    <row r="425" spans="1:2" x14ac:dyDescent="0.15">
      <c r="A425" s="25" t="s">
        <v>434</v>
      </c>
      <c r="B425" s="25" t="s">
        <v>435</v>
      </c>
    </row>
    <row r="426" spans="1:2" x14ac:dyDescent="0.15">
      <c r="A426" s="25" t="s">
        <v>432</v>
      </c>
      <c r="B426" s="25" t="s">
        <v>433</v>
      </c>
    </row>
    <row r="427" spans="1:2" x14ac:dyDescent="0.15">
      <c r="A427" s="25" t="s">
        <v>430</v>
      </c>
      <c r="B427" s="25" t="s">
        <v>431</v>
      </c>
    </row>
    <row r="428" spans="1:2" x14ac:dyDescent="0.15">
      <c r="A428" s="25" t="s">
        <v>428</v>
      </c>
      <c r="B428" s="25" t="s">
        <v>429</v>
      </c>
    </row>
    <row r="429" spans="1:2" x14ac:dyDescent="0.15">
      <c r="A429" s="25" t="s">
        <v>426</v>
      </c>
      <c r="B429" s="25" t="s">
        <v>427</v>
      </c>
    </row>
    <row r="430" spans="1:2" x14ac:dyDescent="0.15">
      <c r="A430" s="25" t="s">
        <v>424</v>
      </c>
      <c r="B430" s="25" t="s">
        <v>425</v>
      </c>
    </row>
    <row r="431" spans="1:2" x14ac:dyDescent="0.15">
      <c r="A431" s="25" t="s">
        <v>422</v>
      </c>
      <c r="B431" s="25" t="s">
        <v>423</v>
      </c>
    </row>
    <row r="432" spans="1:2" x14ac:dyDescent="0.15">
      <c r="A432" s="25" t="s">
        <v>420</v>
      </c>
      <c r="B432" s="25" t="s">
        <v>421</v>
      </c>
    </row>
    <row r="433" spans="1:2" x14ac:dyDescent="0.15">
      <c r="A433" s="25" t="s">
        <v>418</v>
      </c>
      <c r="B433" s="25" t="s">
        <v>419</v>
      </c>
    </row>
    <row r="434" spans="1:2" x14ac:dyDescent="0.15">
      <c r="A434" s="25" t="s">
        <v>416</v>
      </c>
      <c r="B434" s="25" t="s">
        <v>417</v>
      </c>
    </row>
    <row r="435" spans="1:2" x14ac:dyDescent="0.15">
      <c r="A435" s="25" t="s">
        <v>414</v>
      </c>
      <c r="B435" s="25" t="s">
        <v>415</v>
      </c>
    </row>
    <row r="436" spans="1:2" x14ac:dyDescent="0.15">
      <c r="A436" s="25" t="s">
        <v>412</v>
      </c>
      <c r="B436" s="25" t="s">
        <v>413</v>
      </c>
    </row>
    <row r="437" spans="1:2" x14ac:dyDescent="0.15">
      <c r="A437" s="25" t="s">
        <v>410</v>
      </c>
      <c r="B437" s="25" t="s">
        <v>411</v>
      </c>
    </row>
    <row r="438" spans="1:2" x14ac:dyDescent="0.15">
      <c r="A438" s="25" t="s">
        <v>408</v>
      </c>
      <c r="B438" s="25" t="s">
        <v>409</v>
      </c>
    </row>
    <row r="439" spans="1:2" x14ac:dyDescent="0.15">
      <c r="A439" s="25" t="s">
        <v>406</v>
      </c>
      <c r="B439" s="25" t="s">
        <v>407</v>
      </c>
    </row>
    <row r="440" spans="1:2" x14ac:dyDescent="0.15">
      <c r="A440" s="25" t="s">
        <v>404</v>
      </c>
      <c r="B440" s="25" t="s">
        <v>405</v>
      </c>
    </row>
    <row r="441" spans="1:2" x14ac:dyDescent="0.15">
      <c r="A441" s="25" t="s">
        <v>402</v>
      </c>
      <c r="B441" s="25" t="s">
        <v>403</v>
      </c>
    </row>
    <row r="442" spans="1:2" x14ac:dyDescent="0.15">
      <c r="A442" s="25" t="s">
        <v>400</v>
      </c>
      <c r="B442" s="25" t="s">
        <v>401</v>
      </c>
    </row>
    <row r="443" spans="1:2" x14ac:dyDescent="0.15">
      <c r="A443" s="25" t="s">
        <v>398</v>
      </c>
      <c r="B443" s="25" t="s">
        <v>399</v>
      </c>
    </row>
    <row r="444" spans="1:2" x14ac:dyDescent="0.15">
      <c r="A444" s="25" t="s">
        <v>396</v>
      </c>
      <c r="B444" s="25" t="s">
        <v>397</v>
      </c>
    </row>
    <row r="445" spans="1:2" x14ac:dyDescent="0.15">
      <c r="A445" s="25" t="s">
        <v>394</v>
      </c>
      <c r="B445" s="25" t="s">
        <v>395</v>
      </c>
    </row>
    <row r="446" spans="1:2" x14ac:dyDescent="0.15">
      <c r="A446" s="25" t="s">
        <v>392</v>
      </c>
      <c r="B446" s="25" t="s">
        <v>393</v>
      </c>
    </row>
    <row r="447" spans="1:2" x14ac:dyDescent="0.15">
      <c r="A447" s="25" t="s">
        <v>390</v>
      </c>
      <c r="B447" s="25" t="s">
        <v>391</v>
      </c>
    </row>
    <row r="448" spans="1:2" x14ac:dyDescent="0.15">
      <c r="A448" s="25" t="s">
        <v>388</v>
      </c>
      <c r="B448" s="25" t="s">
        <v>389</v>
      </c>
    </row>
    <row r="449" spans="1:2" x14ac:dyDescent="0.15">
      <c r="A449" s="25" t="s">
        <v>386</v>
      </c>
      <c r="B449" s="25" t="s">
        <v>387</v>
      </c>
    </row>
    <row r="450" spans="1:2" x14ac:dyDescent="0.15">
      <c r="A450" s="25" t="s">
        <v>384</v>
      </c>
      <c r="B450" s="25" t="s">
        <v>385</v>
      </c>
    </row>
    <row r="451" spans="1:2" x14ac:dyDescent="0.15">
      <c r="A451" s="25" t="s">
        <v>382</v>
      </c>
      <c r="B451" s="25" t="s">
        <v>383</v>
      </c>
    </row>
    <row r="452" spans="1:2" x14ac:dyDescent="0.15">
      <c r="A452" s="25" t="s">
        <v>380</v>
      </c>
      <c r="B452" s="25" t="s">
        <v>381</v>
      </c>
    </row>
    <row r="453" spans="1:2" x14ac:dyDescent="0.15">
      <c r="A453" s="25" t="s">
        <v>378</v>
      </c>
      <c r="B453" s="25" t="s">
        <v>379</v>
      </c>
    </row>
    <row r="454" spans="1:2" x14ac:dyDescent="0.15">
      <c r="A454" s="25" t="s">
        <v>376</v>
      </c>
      <c r="B454" s="25" t="s">
        <v>377</v>
      </c>
    </row>
    <row r="455" spans="1:2" x14ac:dyDescent="0.15">
      <c r="A455" s="25" t="s">
        <v>374</v>
      </c>
      <c r="B455" s="25" t="s">
        <v>375</v>
      </c>
    </row>
    <row r="456" spans="1:2" x14ac:dyDescent="0.15">
      <c r="A456" s="25" t="s">
        <v>372</v>
      </c>
      <c r="B456" s="25" t="s">
        <v>373</v>
      </c>
    </row>
    <row r="457" spans="1:2" x14ac:dyDescent="0.15">
      <c r="A457" s="25" t="s">
        <v>370</v>
      </c>
      <c r="B457" s="25" t="s">
        <v>371</v>
      </c>
    </row>
    <row r="458" spans="1:2" x14ac:dyDescent="0.15">
      <c r="A458" s="25" t="s">
        <v>368</v>
      </c>
      <c r="B458" s="25" t="s">
        <v>369</v>
      </c>
    </row>
    <row r="459" spans="1:2" x14ac:dyDescent="0.15">
      <c r="A459" s="25" t="s">
        <v>366</v>
      </c>
      <c r="B459" s="25" t="s">
        <v>367</v>
      </c>
    </row>
    <row r="460" spans="1:2" x14ac:dyDescent="0.15">
      <c r="A460" s="25" t="s">
        <v>364</v>
      </c>
      <c r="B460" s="25" t="s">
        <v>365</v>
      </c>
    </row>
    <row r="461" spans="1:2" x14ac:dyDescent="0.15">
      <c r="A461" s="25" t="s">
        <v>362</v>
      </c>
      <c r="B461" s="25" t="s">
        <v>363</v>
      </c>
    </row>
    <row r="462" spans="1:2" x14ac:dyDescent="0.15">
      <c r="A462" s="25" t="s">
        <v>360</v>
      </c>
      <c r="B462" s="25" t="s">
        <v>361</v>
      </c>
    </row>
    <row r="463" spans="1:2" x14ac:dyDescent="0.15">
      <c r="A463" s="25" t="s">
        <v>358</v>
      </c>
      <c r="B463" s="25" t="s">
        <v>359</v>
      </c>
    </row>
    <row r="464" spans="1:2" x14ac:dyDescent="0.15">
      <c r="A464" s="25" t="s">
        <v>356</v>
      </c>
      <c r="B464" s="25" t="s">
        <v>357</v>
      </c>
    </row>
    <row r="465" spans="1:2" x14ac:dyDescent="0.15">
      <c r="A465" s="25" t="s">
        <v>354</v>
      </c>
      <c r="B465" s="25" t="s">
        <v>355</v>
      </c>
    </row>
    <row r="466" spans="1:2" x14ac:dyDescent="0.15">
      <c r="A466" s="25" t="s">
        <v>352</v>
      </c>
      <c r="B466" s="25" t="s">
        <v>353</v>
      </c>
    </row>
    <row r="467" spans="1:2" x14ac:dyDescent="0.15">
      <c r="A467" s="25" t="s">
        <v>350</v>
      </c>
      <c r="B467" s="25" t="s">
        <v>351</v>
      </c>
    </row>
    <row r="468" spans="1:2" x14ac:dyDescent="0.15">
      <c r="A468" s="25" t="s">
        <v>348</v>
      </c>
      <c r="B468" s="25" t="s">
        <v>349</v>
      </c>
    </row>
    <row r="469" spans="1:2" x14ac:dyDescent="0.15">
      <c r="A469" s="25" t="s">
        <v>346</v>
      </c>
      <c r="B469" s="25" t="s">
        <v>347</v>
      </c>
    </row>
    <row r="470" spans="1:2" x14ac:dyDescent="0.15">
      <c r="A470" s="25" t="s">
        <v>344</v>
      </c>
      <c r="B470" s="25" t="s">
        <v>345</v>
      </c>
    </row>
    <row r="471" spans="1:2" x14ac:dyDescent="0.15">
      <c r="A471" s="25" t="s">
        <v>342</v>
      </c>
      <c r="B471" s="25" t="s">
        <v>343</v>
      </c>
    </row>
    <row r="472" spans="1:2" x14ac:dyDescent="0.15">
      <c r="A472" s="25" t="s">
        <v>340</v>
      </c>
      <c r="B472" s="25" t="s">
        <v>341</v>
      </c>
    </row>
    <row r="473" spans="1:2" x14ac:dyDescent="0.15">
      <c r="A473" s="25" t="s">
        <v>338</v>
      </c>
      <c r="B473" s="25" t="s">
        <v>339</v>
      </c>
    </row>
    <row r="474" spans="1:2" x14ac:dyDescent="0.15">
      <c r="A474" s="25" t="s">
        <v>336</v>
      </c>
      <c r="B474" s="25" t="s">
        <v>337</v>
      </c>
    </row>
    <row r="475" spans="1:2" x14ac:dyDescent="0.15">
      <c r="A475" s="25" t="s">
        <v>334</v>
      </c>
      <c r="B475" s="25" t="s">
        <v>335</v>
      </c>
    </row>
    <row r="476" spans="1:2" x14ac:dyDescent="0.15">
      <c r="A476" s="25" t="s">
        <v>332</v>
      </c>
      <c r="B476" s="25" t="s">
        <v>333</v>
      </c>
    </row>
    <row r="477" spans="1:2" x14ac:dyDescent="0.15">
      <c r="A477" s="25" t="s">
        <v>330</v>
      </c>
      <c r="B477" s="25" t="s">
        <v>331</v>
      </c>
    </row>
    <row r="478" spans="1:2" x14ac:dyDescent="0.15">
      <c r="A478" s="25" t="s">
        <v>328</v>
      </c>
      <c r="B478" s="25" t="s">
        <v>329</v>
      </c>
    </row>
    <row r="479" spans="1:2" x14ac:dyDescent="0.15">
      <c r="A479" s="25" t="s">
        <v>326</v>
      </c>
      <c r="B479" s="25" t="s">
        <v>327</v>
      </c>
    </row>
    <row r="480" spans="1:2" x14ac:dyDescent="0.15">
      <c r="A480" s="25" t="s">
        <v>20</v>
      </c>
      <c r="B480" s="25" t="s">
        <v>325</v>
      </c>
    </row>
    <row r="481" spans="1:2" x14ac:dyDescent="0.15">
      <c r="A481" s="25" t="s">
        <v>323</v>
      </c>
      <c r="B481" s="25" t="s">
        <v>324</v>
      </c>
    </row>
    <row r="482" spans="1:2" x14ac:dyDescent="0.15">
      <c r="A482" s="25" t="s">
        <v>321</v>
      </c>
      <c r="B482" s="25" t="s">
        <v>322</v>
      </c>
    </row>
    <row r="483" spans="1:2" x14ac:dyDescent="0.15">
      <c r="A483" s="25" t="s">
        <v>319</v>
      </c>
      <c r="B483" s="25" t="s">
        <v>320</v>
      </c>
    </row>
    <row r="484" spans="1:2" x14ac:dyDescent="0.15">
      <c r="A484" s="25" t="s">
        <v>317</v>
      </c>
      <c r="B484" s="25" t="s">
        <v>318</v>
      </c>
    </row>
    <row r="485" spans="1:2" x14ac:dyDescent="0.15">
      <c r="A485" s="25" t="s">
        <v>315</v>
      </c>
      <c r="B485" s="25" t="s">
        <v>316</v>
      </c>
    </row>
    <row r="486" spans="1:2" x14ac:dyDescent="0.15">
      <c r="A486" s="25" t="s">
        <v>313</v>
      </c>
      <c r="B486" s="25" t="s">
        <v>314</v>
      </c>
    </row>
    <row r="487" spans="1:2" x14ac:dyDescent="0.15">
      <c r="A487" s="25" t="s">
        <v>311</v>
      </c>
      <c r="B487" s="25" t="s">
        <v>312</v>
      </c>
    </row>
    <row r="488" spans="1:2" x14ac:dyDescent="0.15">
      <c r="A488" s="25" t="s">
        <v>309</v>
      </c>
      <c r="B488" s="25" t="s">
        <v>310</v>
      </c>
    </row>
    <row r="489" spans="1:2" x14ac:dyDescent="0.15">
      <c r="A489" s="25" t="s">
        <v>307</v>
      </c>
      <c r="B489" s="25" t="s">
        <v>308</v>
      </c>
    </row>
    <row r="490" spans="1:2" x14ac:dyDescent="0.15">
      <c r="A490" s="25" t="s">
        <v>305</v>
      </c>
      <c r="B490" s="25" t="s">
        <v>306</v>
      </c>
    </row>
    <row r="491" spans="1:2" x14ac:dyDescent="0.15">
      <c r="A491" s="25" t="s">
        <v>303</v>
      </c>
      <c r="B491" s="25" t="s">
        <v>304</v>
      </c>
    </row>
    <row r="492" spans="1:2" x14ac:dyDescent="0.15">
      <c r="A492" s="25" t="s">
        <v>301</v>
      </c>
      <c r="B492" s="25" t="s">
        <v>302</v>
      </c>
    </row>
    <row r="493" spans="1:2" x14ac:dyDescent="0.15">
      <c r="A493" s="25" t="s">
        <v>299</v>
      </c>
      <c r="B493" s="25" t="s">
        <v>300</v>
      </c>
    </row>
    <row r="494" spans="1:2" x14ac:dyDescent="0.15">
      <c r="A494" s="25" t="s">
        <v>297</v>
      </c>
      <c r="B494" s="25" t="s">
        <v>298</v>
      </c>
    </row>
    <row r="495" spans="1:2" x14ac:dyDescent="0.15">
      <c r="A495" s="25" t="s">
        <v>295</v>
      </c>
      <c r="B495" s="25" t="s">
        <v>296</v>
      </c>
    </row>
    <row r="496" spans="1:2" x14ac:dyDescent="0.15">
      <c r="A496" s="25" t="s">
        <v>293</v>
      </c>
      <c r="B496" s="25" t="s">
        <v>294</v>
      </c>
    </row>
    <row r="497" spans="1:2" x14ac:dyDescent="0.15">
      <c r="A497" s="25" t="s">
        <v>291</v>
      </c>
      <c r="B497" s="25" t="s">
        <v>292</v>
      </c>
    </row>
    <row r="498" spans="1:2" x14ac:dyDescent="0.15">
      <c r="A498" s="25" t="s">
        <v>289</v>
      </c>
      <c r="B498" s="25" t="s">
        <v>290</v>
      </c>
    </row>
    <row r="499" spans="1:2" x14ac:dyDescent="0.15">
      <c r="A499" s="25" t="s">
        <v>287</v>
      </c>
      <c r="B499" s="25" t="s">
        <v>288</v>
      </c>
    </row>
    <row r="500" spans="1:2" x14ac:dyDescent="0.15">
      <c r="A500" s="25" t="s">
        <v>285</v>
      </c>
      <c r="B500" s="25" t="s">
        <v>286</v>
      </c>
    </row>
    <row r="501" spans="1:2" x14ac:dyDescent="0.15">
      <c r="A501" s="25" t="s">
        <v>283</v>
      </c>
      <c r="B501" s="25" t="s">
        <v>284</v>
      </c>
    </row>
    <row r="502" spans="1:2" x14ac:dyDescent="0.15">
      <c r="A502" s="25" t="s">
        <v>281</v>
      </c>
      <c r="B502" s="25" t="s">
        <v>282</v>
      </c>
    </row>
    <row r="503" spans="1:2" x14ac:dyDescent="0.15">
      <c r="A503" s="25" t="s">
        <v>279</v>
      </c>
      <c r="B503" s="25" t="s">
        <v>280</v>
      </c>
    </row>
    <row r="504" spans="1:2" x14ac:dyDescent="0.15">
      <c r="A504" s="25" t="s">
        <v>277</v>
      </c>
      <c r="B504" s="25" t="s">
        <v>278</v>
      </c>
    </row>
    <row r="505" spans="1:2" x14ac:dyDescent="0.15">
      <c r="A505" s="25" t="s">
        <v>275</v>
      </c>
      <c r="B505" s="25" t="s">
        <v>276</v>
      </c>
    </row>
    <row r="506" spans="1:2" x14ac:dyDescent="0.15">
      <c r="A506" s="25" t="s">
        <v>273</v>
      </c>
      <c r="B506" s="25" t="s">
        <v>274</v>
      </c>
    </row>
    <row r="507" spans="1:2" x14ac:dyDescent="0.15">
      <c r="A507" s="25" t="s">
        <v>271</v>
      </c>
      <c r="B507" s="25" t="s">
        <v>272</v>
      </c>
    </row>
    <row r="508" spans="1:2" x14ac:dyDescent="0.15">
      <c r="A508" s="25" t="s">
        <v>269</v>
      </c>
      <c r="B508" s="25" t="s">
        <v>270</v>
      </c>
    </row>
    <row r="509" spans="1:2" x14ac:dyDescent="0.15">
      <c r="A509" s="25" t="s">
        <v>267</v>
      </c>
      <c r="B509" s="25" t="s">
        <v>268</v>
      </c>
    </row>
    <row r="510" spans="1:2" x14ac:dyDescent="0.15">
      <c r="A510" s="25" t="s">
        <v>265</v>
      </c>
      <c r="B510" s="25" t="s">
        <v>266</v>
      </c>
    </row>
    <row r="511" spans="1:2" x14ac:dyDescent="0.15">
      <c r="A511" s="25" t="s">
        <v>263</v>
      </c>
      <c r="B511" s="25" t="s">
        <v>264</v>
      </c>
    </row>
    <row r="512" spans="1:2" x14ac:dyDescent="0.15">
      <c r="A512" s="25" t="s">
        <v>261</v>
      </c>
      <c r="B512" s="25" t="s">
        <v>262</v>
      </c>
    </row>
    <row r="513" spans="1:2" x14ac:dyDescent="0.15">
      <c r="A513" s="25" t="s">
        <v>259</v>
      </c>
      <c r="B513" s="25" t="s">
        <v>260</v>
      </c>
    </row>
    <row r="514" spans="1:2" x14ac:dyDescent="0.15">
      <c r="A514" s="25" t="s">
        <v>257</v>
      </c>
      <c r="B514" s="25" t="s">
        <v>258</v>
      </c>
    </row>
    <row r="515" spans="1:2" x14ac:dyDescent="0.15">
      <c r="A515" s="25" t="s">
        <v>255</v>
      </c>
      <c r="B515" s="25" t="s">
        <v>256</v>
      </c>
    </row>
    <row r="516" spans="1:2" x14ac:dyDescent="0.15">
      <c r="A516" s="25" t="s">
        <v>253</v>
      </c>
      <c r="B516" s="25" t="s">
        <v>254</v>
      </c>
    </row>
    <row r="517" spans="1:2" x14ac:dyDescent="0.15">
      <c r="A517" s="25" t="s">
        <v>251</v>
      </c>
      <c r="B517" s="25" t="s">
        <v>252</v>
      </c>
    </row>
    <row r="518" spans="1:2" x14ac:dyDescent="0.15">
      <c r="A518" s="25" t="s">
        <v>249</v>
      </c>
      <c r="B518" s="25" t="s">
        <v>250</v>
      </c>
    </row>
    <row r="519" spans="1:2" x14ac:dyDescent="0.15">
      <c r="A519" s="25" t="s">
        <v>247</v>
      </c>
      <c r="B519" s="25" t="s">
        <v>248</v>
      </c>
    </row>
    <row r="520" spans="1:2" x14ac:dyDescent="0.15">
      <c r="A520" s="25" t="s">
        <v>245</v>
      </c>
      <c r="B520" s="25" t="s">
        <v>246</v>
      </c>
    </row>
    <row r="521" spans="1:2" x14ac:dyDescent="0.15">
      <c r="A521" s="25" t="s">
        <v>243</v>
      </c>
      <c r="B521" s="25" t="s">
        <v>244</v>
      </c>
    </row>
    <row r="522" spans="1:2" x14ac:dyDescent="0.15">
      <c r="A522" s="25" t="s">
        <v>241</v>
      </c>
      <c r="B522" s="25" t="s">
        <v>242</v>
      </c>
    </row>
    <row r="523" spans="1:2" x14ac:dyDescent="0.15">
      <c r="A523" s="25" t="s">
        <v>239</v>
      </c>
      <c r="B523" s="25" t="s">
        <v>240</v>
      </c>
    </row>
    <row r="524" spans="1:2" x14ac:dyDescent="0.15">
      <c r="A524" s="25" t="s">
        <v>237</v>
      </c>
      <c r="B524" s="25" t="s">
        <v>238</v>
      </c>
    </row>
    <row r="525" spans="1:2" x14ac:dyDescent="0.15">
      <c r="A525" s="25" t="s">
        <v>235</v>
      </c>
      <c r="B525" s="25" t="s">
        <v>236</v>
      </c>
    </row>
    <row r="526" spans="1:2" x14ac:dyDescent="0.15">
      <c r="A526" s="25" t="s">
        <v>233</v>
      </c>
      <c r="B526" s="25" t="s">
        <v>234</v>
      </c>
    </row>
    <row r="527" spans="1:2" x14ac:dyDescent="0.15">
      <c r="A527" s="25" t="s">
        <v>231</v>
      </c>
      <c r="B527" s="25" t="s">
        <v>232</v>
      </c>
    </row>
    <row r="528" spans="1:2" x14ac:dyDescent="0.15">
      <c r="A528" s="25" t="s">
        <v>229</v>
      </c>
      <c r="B528" s="25" t="s">
        <v>230</v>
      </c>
    </row>
    <row r="529" spans="1:2" x14ac:dyDescent="0.15">
      <c r="A529" s="25" t="s">
        <v>228</v>
      </c>
      <c r="B529" s="25" t="s">
        <v>228</v>
      </c>
    </row>
    <row r="530" spans="1:2" x14ac:dyDescent="0.15">
      <c r="A530" s="25" t="s">
        <v>226</v>
      </c>
      <c r="B530" s="25" t="s">
        <v>227</v>
      </c>
    </row>
    <row r="531" spans="1:2" x14ac:dyDescent="0.15">
      <c r="A531" s="25" t="s">
        <v>224</v>
      </c>
      <c r="B531" s="25" t="s">
        <v>225</v>
      </c>
    </row>
    <row r="532" spans="1:2" x14ac:dyDescent="0.15">
      <c r="A532" s="25" t="s">
        <v>222</v>
      </c>
      <c r="B532" s="25" t="s">
        <v>223</v>
      </c>
    </row>
    <row r="533" spans="1:2" x14ac:dyDescent="0.15">
      <c r="A533" s="25" t="s">
        <v>220</v>
      </c>
      <c r="B533" s="25" t="s">
        <v>221</v>
      </c>
    </row>
    <row r="534" spans="1:2" x14ac:dyDescent="0.15">
      <c r="A534" s="25" t="s">
        <v>218</v>
      </c>
      <c r="B534" s="25" t="s">
        <v>219</v>
      </c>
    </row>
    <row r="535" spans="1:2" x14ac:dyDescent="0.15">
      <c r="A535" s="25" t="s">
        <v>216</v>
      </c>
      <c r="B535" s="25" t="s">
        <v>217</v>
      </c>
    </row>
    <row r="536" spans="1:2" x14ac:dyDescent="0.15">
      <c r="A536" s="25" t="s">
        <v>214</v>
      </c>
      <c r="B536" s="25" t="s">
        <v>215</v>
      </c>
    </row>
    <row r="537" spans="1:2" x14ac:dyDescent="0.15">
      <c r="A537" s="25" t="s">
        <v>212</v>
      </c>
      <c r="B537" s="25" t="s">
        <v>213</v>
      </c>
    </row>
    <row r="538" spans="1:2" x14ac:dyDescent="0.15">
      <c r="A538" s="25" t="s">
        <v>210</v>
      </c>
      <c r="B538" s="25" t="s">
        <v>211</v>
      </c>
    </row>
    <row r="539" spans="1:2" x14ac:dyDescent="0.15">
      <c r="A539" s="25" t="s">
        <v>208</v>
      </c>
      <c r="B539" s="25" t="s">
        <v>209</v>
      </c>
    </row>
    <row r="540" spans="1:2" x14ac:dyDescent="0.15">
      <c r="A540" s="25" t="s">
        <v>206</v>
      </c>
      <c r="B540" s="25" t="s">
        <v>207</v>
      </c>
    </row>
    <row r="541" spans="1:2" x14ac:dyDescent="0.15">
      <c r="A541" s="25" t="s">
        <v>204</v>
      </c>
      <c r="B541" s="25" t="s">
        <v>205</v>
      </c>
    </row>
    <row r="542" spans="1:2" x14ac:dyDescent="0.15">
      <c r="A542" s="25" t="s">
        <v>202</v>
      </c>
      <c r="B542" s="25" t="s">
        <v>203</v>
      </c>
    </row>
    <row r="543" spans="1:2" x14ac:dyDescent="0.15">
      <c r="A543" s="25" t="s">
        <v>200</v>
      </c>
      <c r="B543" s="25" t="s">
        <v>201</v>
      </c>
    </row>
    <row r="544" spans="1:2" x14ac:dyDescent="0.15">
      <c r="A544" s="25" t="s">
        <v>198</v>
      </c>
      <c r="B544" s="25" t="s">
        <v>199</v>
      </c>
    </row>
    <row r="545" spans="1:2" x14ac:dyDescent="0.15">
      <c r="A545" s="25" t="s">
        <v>196</v>
      </c>
      <c r="B545" s="25" t="s">
        <v>197</v>
      </c>
    </row>
    <row r="546" spans="1:2" x14ac:dyDescent="0.15">
      <c r="A546" s="25" t="s">
        <v>194</v>
      </c>
      <c r="B546" s="25" t="s">
        <v>195</v>
      </c>
    </row>
    <row r="547" spans="1:2" x14ac:dyDescent="0.15">
      <c r="A547" s="25" t="s">
        <v>192</v>
      </c>
      <c r="B547" s="25" t="s">
        <v>193</v>
      </c>
    </row>
    <row r="548" spans="1:2" x14ac:dyDescent="0.15">
      <c r="A548" s="25" t="s">
        <v>190</v>
      </c>
      <c r="B548" s="25" t="s">
        <v>191</v>
      </c>
    </row>
    <row r="549" spans="1:2" x14ac:dyDescent="0.15">
      <c r="A549" s="25" t="s">
        <v>188</v>
      </c>
      <c r="B549" s="25" t="s">
        <v>189</v>
      </c>
    </row>
    <row r="550" spans="1:2" x14ac:dyDescent="0.15">
      <c r="A550" s="25" t="s">
        <v>186</v>
      </c>
      <c r="B550" s="25" t="s">
        <v>187</v>
      </c>
    </row>
    <row r="551" spans="1:2" x14ac:dyDescent="0.15">
      <c r="A551" s="25" t="s">
        <v>17</v>
      </c>
      <c r="B551" s="25" t="s">
        <v>185</v>
      </c>
    </row>
    <row r="552" spans="1:2" x14ac:dyDescent="0.15">
      <c r="A552" s="25" t="s">
        <v>183</v>
      </c>
      <c r="B552" s="25" t="s">
        <v>184</v>
      </c>
    </row>
    <row r="553" spans="1:2" x14ac:dyDescent="0.15">
      <c r="A553" s="25" t="s">
        <v>181</v>
      </c>
      <c r="B553" s="25" t="s">
        <v>182</v>
      </c>
    </row>
    <row r="554" spans="1:2" x14ac:dyDescent="0.15">
      <c r="A554" s="25" t="s">
        <v>179</v>
      </c>
      <c r="B554" s="25" t="s">
        <v>180</v>
      </c>
    </row>
    <row r="555" spans="1:2" x14ac:dyDescent="0.15">
      <c r="A555" s="25" t="s">
        <v>177</v>
      </c>
      <c r="B555" s="25" t="s">
        <v>178</v>
      </c>
    </row>
    <row r="556" spans="1:2" x14ac:dyDescent="0.15">
      <c r="A556" s="25" t="s">
        <v>175</v>
      </c>
      <c r="B556" s="25" t="s">
        <v>176</v>
      </c>
    </row>
    <row r="557" spans="1:2" x14ac:dyDescent="0.15">
      <c r="A557" s="25" t="s">
        <v>173</v>
      </c>
      <c r="B557" s="25" t="s">
        <v>174</v>
      </c>
    </row>
    <row r="558" spans="1:2" x14ac:dyDescent="0.15">
      <c r="A558" s="25" t="s">
        <v>171</v>
      </c>
      <c r="B558" s="25" t="s">
        <v>172</v>
      </c>
    </row>
    <row r="559" spans="1:2" x14ac:dyDescent="0.15">
      <c r="A559" s="25" t="s">
        <v>169</v>
      </c>
      <c r="B559" s="25" t="s">
        <v>170</v>
      </c>
    </row>
    <row r="560" spans="1:2" x14ac:dyDescent="0.15">
      <c r="A560" s="25" t="s">
        <v>167</v>
      </c>
      <c r="B560" s="25" t="s">
        <v>168</v>
      </c>
    </row>
    <row r="561" spans="1:2" x14ac:dyDescent="0.15">
      <c r="A561" s="25" t="s">
        <v>165</v>
      </c>
      <c r="B561" s="25" t="s">
        <v>166</v>
      </c>
    </row>
    <row r="562" spans="1:2" x14ac:dyDescent="0.15">
      <c r="A562" s="25" t="s">
        <v>163</v>
      </c>
      <c r="B562" s="25" t="s">
        <v>164</v>
      </c>
    </row>
    <row r="563" spans="1:2" x14ac:dyDescent="0.15">
      <c r="A563" s="25" t="s">
        <v>161</v>
      </c>
      <c r="B563" s="25" t="s">
        <v>162</v>
      </c>
    </row>
    <row r="564" spans="1:2" x14ac:dyDescent="0.15">
      <c r="A564" s="25" t="s">
        <v>159</v>
      </c>
      <c r="B564" s="25" t="s">
        <v>160</v>
      </c>
    </row>
    <row r="565" spans="1:2" x14ac:dyDescent="0.15">
      <c r="A565" s="25" t="s">
        <v>157</v>
      </c>
      <c r="B565" s="25" t="s">
        <v>158</v>
      </c>
    </row>
    <row r="566" spans="1:2" x14ac:dyDescent="0.15">
      <c r="A566" s="25" t="s">
        <v>155</v>
      </c>
      <c r="B566" s="25" t="s">
        <v>156</v>
      </c>
    </row>
    <row r="567" spans="1:2" x14ac:dyDescent="0.15">
      <c r="A567" s="25" t="s">
        <v>153</v>
      </c>
      <c r="B567" s="25" t="s">
        <v>154</v>
      </c>
    </row>
    <row r="568" spans="1:2" x14ac:dyDescent="0.15">
      <c r="A568" s="25" t="s">
        <v>151</v>
      </c>
      <c r="B568" s="25" t="s">
        <v>152</v>
      </c>
    </row>
    <row r="569" spans="1:2" x14ac:dyDescent="0.15">
      <c r="A569" s="25" t="s">
        <v>149</v>
      </c>
      <c r="B569" s="25" t="s">
        <v>150</v>
      </c>
    </row>
    <row r="570" spans="1:2" x14ac:dyDescent="0.15">
      <c r="A570" s="25" t="s">
        <v>147</v>
      </c>
      <c r="B570" s="25" t="s">
        <v>148</v>
      </c>
    </row>
    <row r="571" spans="1:2" x14ac:dyDescent="0.15">
      <c r="A571" s="25" t="s">
        <v>145</v>
      </c>
      <c r="B571" s="25" t="s">
        <v>146</v>
      </c>
    </row>
    <row r="572" spans="1:2" x14ac:dyDescent="0.15">
      <c r="A572" s="25" t="s">
        <v>143</v>
      </c>
      <c r="B572" s="25" t="s">
        <v>144</v>
      </c>
    </row>
    <row r="573" spans="1:2" x14ac:dyDescent="0.15">
      <c r="A573" s="25" t="s">
        <v>141</v>
      </c>
      <c r="B573" s="25" t="s">
        <v>142</v>
      </c>
    </row>
    <row r="574" spans="1:2" x14ac:dyDescent="0.15">
      <c r="A574" s="25" t="s">
        <v>139</v>
      </c>
      <c r="B574" s="25" t="s">
        <v>140</v>
      </c>
    </row>
    <row r="575" spans="1:2" x14ac:dyDescent="0.15">
      <c r="A575" s="25" t="s">
        <v>137</v>
      </c>
      <c r="B575" s="25" t="s">
        <v>138</v>
      </c>
    </row>
    <row r="576" spans="1:2" x14ac:dyDescent="0.15">
      <c r="A576" s="25" t="s">
        <v>135</v>
      </c>
      <c r="B576" s="25" t="s">
        <v>136</v>
      </c>
    </row>
    <row r="577" spans="1:2" x14ac:dyDescent="0.15">
      <c r="A577" s="25" t="s">
        <v>133</v>
      </c>
      <c r="B577" s="25" t="s">
        <v>134</v>
      </c>
    </row>
    <row r="578" spans="1:2" x14ac:dyDescent="0.15">
      <c r="A578" s="25" t="s">
        <v>131</v>
      </c>
      <c r="B578" s="25" t="s">
        <v>132</v>
      </c>
    </row>
    <row r="579" spans="1:2" x14ac:dyDescent="0.15">
      <c r="A579" s="25" t="s">
        <v>129</v>
      </c>
      <c r="B579" s="25" t="s">
        <v>130</v>
      </c>
    </row>
    <row r="580" spans="1:2" x14ac:dyDescent="0.15">
      <c r="A580" s="25" t="s">
        <v>127</v>
      </c>
      <c r="B580" s="25" t="s">
        <v>128</v>
      </c>
    </row>
    <row r="581" spans="1:2" x14ac:dyDescent="0.15">
      <c r="A581" s="25" t="s">
        <v>125</v>
      </c>
      <c r="B581" s="25" t="s">
        <v>126</v>
      </c>
    </row>
    <row r="582" spans="1:2" x14ac:dyDescent="0.15">
      <c r="A582" s="25" t="s">
        <v>123</v>
      </c>
      <c r="B582" s="25" t="s">
        <v>124</v>
      </c>
    </row>
    <row r="583" spans="1:2" x14ac:dyDescent="0.15">
      <c r="A583" s="25" t="s">
        <v>121</v>
      </c>
      <c r="B583" s="25" t="s">
        <v>122</v>
      </c>
    </row>
    <row r="584" spans="1:2" x14ac:dyDescent="0.15">
      <c r="A584" s="25" t="s">
        <v>119</v>
      </c>
      <c r="B584" s="25" t="s">
        <v>120</v>
      </c>
    </row>
    <row r="585" spans="1:2" x14ac:dyDescent="0.15">
      <c r="A585" s="25" t="s">
        <v>117</v>
      </c>
      <c r="B585" s="25" t="s">
        <v>118</v>
      </c>
    </row>
    <row r="586" spans="1:2" x14ac:dyDescent="0.15">
      <c r="A586" s="25" t="s">
        <v>115</v>
      </c>
      <c r="B586" s="25" t="s">
        <v>116</v>
      </c>
    </row>
    <row r="587" spans="1:2" x14ac:dyDescent="0.15">
      <c r="A587" s="25" t="s">
        <v>113</v>
      </c>
      <c r="B587" s="25" t="s">
        <v>114</v>
      </c>
    </row>
    <row r="588" spans="1:2" x14ac:dyDescent="0.15">
      <c r="A588" s="25" t="s">
        <v>111</v>
      </c>
      <c r="B588" s="25" t="s">
        <v>112</v>
      </c>
    </row>
    <row r="589" spans="1:2" x14ac:dyDescent="0.15">
      <c r="A589" s="25" t="s">
        <v>109</v>
      </c>
      <c r="B589" s="25" t="s">
        <v>110</v>
      </c>
    </row>
    <row r="590" spans="1:2" x14ac:dyDescent="0.15">
      <c r="A590" s="25" t="s">
        <v>107</v>
      </c>
      <c r="B590" s="25" t="s">
        <v>108</v>
      </c>
    </row>
    <row r="591" spans="1:2" x14ac:dyDescent="0.15">
      <c r="A591" s="25" t="s">
        <v>105</v>
      </c>
      <c r="B591" s="25" t="s">
        <v>106</v>
      </c>
    </row>
    <row r="592" spans="1:2" x14ac:dyDescent="0.15">
      <c r="A592" s="25" t="s">
        <v>103</v>
      </c>
      <c r="B592" s="25" t="s">
        <v>104</v>
      </c>
    </row>
    <row r="593" spans="1:2" x14ac:dyDescent="0.15">
      <c r="A593" s="25" t="s">
        <v>101</v>
      </c>
      <c r="B593" s="25" t="s">
        <v>102</v>
      </c>
    </row>
    <row r="594" spans="1:2" x14ac:dyDescent="0.15">
      <c r="A594" s="25" t="s">
        <v>99</v>
      </c>
      <c r="B594" s="25" t="s">
        <v>100</v>
      </c>
    </row>
    <row r="595" spans="1:2" x14ac:dyDescent="0.15">
      <c r="A595" s="25" t="s">
        <v>97</v>
      </c>
      <c r="B595" s="25" t="s">
        <v>98</v>
      </c>
    </row>
    <row r="596" spans="1:2" x14ac:dyDescent="0.15">
      <c r="A596" s="25" t="s">
        <v>95</v>
      </c>
      <c r="B596" s="25" t="s">
        <v>96</v>
      </c>
    </row>
    <row r="597" spans="1:2" x14ac:dyDescent="0.15">
      <c r="A597" s="25" t="s">
        <v>93</v>
      </c>
      <c r="B597" s="25" t="s">
        <v>94</v>
      </c>
    </row>
    <row r="598" spans="1:2" x14ac:dyDescent="0.15">
      <c r="A598" s="25" t="s">
        <v>91</v>
      </c>
      <c r="B598" s="25" t="s">
        <v>92</v>
      </c>
    </row>
    <row r="599" spans="1:2" x14ac:dyDescent="0.15">
      <c r="A599" s="25" t="s">
        <v>89</v>
      </c>
      <c r="B599" s="25" t="s">
        <v>90</v>
      </c>
    </row>
    <row r="600" spans="1:2" x14ac:dyDescent="0.15">
      <c r="A600" s="25" t="s">
        <v>87</v>
      </c>
      <c r="B600" s="25" t="s">
        <v>88</v>
      </c>
    </row>
    <row r="601" spans="1:2" x14ac:dyDescent="0.15">
      <c r="A601" s="25" t="s">
        <v>85</v>
      </c>
      <c r="B601" s="25" t="s">
        <v>86</v>
      </c>
    </row>
    <row r="602" spans="1:2" x14ac:dyDescent="0.15">
      <c r="A602" s="25" t="s">
        <v>83</v>
      </c>
      <c r="B602" s="25" t="s">
        <v>84</v>
      </c>
    </row>
    <row r="603" spans="1:2" x14ac:dyDescent="0.15">
      <c r="A603" s="25" t="s">
        <v>81</v>
      </c>
      <c r="B603" s="25" t="s">
        <v>82</v>
      </c>
    </row>
    <row r="604" spans="1:2" x14ac:dyDescent="0.15">
      <c r="A604" s="25" t="s">
        <v>79</v>
      </c>
      <c r="B604" s="25" t="s">
        <v>80</v>
      </c>
    </row>
    <row r="605" spans="1:2" x14ac:dyDescent="0.15">
      <c r="A605" s="25" t="s">
        <v>77</v>
      </c>
      <c r="B605" s="25" t="s">
        <v>78</v>
      </c>
    </row>
    <row r="606" spans="1:2" x14ac:dyDescent="0.15">
      <c r="A606" s="25" t="s">
        <v>75</v>
      </c>
      <c r="B606" s="25" t="s">
        <v>76</v>
      </c>
    </row>
    <row r="607" spans="1:2" x14ac:dyDescent="0.15">
      <c r="A607" s="25" t="s">
        <v>73</v>
      </c>
      <c r="B607" s="25" t="s">
        <v>74</v>
      </c>
    </row>
    <row r="608" spans="1:2" x14ac:dyDescent="0.15">
      <c r="A608" s="25" t="s">
        <v>71</v>
      </c>
      <c r="B608" s="25" t="s">
        <v>72</v>
      </c>
    </row>
    <row r="609" spans="1:2" x14ac:dyDescent="0.15">
      <c r="A609" s="25" t="s">
        <v>69</v>
      </c>
      <c r="B609" s="25" t="s">
        <v>70</v>
      </c>
    </row>
    <row r="610" spans="1:2" x14ac:dyDescent="0.15">
      <c r="A610" s="25" t="s">
        <v>67</v>
      </c>
      <c r="B610" s="25" t="s">
        <v>68</v>
      </c>
    </row>
    <row r="611" spans="1:2" x14ac:dyDescent="0.15">
      <c r="A611" s="25" t="s">
        <v>65</v>
      </c>
      <c r="B611" s="25" t="s">
        <v>66</v>
      </c>
    </row>
    <row r="612" spans="1:2" x14ac:dyDescent="0.15">
      <c r="A612" s="25" t="s">
        <v>63</v>
      </c>
      <c r="B612" s="25" t="s">
        <v>64</v>
      </c>
    </row>
    <row r="613" spans="1:2" x14ac:dyDescent="0.15">
      <c r="A613" s="25" t="s">
        <v>61</v>
      </c>
      <c r="B613" s="25" t="s">
        <v>62</v>
      </c>
    </row>
    <row r="614" spans="1:2" x14ac:dyDescent="0.15">
      <c r="A614" s="25" t="s">
        <v>59</v>
      </c>
      <c r="B614" s="25" t="s">
        <v>60</v>
      </c>
    </row>
    <row r="615" spans="1:2" x14ac:dyDescent="0.15">
      <c r="A615" s="25" t="s">
        <v>57</v>
      </c>
      <c r="B615" s="25" t="s">
        <v>58</v>
      </c>
    </row>
    <row r="616" spans="1:2" x14ac:dyDescent="0.15">
      <c r="A616" s="25" t="s">
        <v>55</v>
      </c>
      <c r="B616" s="25" t="s">
        <v>56</v>
      </c>
    </row>
    <row r="617" spans="1:2" x14ac:dyDescent="0.15">
      <c r="A617" s="25" t="s">
        <v>53</v>
      </c>
      <c r="B617" s="25" t="s">
        <v>54</v>
      </c>
    </row>
    <row r="618" spans="1:2" x14ac:dyDescent="0.15">
      <c r="A618" s="25" t="s">
        <v>51</v>
      </c>
      <c r="B618" s="25" t="s">
        <v>52</v>
      </c>
    </row>
    <row r="619" spans="1:2" x14ac:dyDescent="0.15">
      <c r="A619" s="25" t="s">
        <v>49</v>
      </c>
      <c r="B619" s="25" t="s">
        <v>50</v>
      </c>
    </row>
    <row r="620" spans="1:2" x14ac:dyDescent="0.15">
      <c r="A620" s="25" t="s">
        <v>47</v>
      </c>
      <c r="B620" s="25" t="s">
        <v>48</v>
      </c>
    </row>
    <row r="621" spans="1:2" x14ac:dyDescent="0.15">
      <c r="A621" s="25" t="s">
        <v>45</v>
      </c>
      <c r="B621" s="25" t="s">
        <v>46</v>
      </c>
    </row>
    <row r="622" spans="1:2" x14ac:dyDescent="0.15">
      <c r="A622" s="25" t="s">
        <v>43</v>
      </c>
      <c r="B622" s="25" t="s">
        <v>44</v>
      </c>
    </row>
    <row r="623" spans="1:2" x14ac:dyDescent="0.15">
      <c r="A623" s="25" t="s">
        <v>41</v>
      </c>
      <c r="B623" s="25" t="s">
        <v>42</v>
      </c>
    </row>
    <row r="624" spans="1:2" x14ac:dyDescent="0.15">
      <c r="A624" s="25" t="s">
        <v>39</v>
      </c>
      <c r="B624" s="25" t="s">
        <v>40</v>
      </c>
    </row>
    <row r="625" spans="1:2" x14ac:dyDescent="0.15">
      <c r="A625" s="25" t="s">
        <v>37</v>
      </c>
      <c r="B625" s="25" t="s">
        <v>38</v>
      </c>
    </row>
    <row r="626" spans="1:2" x14ac:dyDescent="0.15">
      <c r="A626" s="25" t="s">
        <v>35</v>
      </c>
      <c r="B626" s="25" t="s">
        <v>36</v>
      </c>
    </row>
    <row r="627" spans="1:2" x14ac:dyDescent="0.15">
      <c r="A627" s="25" t="s">
        <v>33</v>
      </c>
      <c r="B627" s="25" t="s">
        <v>34</v>
      </c>
    </row>
    <row r="628" spans="1:2" x14ac:dyDescent="0.15">
      <c r="A628" s="25" t="s">
        <v>31</v>
      </c>
      <c r="B628" s="25" t="s">
        <v>32</v>
      </c>
    </row>
    <row r="629" spans="1:2" x14ac:dyDescent="0.15">
      <c r="A629" s="25" t="s">
        <v>29</v>
      </c>
      <c r="B629" s="25" t="s">
        <v>30</v>
      </c>
    </row>
    <row r="630" spans="1:2" x14ac:dyDescent="0.15">
      <c r="A630" s="25" t="s">
        <v>27</v>
      </c>
      <c r="B630" s="25" t="s">
        <v>28</v>
      </c>
    </row>
    <row r="631" spans="1:2" x14ac:dyDescent="0.15">
      <c r="A631" s="25" t="s">
        <v>25</v>
      </c>
      <c r="B631" s="25" t="s">
        <v>26</v>
      </c>
    </row>
    <row r="632" spans="1:2" x14ac:dyDescent="0.15">
      <c r="A632" s="25" t="s">
        <v>23</v>
      </c>
      <c r="B632" s="25" t="s">
        <v>24</v>
      </c>
    </row>
    <row r="633" spans="1:2" x14ac:dyDescent="0.15">
      <c r="A633" s="25" t="s">
        <v>21</v>
      </c>
      <c r="B633" s="25" t="s">
        <v>22</v>
      </c>
    </row>
    <row r="634" spans="1:2" x14ac:dyDescent="0.15">
      <c r="A634" s="25" t="s">
        <v>1280</v>
      </c>
      <c r="B634" s="25" t="s">
        <v>5749</v>
      </c>
    </row>
    <row r="635" spans="1:2" x14ac:dyDescent="0.15">
      <c r="A635" s="25" t="s">
        <v>1281</v>
      </c>
      <c r="B635" s="25" t="s">
        <v>5750</v>
      </c>
    </row>
    <row r="636" spans="1:2" x14ac:dyDescent="0.15">
      <c r="A636" s="25" t="s">
        <v>1282</v>
      </c>
      <c r="B636" s="25" t="s">
        <v>5751</v>
      </c>
    </row>
    <row r="637" spans="1:2" x14ac:dyDescent="0.15">
      <c r="A637" s="25" t="s">
        <v>1283</v>
      </c>
      <c r="B637" s="25" t="s">
        <v>5752</v>
      </c>
    </row>
    <row r="638" spans="1:2" x14ac:dyDescent="0.15">
      <c r="A638" s="25" t="s">
        <v>1284</v>
      </c>
      <c r="B638" s="25" t="s">
        <v>5753</v>
      </c>
    </row>
    <row r="639" spans="1:2" x14ac:dyDescent="0.15">
      <c r="A639" s="25" t="s">
        <v>1285</v>
      </c>
      <c r="B639" s="25" t="s">
        <v>5754</v>
      </c>
    </row>
    <row r="640" spans="1:2" x14ac:dyDescent="0.15">
      <c r="A640" s="25" t="s">
        <v>1286</v>
      </c>
      <c r="B640" s="25" t="s">
        <v>5755</v>
      </c>
    </row>
    <row r="641" spans="1:2" x14ac:dyDescent="0.15">
      <c r="A641" s="25" t="s">
        <v>1287</v>
      </c>
      <c r="B641" s="25" t="s">
        <v>5756</v>
      </c>
    </row>
    <row r="642" spans="1:2" x14ac:dyDescent="0.15">
      <c r="A642" s="25" t="s">
        <v>1288</v>
      </c>
      <c r="B642" s="25" t="s">
        <v>5757</v>
      </c>
    </row>
    <row r="643" spans="1:2" x14ac:dyDescent="0.15">
      <c r="A643" s="25" t="s">
        <v>1289</v>
      </c>
      <c r="B643" s="25" t="s">
        <v>5758</v>
      </c>
    </row>
    <row r="644" spans="1:2" x14ac:dyDescent="0.15">
      <c r="A644" s="25" t="s">
        <v>1290</v>
      </c>
      <c r="B644" s="25" t="s">
        <v>5759</v>
      </c>
    </row>
    <row r="645" spans="1:2" x14ac:dyDescent="0.15">
      <c r="A645" s="25" t="s">
        <v>1291</v>
      </c>
      <c r="B645" s="25" t="s">
        <v>5760</v>
      </c>
    </row>
    <row r="646" spans="1:2" x14ac:dyDescent="0.15">
      <c r="A646" s="25" t="s">
        <v>1275</v>
      </c>
      <c r="B646" s="25" t="s">
        <v>1276</v>
      </c>
    </row>
    <row r="647" spans="1:2" x14ac:dyDescent="0.15">
      <c r="A647" s="25" t="s">
        <v>1292</v>
      </c>
      <c r="B647" s="25" t="s">
        <v>5761</v>
      </c>
    </row>
    <row r="648" spans="1:2" x14ac:dyDescent="0.15">
      <c r="A648" s="25" t="s">
        <v>1273</v>
      </c>
      <c r="B648" s="25" t="s">
        <v>1274</v>
      </c>
    </row>
    <row r="649" spans="1:2" x14ac:dyDescent="0.15">
      <c r="A649" s="25" t="s">
        <v>1293</v>
      </c>
      <c r="B649" s="25" t="s">
        <v>5762</v>
      </c>
    </row>
    <row r="650" spans="1:2" x14ac:dyDescent="0.15">
      <c r="A650" s="25" t="s">
        <v>1294</v>
      </c>
      <c r="B650" s="25" t="s">
        <v>5763</v>
      </c>
    </row>
    <row r="651" spans="1:2" x14ac:dyDescent="0.15">
      <c r="A651" s="25" t="s">
        <v>1295</v>
      </c>
      <c r="B651" s="25" t="s">
        <v>5764</v>
      </c>
    </row>
    <row r="652" spans="1:2" x14ac:dyDescent="0.15">
      <c r="A652" s="25" t="s">
        <v>1296</v>
      </c>
      <c r="B652" s="25" t="s">
        <v>5765</v>
      </c>
    </row>
    <row r="653" spans="1:2" x14ac:dyDescent="0.15">
      <c r="A653" s="25" t="s">
        <v>1297</v>
      </c>
      <c r="B653" s="25" t="s">
        <v>5766</v>
      </c>
    </row>
    <row r="654" spans="1:2" x14ac:dyDescent="0.15">
      <c r="A654" s="25" t="s">
        <v>1298</v>
      </c>
      <c r="B654" s="25" t="s">
        <v>5767</v>
      </c>
    </row>
    <row r="655" spans="1:2" x14ac:dyDescent="0.15">
      <c r="A655" s="25" t="s">
        <v>1299</v>
      </c>
      <c r="B655" s="25" t="s">
        <v>5768</v>
      </c>
    </row>
    <row r="656" spans="1:2" x14ac:dyDescent="0.15">
      <c r="A656" s="25" t="s">
        <v>1300</v>
      </c>
      <c r="B656" s="25" t="s">
        <v>5769</v>
      </c>
    </row>
    <row r="657" spans="1:2" x14ac:dyDescent="0.15">
      <c r="A657" s="25" t="s">
        <v>1301</v>
      </c>
      <c r="B657" s="25" t="s">
        <v>5770</v>
      </c>
    </row>
    <row r="658" spans="1:2" x14ac:dyDescent="0.15">
      <c r="A658" s="25" t="s">
        <v>1302</v>
      </c>
      <c r="B658" s="25" t="s">
        <v>5771</v>
      </c>
    </row>
    <row r="659" spans="1:2" x14ac:dyDescent="0.15">
      <c r="A659" s="25" t="s">
        <v>1303</v>
      </c>
      <c r="B659" s="25" t="s">
        <v>5772</v>
      </c>
    </row>
    <row r="660" spans="1:2" x14ac:dyDescent="0.15">
      <c r="A660" s="25" t="s">
        <v>1271</v>
      </c>
      <c r="B660" s="25" t="s">
        <v>1272</v>
      </c>
    </row>
    <row r="661" spans="1:2" x14ac:dyDescent="0.15">
      <c r="A661" s="25" t="s">
        <v>1269</v>
      </c>
      <c r="B661" s="25" t="s">
        <v>1270</v>
      </c>
    </row>
    <row r="662" spans="1:2" x14ac:dyDescent="0.15">
      <c r="A662" s="25" t="s">
        <v>1304</v>
      </c>
      <c r="B662" s="25" t="s">
        <v>5773</v>
      </c>
    </row>
    <row r="663" spans="1:2" x14ac:dyDescent="0.15">
      <c r="A663" s="25" t="s">
        <v>1305</v>
      </c>
      <c r="B663" s="25" t="s">
        <v>5774</v>
      </c>
    </row>
    <row r="664" spans="1:2" x14ac:dyDescent="0.15">
      <c r="A664" s="25" t="s">
        <v>1267</v>
      </c>
      <c r="B664" s="25" t="s">
        <v>1268</v>
      </c>
    </row>
    <row r="665" spans="1:2" x14ac:dyDescent="0.15">
      <c r="A665" s="25" t="s">
        <v>1306</v>
      </c>
      <c r="B665" s="25" t="s">
        <v>5775</v>
      </c>
    </row>
    <row r="666" spans="1:2" x14ac:dyDescent="0.15">
      <c r="A666" s="25" t="s">
        <v>1307</v>
      </c>
      <c r="B666" s="25" t="s">
        <v>5776</v>
      </c>
    </row>
    <row r="667" spans="1:2" x14ac:dyDescent="0.15">
      <c r="A667" s="25" t="s">
        <v>1308</v>
      </c>
      <c r="B667" s="25" t="s">
        <v>5777</v>
      </c>
    </row>
    <row r="668" spans="1:2" x14ac:dyDescent="0.15">
      <c r="A668" s="25" t="s">
        <v>1309</v>
      </c>
      <c r="B668" s="25" t="s">
        <v>5778</v>
      </c>
    </row>
    <row r="669" spans="1:2" x14ac:dyDescent="0.15">
      <c r="A669" s="25" t="s">
        <v>1310</v>
      </c>
      <c r="B669" s="25" t="s">
        <v>5779</v>
      </c>
    </row>
    <row r="670" spans="1:2" x14ac:dyDescent="0.15">
      <c r="A670" s="25" t="s">
        <v>1311</v>
      </c>
      <c r="B670" s="25" t="s">
        <v>5780</v>
      </c>
    </row>
    <row r="671" spans="1:2" x14ac:dyDescent="0.15">
      <c r="A671" s="25" t="s">
        <v>1312</v>
      </c>
      <c r="B671" s="25" t="s">
        <v>5781</v>
      </c>
    </row>
    <row r="672" spans="1:2" x14ac:dyDescent="0.15">
      <c r="A672" s="25" t="s">
        <v>1313</v>
      </c>
      <c r="B672" s="25" t="s">
        <v>5782</v>
      </c>
    </row>
    <row r="673" spans="1:2" x14ac:dyDescent="0.15">
      <c r="A673" s="25" t="s">
        <v>1314</v>
      </c>
      <c r="B673" s="25" t="s">
        <v>5783</v>
      </c>
    </row>
    <row r="674" spans="1:2" x14ac:dyDescent="0.15">
      <c r="A674" s="25" t="s">
        <v>1265</v>
      </c>
      <c r="B674" s="25" t="s">
        <v>1266</v>
      </c>
    </row>
    <row r="675" spans="1:2" x14ac:dyDescent="0.15">
      <c r="A675" s="25" t="s">
        <v>1315</v>
      </c>
      <c r="B675" s="25" t="s">
        <v>5784</v>
      </c>
    </row>
    <row r="676" spans="1:2" x14ac:dyDescent="0.15">
      <c r="A676" s="25" t="s">
        <v>1316</v>
      </c>
      <c r="B676" s="25" t="s">
        <v>5785</v>
      </c>
    </row>
    <row r="677" spans="1:2" x14ac:dyDescent="0.15">
      <c r="A677" s="25" t="s">
        <v>1317</v>
      </c>
      <c r="B677" s="25" t="s">
        <v>5786</v>
      </c>
    </row>
    <row r="678" spans="1:2" x14ac:dyDescent="0.15">
      <c r="A678" s="25" t="s">
        <v>1318</v>
      </c>
      <c r="B678" s="25" t="s">
        <v>5787</v>
      </c>
    </row>
    <row r="679" spans="1:2" x14ac:dyDescent="0.15">
      <c r="A679" s="25" t="s">
        <v>1263</v>
      </c>
      <c r="B679" s="25" t="s">
        <v>1264</v>
      </c>
    </row>
    <row r="680" spans="1:2" x14ac:dyDescent="0.15">
      <c r="A680" s="25" t="s">
        <v>1319</v>
      </c>
      <c r="B680" s="25" t="s">
        <v>5788</v>
      </c>
    </row>
    <row r="681" spans="1:2" x14ac:dyDescent="0.15">
      <c r="A681" s="25" t="s">
        <v>1320</v>
      </c>
      <c r="B681" s="25" t="s">
        <v>5789</v>
      </c>
    </row>
    <row r="682" spans="1:2" x14ac:dyDescent="0.15">
      <c r="A682" s="25" t="s">
        <v>1321</v>
      </c>
      <c r="B682" s="25" t="s">
        <v>5790</v>
      </c>
    </row>
    <row r="683" spans="1:2" x14ac:dyDescent="0.15">
      <c r="A683" s="25" t="s">
        <v>1322</v>
      </c>
      <c r="B683" s="25" t="s">
        <v>5791</v>
      </c>
    </row>
    <row r="684" spans="1:2" x14ac:dyDescent="0.15">
      <c r="A684" s="25" t="s">
        <v>1323</v>
      </c>
      <c r="B684" s="25" t="s">
        <v>5792</v>
      </c>
    </row>
    <row r="685" spans="1:2" x14ac:dyDescent="0.15">
      <c r="A685" s="25" t="s">
        <v>1324</v>
      </c>
      <c r="B685" s="25" t="s">
        <v>5793</v>
      </c>
    </row>
    <row r="686" spans="1:2" x14ac:dyDescent="0.15">
      <c r="A686" s="25" t="s">
        <v>1325</v>
      </c>
      <c r="B686" s="25" t="s">
        <v>5794</v>
      </c>
    </row>
    <row r="687" spans="1:2" x14ac:dyDescent="0.15">
      <c r="A687" s="25" t="s">
        <v>1326</v>
      </c>
      <c r="B687" s="25" t="s">
        <v>5795</v>
      </c>
    </row>
    <row r="688" spans="1:2" x14ac:dyDescent="0.15">
      <c r="A688" s="25" t="s">
        <v>1327</v>
      </c>
      <c r="B688" s="25" t="s">
        <v>5796</v>
      </c>
    </row>
    <row r="689" spans="1:2" x14ac:dyDescent="0.15">
      <c r="A689" s="25" t="s">
        <v>1328</v>
      </c>
      <c r="B689" s="25" t="s">
        <v>5797</v>
      </c>
    </row>
    <row r="690" spans="1:2" x14ac:dyDescent="0.15">
      <c r="A690" s="25" t="s">
        <v>1329</v>
      </c>
      <c r="B690" s="25" t="s">
        <v>5798</v>
      </c>
    </row>
    <row r="691" spans="1:2" x14ac:dyDescent="0.15">
      <c r="A691" s="25" t="s">
        <v>1330</v>
      </c>
      <c r="B691" s="25" t="s">
        <v>5799</v>
      </c>
    </row>
    <row r="692" spans="1:2" x14ac:dyDescent="0.15">
      <c r="A692" s="25" t="s">
        <v>1331</v>
      </c>
      <c r="B692" s="25" t="s">
        <v>5800</v>
      </c>
    </row>
    <row r="693" spans="1:2" x14ac:dyDescent="0.15">
      <c r="A693" s="25" t="s">
        <v>1332</v>
      </c>
      <c r="B693" s="25" t="s">
        <v>5801</v>
      </c>
    </row>
    <row r="694" spans="1:2" x14ac:dyDescent="0.15">
      <c r="A694" s="25" t="s">
        <v>1333</v>
      </c>
      <c r="B694" s="25" t="s">
        <v>5802</v>
      </c>
    </row>
    <row r="695" spans="1:2" x14ac:dyDescent="0.15">
      <c r="A695" s="25" t="s">
        <v>1261</v>
      </c>
      <c r="B695" s="25" t="s">
        <v>1262</v>
      </c>
    </row>
    <row r="696" spans="1:2" x14ac:dyDescent="0.15">
      <c r="A696" s="25" t="s">
        <v>1334</v>
      </c>
      <c r="B696" s="25" t="s">
        <v>5803</v>
      </c>
    </row>
    <row r="697" spans="1:2" x14ac:dyDescent="0.15">
      <c r="A697" s="25" t="s">
        <v>1335</v>
      </c>
      <c r="B697" s="25" t="s">
        <v>5804</v>
      </c>
    </row>
    <row r="698" spans="1:2" x14ac:dyDescent="0.15">
      <c r="A698" s="25" t="s">
        <v>1336</v>
      </c>
      <c r="B698" s="25" t="s">
        <v>5805</v>
      </c>
    </row>
    <row r="699" spans="1:2" x14ac:dyDescent="0.15">
      <c r="A699" s="25" t="s">
        <v>1337</v>
      </c>
      <c r="B699" s="25" t="s">
        <v>5806</v>
      </c>
    </row>
    <row r="700" spans="1:2" x14ac:dyDescent="0.15">
      <c r="A700" s="25" t="s">
        <v>1338</v>
      </c>
      <c r="B700" s="25" t="s">
        <v>5807</v>
      </c>
    </row>
    <row r="701" spans="1:2" x14ac:dyDescent="0.15">
      <c r="A701" s="25" t="s">
        <v>1339</v>
      </c>
      <c r="B701" s="25" t="s">
        <v>5808</v>
      </c>
    </row>
    <row r="702" spans="1:2" x14ac:dyDescent="0.15">
      <c r="A702" s="25" t="s">
        <v>1340</v>
      </c>
      <c r="B702" s="25" t="s">
        <v>5809</v>
      </c>
    </row>
    <row r="703" spans="1:2" x14ac:dyDescent="0.15">
      <c r="A703" s="25" t="s">
        <v>1341</v>
      </c>
      <c r="B703" s="25" t="s">
        <v>5810</v>
      </c>
    </row>
    <row r="704" spans="1:2" x14ac:dyDescent="0.15">
      <c r="A704" s="25" t="s">
        <v>1342</v>
      </c>
      <c r="B704" s="25" t="s">
        <v>5811</v>
      </c>
    </row>
    <row r="705" spans="1:2" x14ac:dyDescent="0.15">
      <c r="A705" s="25" t="s">
        <v>1343</v>
      </c>
      <c r="B705" s="25" t="s">
        <v>5812</v>
      </c>
    </row>
    <row r="706" spans="1:2" x14ac:dyDescent="0.15">
      <c r="A706" s="25" t="s">
        <v>1344</v>
      </c>
      <c r="B706" s="25" t="s">
        <v>5813</v>
      </c>
    </row>
    <row r="707" spans="1:2" x14ac:dyDescent="0.15">
      <c r="A707" s="25" t="s">
        <v>1345</v>
      </c>
      <c r="B707" s="25" t="s">
        <v>5814</v>
      </c>
    </row>
    <row r="708" spans="1:2" x14ac:dyDescent="0.15">
      <c r="A708" s="25" t="s">
        <v>1346</v>
      </c>
      <c r="B708" s="25" t="s">
        <v>5815</v>
      </c>
    </row>
    <row r="709" spans="1:2" x14ac:dyDescent="0.15">
      <c r="A709" s="25" t="s">
        <v>1347</v>
      </c>
      <c r="B709" s="25" t="s">
        <v>5816</v>
      </c>
    </row>
    <row r="710" spans="1:2" x14ac:dyDescent="0.15">
      <c r="A710" s="25" t="s">
        <v>1348</v>
      </c>
      <c r="B710" s="25" t="s">
        <v>5817</v>
      </c>
    </row>
    <row r="711" spans="1:2" x14ac:dyDescent="0.15">
      <c r="A711" s="25" t="s">
        <v>1349</v>
      </c>
      <c r="B711" s="25" t="s">
        <v>5818</v>
      </c>
    </row>
    <row r="712" spans="1:2" x14ac:dyDescent="0.15">
      <c r="A712" s="25" t="s">
        <v>1350</v>
      </c>
      <c r="B712" s="25" t="s">
        <v>5819</v>
      </c>
    </row>
    <row r="713" spans="1:2" x14ac:dyDescent="0.15">
      <c r="A713" s="25" t="s">
        <v>1351</v>
      </c>
      <c r="B713" s="25" t="s">
        <v>5820</v>
      </c>
    </row>
    <row r="714" spans="1:2" x14ac:dyDescent="0.15">
      <c r="A714" s="25" t="s">
        <v>1352</v>
      </c>
      <c r="B714" s="25" t="s">
        <v>5821</v>
      </c>
    </row>
    <row r="715" spans="1:2" x14ac:dyDescent="0.15">
      <c r="A715" s="25" t="s">
        <v>1259</v>
      </c>
      <c r="B715" s="25" t="s">
        <v>1260</v>
      </c>
    </row>
    <row r="716" spans="1:2" x14ac:dyDescent="0.15">
      <c r="A716" s="25" t="s">
        <v>1353</v>
      </c>
      <c r="B716" s="25" t="s">
        <v>5822</v>
      </c>
    </row>
    <row r="717" spans="1:2" x14ac:dyDescent="0.15">
      <c r="A717" s="25" t="s">
        <v>1354</v>
      </c>
      <c r="B717" s="25" t="s">
        <v>5823</v>
      </c>
    </row>
    <row r="718" spans="1:2" x14ac:dyDescent="0.15">
      <c r="A718" s="25" t="s">
        <v>1355</v>
      </c>
      <c r="B718" s="25" t="s">
        <v>5824</v>
      </c>
    </row>
    <row r="719" spans="1:2" x14ac:dyDescent="0.15">
      <c r="A719" s="25" t="s">
        <v>1257</v>
      </c>
      <c r="B719" s="25" t="s">
        <v>1258</v>
      </c>
    </row>
    <row r="720" spans="1:2" x14ac:dyDescent="0.15">
      <c r="A720" s="25" t="s">
        <v>1356</v>
      </c>
      <c r="B720" s="25" t="s">
        <v>5825</v>
      </c>
    </row>
    <row r="721" spans="1:2" x14ac:dyDescent="0.15">
      <c r="A721" s="25" t="s">
        <v>1357</v>
      </c>
      <c r="B721" s="25" t="s">
        <v>5826</v>
      </c>
    </row>
    <row r="722" spans="1:2" x14ac:dyDescent="0.15">
      <c r="A722" s="25" t="s">
        <v>1255</v>
      </c>
      <c r="B722" s="25" t="s">
        <v>1256</v>
      </c>
    </row>
    <row r="723" spans="1:2" x14ac:dyDescent="0.15">
      <c r="A723" s="25" t="s">
        <v>1358</v>
      </c>
      <c r="B723" s="25" t="s">
        <v>5827</v>
      </c>
    </row>
    <row r="724" spans="1:2" x14ac:dyDescent="0.15">
      <c r="A724" s="25" t="s">
        <v>1359</v>
      </c>
      <c r="B724" s="25" t="s">
        <v>5828</v>
      </c>
    </row>
    <row r="725" spans="1:2" x14ac:dyDescent="0.15">
      <c r="A725" s="25" t="s">
        <v>1360</v>
      </c>
      <c r="B725" s="25" t="s">
        <v>5829</v>
      </c>
    </row>
    <row r="726" spans="1:2" x14ac:dyDescent="0.15">
      <c r="A726" s="25" t="s">
        <v>1361</v>
      </c>
      <c r="B726" s="25" t="s">
        <v>5830</v>
      </c>
    </row>
    <row r="727" spans="1:2" x14ac:dyDescent="0.15">
      <c r="A727" s="25" t="s">
        <v>1362</v>
      </c>
      <c r="B727" s="25" t="s">
        <v>5831</v>
      </c>
    </row>
    <row r="728" spans="1:2" x14ac:dyDescent="0.15">
      <c r="A728" s="25" t="s">
        <v>1363</v>
      </c>
      <c r="B728" s="25" t="s">
        <v>5832</v>
      </c>
    </row>
    <row r="729" spans="1:2" x14ac:dyDescent="0.15">
      <c r="A729" s="25" t="s">
        <v>1364</v>
      </c>
      <c r="B729" s="25" t="s">
        <v>5833</v>
      </c>
    </row>
    <row r="730" spans="1:2" x14ac:dyDescent="0.15">
      <c r="A730" s="25" t="s">
        <v>1365</v>
      </c>
      <c r="B730" s="25" t="s">
        <v>5834</v>
      </c>
    </row>
    <row r="731" spans="1:2" x14ac:dyDescent="0.15">
      <c r="A731" s="25" t="s">
        <v>1366</v>
      </c>
      <c r="B731" s="25" t="s">
        <v>5835</v>
      </c>
    </row>
    <row r="732" spans="1:2" x14ac:dyDescent="0.15">
      <c r="A732" s="25" t="s">
        <v>1367</v>
      </c>
      <c r="B732" s="25" t="s">
        <v>5836</v>
      </c>
    </row>
    <row r="733" spans="1:2" x14ac:dyDescent="0.15">
      <c r="A733" s="25" t="s">
        <v>1253</v>
      </c>
      <c r="B733" s="25" t="s">
        <v>1254</v>
      </c>
    </row>
    <row r="734" spans="1:2" x14ac:dyDescent="0.15">
      <c r="A734" s="25" t="s">
        <v>1368</v>
      </c>
      <c r="B734" s="25" t="s">
        <v>5837</v>
      </c>
    </row>
    <row r="735" spans="1:2" x14ac:dyDescent="0.15">
      <c r="A735" s="25" t="s">
        <v>1369</v>
      </c>
      <c r="B735" s="25" t="s">
        <v>5838</v>
      </c>
    </row>
    <row r="736" spans="1:2" x14ac:dyDescent="0.15">
      <c r="A736" s="25" t="s">
        <v>1370</v>
      </c>
      <c r="B736" s="25" t="s">
        <v>5839</v>
      </c>
    </row>
    <row r="737" spans="1:2" x14ac:dyDescent="0.15">
      <c r="A737" s="25" t="s">
        <v>1371</v>
      </c>
      <c r="B737" s="25" t="s">
        <v>5840</v>
      </c>
    </row>
    <row r="738" spans="1:2" x14ac:dyDescent="0.15">
      <c r="A738" s="25" t="s">
        <v>1372</v>
      </c>
      <c r="B738" s="25" t="s">
        <v>5841</v>
      </c>
    </row>
    <row r="739" spans="1:2" x14ac:dyDescent="0.15">
      <c r="A739" s="25" t="s">
        <v>1373</v>
      </c>
      <c r="B739" s="25" t="s">
        <v>5842</v>
      </c>
    </row>
    <row r="740" spans="1:2" x14ac:dyDescent="0.15">
      <c r="A740" s="25" t="s">
        <v>1374</v>
      </c>
      <c r="B740" s="25" t="s">
        <v>5843</v>
      </c>
    </row>
    <row r="741" spans="1:2" x14ac:dyDescent="0.15">
      <c r="A741" s="25" t="s">
        <v>1375</v>
      </c>
      <c r="B741" s="25" t="s">
        <v>5844</v>
      </c>
    </row>
    <row r="742" spans="1:2" x14ac:dyDescent="0.15">
      <c r="A742" s="25" t="s">
        <v>1376</v>
      </c>
      <c r="B742" s="25" t="s">
        <v>5845</v>
      </c>
    </row>
    <row r="743" spans="1:2" x14ac:dyDescent="0.15">
      <c r="A743" s="25" t="s">
        <v>1377</v>
      </c>
      <c r="B743" s="25" t="s">
        <v>5846</v>
      </c>
    </row>
    <row r="744" spans="1:2" x14ac:dyDescent="0.15">
      <c r="A744" s="25" t="s">
        <v>1378</v>
      </c>
      <c r="B744" s="25" t="s">
        <v>5847</v>
      </c>
    </row>
    <row r="745" spans="1:2" x14ac:dyDescent="0.15">
      <c r="A745" s="25" t="s">
        <v>1379</v>
      </c>
      <c r="B745" s="25" t="s">
        <v>5848</v>
      </c>
    </row>
    <row r="746" spans="1:2" x14ac:dyDescent="0.15">
      <c r="A746" s="25" t="s">
        <v>1380</v>
      </c>
      <c r="B746" s="25" t="s">
        <v>5849</v>
      </c>
    </row>
    <row r="747" spans="1:2" x14ac:dyDescent="0.15">
      <c r="A747" s="25" t="s">
        <v>1381</v>
      </c>
      <c r="B747" s="25" t="s">
        <v>5850</v>
      </c>
    </row>
    <row r="748" spans="1:2" x14ac:dyDescent="0.15">
      <c r="A748" s="25" t="s">
        <v>1382</v>
      </c>
      <c r="B748" s="25" t="s">
        <v>5851</v>
      </c>
    </row>
    <row r="749" spans="1:2" x14ac:dyDescent="0.15">
      <c r="A749" s="25" t="s">
        <v>1383</v>
      </c>
      <c r="B749" s="25" t="s">
        <v>5852</v>
      </c>
    </row>
    <row r="750" spans="1:2" x14ac:dyDescent="0.15">
      <c r="A750" s="25" t="s">
        <v>1384</v>
      </c>
      <c r="B750" s="25" t="s">
        <v>5853</v>
      </c>
    </row>
    <row r="751" spans="1:2" x14ac:dyDescent="0.15">
      <c r="A751" s="25" t="s">
        <v>1251</v>
      </c>
      <c r="B751" s="25" t="s">
        <v>1252</v>
      </c>
    </row>
    <row r="752" spans="1:2" x14ac:dyDescent="0.15">
      <c r="A752" s="25" t="s">
        <v>1249</v>
      </c>
      <c r="B752" s="25" t="s">
        <v>1250</v>
      </c>
    </row>
    <row r="753" spans="1:2" x14ac:dyDescent="0.15">
      <c r="A753" s="25" t="s">
        <v>1385</v>
      </c>
      <c r="B753" s="25" t="s">
        <v>5854</v>
      </c>
    </row>
    <row r="754" spans="1:2" x14ac:dyDescent="0.15">
      <c r="A754" s="25" t="s">
        <v>1386</v>
      </c>
      <c r="B754" s="25" t="s">
        <v>5855</v>
      </c>
    </row>
    <row r="755" spans="1:2" x14ac:dyDescent="0.15">
      <c r="A755" s="25" t="s">
        <v>1387</v>
      </c>
      <c r="B755" s="25" t="s">
        <v>5856</v>
      </c>
    </row>
    <row r="756" spans="1:2" x14ac:dyDescent="0.15">
      <c r="A756" s="25" t="s">
        <v>1388</v>
      </c>
      <c r="B756" s="25" t="s">
        <v>5857</v>
      </c>
    </row>
    <row r="757" spans="1:2" x14ac:dyDescent="0.15">
      <c r="A757" s="25" t="s">
        <v>1389</v>
      </c>
      <c r="B757" s="25" t="s">
        <v>5858</v>
      </c>
    </row>
    <row r="758" spans="1:2" x14ac:dyDescent="0.15">
      <c r="A758" s="25" t="s">
        <v>1390</v>
      </c>
      <c r="B758" s="25" t="s">
        <v>5859</v>
      </c>
    </row>
    <row r="759" spans="1:2" x14ac:dyDescent="0.15">
      <c r="A759" s="25" t="s">
        <v>1391</v>
      </c>
      <c r="B759" s="25" t="s">
        <v>5860</v>
      </c>
    </row>
    <row r="760" spans="1:2" x14ac:dyDescent="0.15">
      <c r="A760" s="25" t="s">
        <v>1392</v>
      </c>
      <c r="B760" s="25" t="s">
        <v>5861</v>
      </c>
    </row>
    <row r="761" spans="1:2" x14ac:dyDescent="0.15">
      <c r="A761" s="25" t="s">
        <v>1393</v>
      </c>
      <c r="B761" s="25" t="s">
        <v>5862</v>
      </c>
    </row>
    <row r="762" spans="1:2" x14ac:dyDescent="0.15">
      <c r="A762" s="25" t="s">
        <v>1247</v>
      </c>
      <c r="B762" s="25" t="s">
        <v>1248</v>
      </c>
    </row>
    <row r="763" spans="1:2" x14ac:dyDescent="0.15">
      <c r="A763" s="25" t="s">
        <v>1394</v>
      </c>
      <c r="B763" s="25" t="s">
        <v>5863</v>
      </c>
    </row>
    <row r="764" spans="1:2" x14ac:dyDescent="0.15">
      <c r="A764" s="25" t="s">
        <v>1395</v>
      </c>
      <c r="B764" s="25" t="s">
        <v>5864</v>
      </c>
    </row>
    <row r="765" spans="1:2" x14ac:dyDescent="0.15">
      <c r="A765" s="25" t="s">
        <v>1396</v>
      </c>
      <c r="B765" s="25" t="s">
        <v>5865</v>
      </c>
    </row>
    <row r="766" spans="1:2" x14ac:dyDescent="0.15">
      <c r="A766" s="25" t="s">
        <v>1397</v>
      </c>
      <c r="B766" s="25" t="s">
        <v>5866</v>
      </c>
    </row>
    <row r="767" spans="1:2" x14ac:dyDescent="0.15">
      <c r="A767" s="25" t="s">
        <v>1398</v>
      </c>
      <c r="B767" s="25" t="s">
        <v>5867</v>
      </c>
    </row>
    <row r="768" spans="1:2" x14ac:dyDescent="0.15">
      <c r="A768" s="25" t="s">
        <v>1399</v>
      </c>
      <c r="B768" s="25" t="s">
        <v>5868</v>
      </c>
    </row>
    <row r="769" spans="1:2" x14ac:dyDescent="0.15">
      <c r="A769" s="25" t="s">
        <v>1400</v>
      </c>
      <c r="B769" s="25" t="s">
        <v>5869</v>
      </c>
    </row>
    <row r="770" spans="1:2" x14ac:dyDescent="0.15">
      <c r="A770" s="25" t="s">
        <v>1245</v>
      </c>
      <c r="B770" s="25" t="s">
        <v>1246</v>
      </c>
    </row>
    <row r="771" spans="1:2" x14ac:dyDescent="0.15">
      <c r="A771" s="25" t="s">
        <v>1401</v>
      </c>
      <c r="B771" s="25" t="s">
        <v>5870</v>
      </c>
    </row>
    <row r="772" spans="1:2" x14ac:dyDescent="0.15">
      <c r="A772" s="25" t="s">
        <v>1402</v>
      </c>
      <c r="B772" s="25" t="s">
        <v>5871</v>
      </c>
    </row>
    <row r="773" spans="1:2" x14ac:dyDescent="0.15">
      <c r="A773" s="25" t="s">
        <v>1403</v>
      </c>
      <c r="B773" s="25" t="s">
        <v>5872</v>
      </c>
    </row>
    <row r="774" spans="1:2" x14ac:dyDescent="0.15">
      <c r="A774" s="25" t="s">
        <v>1404</v>
      </c>
      <c r="B774" s="25" t="s">
        <v>5873</v>
      </c>
    </row>
    <row r="775" spans="1:2" x14ac:dyDescent="0.15">
      <c r="A775" s="25" t="s">
        <v>1405</v>
      </c>
      <c r="B775" s="25" t="s">
        <v>5874</v>
      </c>
    </row>
    <row r="776" spans="1:2" x14ac:dyDescent="0.15">
      <c r="A776" s="25" t="s">
        <v>1406</v>
      </c>
      <c r="B776" s="25" t="s">
        <v>5875</v>
      </c>
    </row>
    <row r="777" spans="1:2" x14ac:dyDescent="0.15">
      <c r="A777" s="25" t="s">
        <v>1407</v>
      </c>
      <c r="B777" s="25" t="s">
        <v>5876</v>
      </c>
    </row>
    <row r="778" spans="1:2" x14ac:dyDescent="0.15">
      <c r="A778" s="25" t="s">
        <v>1408</v>
      </c>
      <c r="B778" s="25" t="s">
        <v>5877</v>
      </c>
    </row>
    <row r="779" spans="1:2" x14ac:dyDescent="0.15">
      <c r="A779" s="25" t="s">
        <v>1409</v>
      </c>
      <c r="B779" s="25" t="s">
        <v>5878</v>
      </c>
    </row>
    <row r="780" spans="1:2" x14ac:dyDescent="0.15">
      <c r="A780" s="25" t="s">
        <v>1410</v>
      </c>
      <c r="B780" s="25" t="s">
        <v>5879</v>
      </c>
    </row>
    <row r="781" spans="1:2" x14ac:dyDescent="0.15">
      <c r="A781" s="25" t="s">
        <v>1411</v>
      </c>
      <c r="B781" s="25" t="s">
        <v>5880</v>
      </c>
    </row>
    <row r="782" spans="1:2" x14ac:dyDescent="0.15">
      <c r="A782" s="25" t="s">
        <v>1412</v>
      </c>
      <c r="B782" s="25" t="s">
        <v>5881</v>
      </c>
    </row>
    <row r="783" spans="1:2" x14ac:dyDescent="0.15">
      <c r="A783" s="25" t="s">
        <v>1413</v>
      </c>
      <c r="B783" s="25" t="s">
        <v>5882</v>
      </c>
    </row>
    <row r="784" spans="1:2" x14ac:dyDescent="0.15">
      <c r="A784" s="25" t="s">
        <v>1414</v>
      </c>
      <c r="B784" s="25" t="s">
        <v>5883</v>
      </c>
    </row>
    <row r="785" spans="1:2" x14ac:dyDescent="0.15">
      <c r="A785" s="25" t="s">
        <v>1243</v>
      </c>
      <c r="B785" s="25" t="s">
        <v>1244</v>
      </c>
    </row>
    <row r="786" spans="1:2" x14ac:dyDescent="0.15">
      <c r="A786" s="25" t="s">
        <v>1415</v>
      </c>
      <c r="B786" s="25" t="s">
        <v>5884</v>
      </c>
    </row>
    <row r="787" spans="1:2" x14ac:dyDescent="0.15">
      <c r="A787" s="25" t="s">
        <v>1241</v>
      </c>
      <c r="B787" s="25" t="s">
        <v>1242</v>
      </c>
    </row>
    <row r="788" spans="1:2" x14ac:dyDescent="0.15">
      <c r="A788" s="25" t="s">
        <v>1416</v>
      </c>
      <c r="B788" s="25" t="s">
        <v>5885</v>
      </c>
    </row>
    <row r="789" spans="1:2" x14ac:dyDescent="0.15">
      <c r="A789" s="25" t="s">
        <v>1417</v>
      </c>
      <c r="B789" s="25" t="s">
        <v>5886</v>
      </c>
    </row>
    <row r="790" spans="1:2" x14ac:dyDescent="0.15">
      <c r="A790" s="25" t="s">
        <v>1418</v>
      </c>
      <c r="B790" s="25" t="s">
        <v>5887</v>
      </c>
    </row>
    <row r="791" spans="1:2" x14ac:dyDescent="0.15">
      <c r="A791" s="25" t="s">
        <v>1419</v>
      </c>
      <c r="B791" s="25" t="s">
        <v>5888</v>
      </c>
    </row>
    <row r="792" spans="1:2" x14ac:dyDescent="0.15">
      <c r="A792" s="25" t="s">
        <v>1420</v>
      </c>
      <c r="B792" s="25" t="s">
        <v>5889</v>
      </c>
    </row>
    <row r="793" spans="1:2" x14ac:dyDescent="0.15">
      <c r="A793" s="25" t="s">
        <v>1421</v>
      </c>
      <c r="B793" s="25" t="s">
        <v>5890</v>
      </c>
    </row>
    <row r="794" spans="1:2" x14ac:dyDescent="0.15">
      <c r="A794" s="25" t="s">
        <v>1422</v>
      </c>
      <c r="B794" s="25" t="s">
        <v>5891</v>
      </c>
    </row>
    <row r="795" spans="1:2" x14ac:dyDescent="0.15">
      <c r="A795" s="25" t="s">
        <v>1423</v>
      </c>
      <c r="B795" s="25" t="s">
        <v>5892</v>
      </c>
    </row>
    <row r="796" spans="1:2" x14ac:dyDescent="0.15">
      <c r="A796" s="25" t="s">
        <v>18</v>
      </c>
      <c r="B796" s="25" t="s">
        <v>1240</v>
      </c>
    </row>
    <row r="797" spans="1:2" x14ac:dyDescent="0.15">
      <c r="A797" s="25" t="s">
        <v>1424</v>
      </c>
      <c r="B797" s="25" t="s">
        <v>5893</v>
      </c>
    </row>
    <row r="798" spans="1:2" x14ac:dyDescent="0.15">
      <c r="A798" s="25" t="s">
        <v>1238</v>
      </c>
      <c r="B798" s="25" t="s">
        <v>1239</v>
      </c>
    </row>
    <row r="799" spans="1:2" x14ac:dyDescent="0.15">
      <c r="A799" s="25" t="s">
        <v>1425</v>
      </c>
      <c r="B799" s="25" t="s">
        <v>5894</v>
      </c>
    </row>
    <row r="800" spans="1:2" x14ac:dyDescent="0.15">
      <c r="A800" s="25" t="s">
        <v>1426</v>
      </c>
      <c r="B800" s="25" t="s">
        <v>5895</v>
      </c>
    </row>
    <row r="801" spans="1:2" x14ac:dyDescent="0.15">
      <c r="A801" s="25" t="s">
        <v>1427</v>
      </c>
      <c r="B801" s="25" t="s">
        <v>5896</v>
      </c>
    </row>
    <row r="802" spans="1:2" x14ac:dyDescent="0.15">
      <c r="A802" s="25" t="s">
        <v>1428</v>
      </c>
      <c r="B802" s="25" t="s">
        <v>5897</v>
      </c>
    </row>
    <row r="803" spans="1:2" x14ac:dyDescent="0.15">
      <c r="A803" s="25" t="s">
        <v>1429</v>
      </c>
      <c r="B803" s="25" t="s">
        <v>5898</v>
      </c>
    </row>
    <row r="804" spans="1:2" x14ac:dyDescent="0.15">
      <c r="A804" s="25" t="s">
        <v>1430</v>
      </c>
      <c r="B804" s="25" t="s">
        <v>5899</v>
      </c>
    </row>
    <row r="805" spans="1:2" x14ac:dyDescent="0.15">
      <c r="A805" s="25" t="s">
        <v>1431</v>
      </c>
      <c r="B805" s="25" t="s">
        <v>5900</v>
      </c>
    </row>
    <row r="806" spans="1:2" x14ac:dyDescent="0.15">
      <c r="A806" s="25" t="s">
        <v>1432</v>
      </c>
      <c r="B806" s="25" t="s">
        <v>5901</v>
      </c>
    </row>
    <row r="807" spans="1:2" x14ac:dyDescent="0.15">
      <c r="A807" s="25" t="s">
        <v>1433</v>
      </c>
      <c r="B807" s="25" t="s">
        <v>5902</v>
      </c>
    </row>
    <row r="808" spans="1:2" x14ac:dyDescent="0.15">
      <c r="A808" s="25" t="s">
        <v>1434</v>
      </c>
      <c r="B808" s="25" t="s">
        <v>5903</v>
      </c>
    </row>
    <row r="809" spans="1:2" x14ac:dyDescent="0.15">
      <c r="A809" s="25" t="s">
        <v>1435</v>
      </c>
      <c r="B809" s="25" t="s">
        <v>5904</v>
      </c>
    </row>
    <row r="810" spans="1:2" x14ac:dyDescent="0.15">
      <c r="A810" s="25" t="s">
        <v>1436</v>
      </c>
      <c r="B810" s="25" t="s">
        <v>5905</v>
      </c>
    </row>
    <row r="811" spans="1:2" x14ac:dyDescent="0.15">
      <c r="A811" s="25" t="s">
        <v>1437</v>
      </c>
      <c r="B811" s="25" t="s">
        <v>5906</v>
      </c>
    </row>
    <row r="812" spans="1:2" x14ac:dyDescent="0.15">
      <c r="A812" s="25" t="s">
        <v>1438</v>
      </c>
      <c r="B812" s="25" t="s">
        <v>5907</v>
      </c>
    </row>
    <row r="813" spans="1:2" x14ac:dyDescent="0.15">
      <c r="A813" s="25" t="s">
        <v>1439</v>
      </c>
      <c r="B813" s="25" t="s">
        <v>5908</v>
      </c>
    </row>
    <row r="814" spans="1:2" x14ac:dyDescent="0.15">
      <c r="A814" s="25" t="s">
        <v>1440</v>
      </c>
      <c r="B814" s="25" t="s">
        <v>5909</v>
      </c>
    </row>
    <row r="815" spans="1:2" x14ac:dyDescent="0.15">
      <c r="A815" s="25" t="s">
        <v>1441</v>
      </c>
      <c r="B815" s="25" t="s">
        <v>5910</v>
      </c>
    </row>
    <row r="816" spans="1:2" x14ac:dyDescent="0.15">
      <c r="A816" s="25" t="s">
        <v>1442</v>
      </c>
      <c r="B816" s="25" t="s">
        <v>5911</v>
      </c>
    </row>
    <row r="817" spans="1:2" x14ac:dyDescent="0.15">
      <c r="A817" s="25" t="s">
        <v>1443</v>
      </c>
      <c r="B817" s="25" t="s">
        <v>5912</v>
      </c>
    </row>
    <row r="818" spans="1:2" x14ac:dyDescent="0.15">
      <c r="A818" s="25" t="s">
        <v>1236</v>
      </c>
      <c r="B818" s="25" t="s">
        <v>1237</v>
      </c>
    </row>
    <row r="819" spans="1:2" x14ac:dyDescent="0.15">
      <c r="A819" s="25" t="s">
        <v>1444</v>
      </c>
      <c r="B819" s="25" t="s">
        <v>5913</v>
      </c>
    </row>
    <row r="820" spans="1:2" x14ac:dyDescent="0.15">
      <c r="A820" s="25" t="s">
        <v>1445</v>
      </c>
      <c r="B820" s="25" t="s">
        <v>5914</v>
      </c>
    </row>
    <row r="821" spans="1:2" x14ac:dyDescent="0.15">
      <c r="A821" s="25" t="s">
        <v>1446</v>
      </c>
      <c r="B821" s="25" t="s">
        <v>5915</v>
      </c>
    </row>
    <row r="822" spans="1:2" x14ac:dyDescent="0.15">
      <c r="A822" s="25" t="s">
        <v>1447</v>
      </c>
      <c r="B822" s="25" t="s">
        <v>5916</v>
      </c>
    </row>
    <row r="823" spans="1:2" x14ac:dyDescent="0.15">
      <c r="A823" s="25" t="s">
        <v>1448</v>
      </c>
      <c r="B823" s="25" t="s">
        <v>5917</v>
      </c>
    </row>
    <row r="824" spans="1:2" x14ac:dyDescent="0.15">
      <c r="A824" s="25" t="s">
        <v>1234</v>
      </c>
      <c r="B824" s="25" t="s">
        <v>1235</v>
      </c>
    </row>
    <row r="825" spans="1:2" x14ac:dyDescent="0.15">
      <c r="A825" s="25" t="s">
        <v>1232</v>
      </c>
      <c r="B825" s="25" t="s">
        <v>1233</v>
      </c>
    </row>
    <row r="826" spans="1:2" x14ac:dyDescent="0.15">
      <c r="A826" s="25" t="s">
        <v>1230</v>
      </c>
      <c r="B826" s="25" t="s">
        <v>1231</v>
      </c>
    </row>
    <row r="827" spans="1:2" x14ac:dyDescent="0.15">
      <c r="A827" s="25" t="s">
        <v>1449</v>
      </c>
      <c r="B827" s="25" t="s">
        <v>5918</v>
      </c>
    </row>
    <row r="828" spans="1:2" x14ac:dyDescent="0.15">
      <c r="A828" s="25" t="s">
        <v>1450</v>
      </c>
      <c r="B828" s="25" t="s">
        <v>5919</v>
      </c>
    </row>
    <row r="829" spans="1:2" x14ac:dyDescent="0.15">
      <c r="A829" s="25" t="s">
        <v>1451</v>
      </c>
      <c r="B829" s="25" t="s">
        <v>5920</v>
      </c>
    </row>
    <row r="830" spans="1:2" x14ac:dyDescent="0.15">
      <c r="A830" s="25" t="s">
        <v>1452</v>
      </c>
      <c r="B830" s="25" t="s">
        <v>5921</v>
      </c>
    </row>
    <row r="831" spans="1:2" x14ac:dyDescent="0.15">
      <c r="A831" s="25" t="s">
        <v>1453</v>
      </c>
      <c r="B831" s="25" t="s">
        <v>5922</v>
      </c>
    </row>
    <row r="832" spans="1:2" x14ac:dyDescent="0.15">
      <c r="A832" s="25" t="s">
        <v>1454</v>
      </c>
      <c r="B832" s="25" t="s">
        <v>5923</v>
      </c>
    </row>
    <row r="833" spans="1:2" x14ac:dyDescent="0.15">
      <c r="A833" s="25" t="s">
        <v>1455</v>
      </c>
      <c r="B833" s="25" t="s">
        <v>5924</v>
      </c>
    </row>
    <row r="834" spans="1:2" x14ac:dyDescent="0.15">
      <c r="A834" s="25" t="s">
        <v>1456</v>
      </c>
      <c r="B834" s="25" t="s">
        <v>5925</v>
      </c>
    </row>
    <row r="835" spans="1:2" x14ac:dyDescent="0.15">
      <c r="A835" s="25" t="s">
        <v>1457</v>
      </c>
      <c r="B835" s="25" t="s">
        <v>5926</v>
      </c>
    </row>
    <row r="836" spans="1:2" x14ac:dyDescent="0.15">
      <c r="A836" s="25" t="s">
        <v>1458</v>
      </c>
      <c r="B836" s="25" t="s">
        <v>5927</v>
      </c>
    </row>
    <row r="837" spans="1:2" x14ac:dyDescent="0.15">
      <c r="A837" s="25" t="s">
        <v>1459</v>
      </c>
      <c r="B837" s="25" t="s">
        <v>5928</v>
      </c>
    </row>
    <row r="838" spans="1:2" x14ac:dyDescent="0.15">
      <c r="A838" s="25" t="s">
        <v>1460</v>
      </c>
      <c r="B838" s="25" t="s">
        <v>5929</v>
      </c>
    </row>
    <row r="839" spans="1:2" x14ac:dyDescent="0.15">
      <c r="A839" s="25" t="s">
        <v>1461</v>
      </c>
      <c r="B839" s="25" t="s">
        <v>5930</v>
      </c>
    </row>
    <row r="840" spans="1:2" x14ac:dyDescent="0.15">
      <c r="A840" s="25" t="s">
        <v>1462</v>
      </c>
      <c r="B840" s="25" t="s">
        <v>5931</v>
      </c>
    </row>
    <row r="841" spans="1:2" x14ac:dyDescent="0.15">
      <c r="A841" s="25" t="s">
        <v>1463</v>
      </c>
      <c r="B841" s="25" t="s">
        <v>5932</v>
      </c>
    </row>
    <row r="842" spans="1:2" x14ac:dyDescent="0.15">
      <c r="A842" s="25" t="s">
        <v>1464</v>
      </c>
      <c r="B842" s="25" t="s">
        <v>5933</v>
      </c>
    </row>
    <row r="843" spans="1:2" x14ac:dyDescent="0.15">
      <c r="A843" s="25" t="s">
        <v>1465</v>
      </c>
      <c r="B843" s="25" t="s">
        <v>5934</v>
      </c>
    </row>
    <row r="844" spans="1:2" x14ac:dyDescent="0.15">
      <c r="A844" s="25" t="s">
        <v>1466</v>
      </c>
      <c r="B844" s="25" t="s">
        <v>5935</v>
      </c>
    </row>
    <row r="845" spans="1:2" x14ac:dyDescent="0.15">
      <c r="A845" s="25" t="s">
        <v>1467</v>
      </c>
      <c r="B845" s="25" t="s">
        <v>5936</v>
      </c>
    </row>
    <row r="846" spans="1:2" x14ac:dyDescent="0.15">
      <c r="A846" s="25" t="s">
        <v>1228</v>
      </c>
      <c r="B846" s="25" t="s">
        <v>1229</v>
      </c>
    </row>
    <row r="847" spans="1:2" x14ac:dyDescent="0.15">
      <c r="A847" s="25" t="s">
        <v>1468</v>
      </c>
      <c r="B847" s="25" t="s">
        <v>5937</v>
      </c>
    </row>
    <row r="848" spans="1:2" x14ac:dyDescent="0.15">
      <c r="A848" s="25" t="s">
        <v>1469</v>
      </c>
      <c r="B848" s="25" t="s">
        <v>5938</v>
      </c>
    </row>
    <row r="849" spans="1:2" x14ac:dyDescent="0.15">
      <c r="A849" s="25" t="s">
        <v>1470</v>
      </c>
      <c r="B849" s="25" t="s">
        <v>5939</v>
      </c>
    </row>
    <row r="850" spans="1:2" x14ac:dyDescent="0.15">
      <c r="A850" s="25" t="s">
        <v>1471</v>
      </c>
      <c r="B850" s="25" t="s">
        <v>5940</v>
      </c>
    </row>
    <row r="851" spans="1:2" x14ac:dyDescent="0.15">
      <c r="A851" s="25" t="s">
        <v>1472</v>
      </c>
      <c r="B851" s="25" t="s">
        <v>5941</v>
      </c>
    </row>
    <row r="852" spans="1:2" x14ac:dyDescent="0.15">
      <c r="A852" s="25" t="s">
        <v>19</v>
      </c>
      <c r="B852" s="25" t="s">
        <v>1227</v>
      </c>
    </row>
    <row r="853" spans="1:2" x14ac:dyDescent="0.15">
      <c r="A853" s="25" t="s">
        <v>1473</v>
      </c>
      <c r="B853" s="25" t="s">
        <v>5942</v>
      </c>
    </row>
    <row r="854" spans="1:2" x14ac:dyDescent="0.15">
      <c r="A854" s="25" t="s">
        <v>1225</v>
      </c>
      <c r="B854" s="25" t="s">
        <v>1226</v>
      </c>
    </row>
    <row r="855" spans="1:2" x14ac:dyDescent="0.15">
      <c r="A855" s="25" t="s">
        <v>1474</v>
      </c>
      <c r="B855" s="25" t="s">
        <v>5943</v>
      </c>
    </row>
    <row r="856" spans="1:2" x14ac:dyDescent="0.15">
      <c r="A856" s="25" t="s">
        <v>1475</v>
      </c>
      <c r="B856" s="25" t="s">
        <v>5944</v>
      </c>
    </row>
    <row r="857" spans="1:2" x14ac:dyDescent="0.15">
      <c r="A857" s="25" t="s">
        <v>1223</v>
      </c>
      <c r="B857" s="25" t="s">
        <v>1224</v>
      </c>
    </row>
    <row r="858" spans="1:2" x14ac:dyDescent="0.15">
      <c r="A858" s="25" t="s">
        <v>1476</v>
      </c>
      <c r="B858" s="25" t="s">
        <v>5945</v>
      </c>
    </row>
    <row r="859" spans="1:2" x14ac:dyDescent="0.15">
      <c r="A859" s="25" t="s">
        <v>1477</v>
      </c>
      <c r="B859" s="25" t="s">
        <v>5946</v>
      </c>
    </row>
    <row r="860" spans="1:2" x14ac:dyDescent="0.15">
      <c r="A860" s="25" t="s">
        <v>1478</v>
      </c>
      <c r="B860" s="25" t="s">
        <v>5947</v>
      </c>
    </row>
    <row r="861" spans="1:2" x14ac:dyDescent="0.15">
      <c r="A861" s="25" t="s">
        <v>1479</v>
      </c>
      <c r="B861" s="25" t="s">
        <v>5948</v>
      </c>
    </row>
    <row r="862" spans="1:2" x14ac:dyDescent="0.15">
      <c r="A862" s="25" t="s">
        <v>1480</v>
      </c>
      <c r="B862" s="25" t="s">
        <v>5949</v>
      </c>
    </row>
    <row r="863" spans="1:2" x14ac:dyDescent="0.15">
      <c r="A863" s="25" t="s">
        <v>1481</v>
      </c>
      <c r="B863" s="25" t="s">
        <v>5950</v>
      </c>
    </row>
    <row r="864" spans="1:2" x14ac:dyDescent="0.15">
      <c r="A864" s="25" t="s">
        <v>1482</v>
      </c>
      <c r="B864" s="25" t="s">
        <v>5951</v>
      </c>
    </row>
    <row r="865" spans="1:2" x14ac:dyDescent="0.15">
      <c r="A865" s="25" t="s">
        <v>1483</v>
      </c>
      <c r="B865" s="25" t="s">
        <v>5952</v>
      </c>
    </row>
    <row r="866" spans="1:2" x14ac:dyDescent="0.15">
      <c r="A866" s="25" t="s">
        <v>1484</v>
      </c>
      <c r="B866" s="25" t="s">
        <v>5953</v>
      </c>
    </row>
    <row r="867" spans="1:2" x14ac:dyDescent="0.15">
      <c r="A867" s="25" t="s">
        <v>1485</v>
      </c>
      <c r="B867" s="25" t="s">
        <v>5954</v>
      </c>
    </row>
    <row r="868" spans="1:2" x14ac:dyDescent="0.15">
      <c r="A868" s="25" t="s">
        <v>1221</v>
      </c>
      <c r="B868" s="25" t="s">
        <v>1222</v>
      </c>
    </row>
    <row r="869" spans="1:2" x14ac:dyDescent="0.15">
      <c r="A869" s="25" t="s">
        <v>1486</v>
      </c>
      <c r="B869" s="25" t="s">
        <v>5955</v>
      </c>
    </row>
    <row r="870" spans="1:2" x14ac:dyDescent="0.15">
      <c r="A870" s="25" t="s">
        <v>1487</v>
      </c>
      <c r="B870" s="25" t="s">
        <v>5956</v>
      </c>
    </row>
    <row r="871" spans="1:2" x14ac:dyDescent="0.15">
      <c r="A871" s="25" t="s">
        <v>1488</v>
      </c>
      <c r="B871" s="25" t="s">
        <v>5957</v>
      </c>
    </row>
    <row r="872" spans="1:2" x14ac:dyDescent="0.15">
      <c r="A872" s="25" t="s">
        <v>1489</v>
      </c>
      <c r="B872" s="25" t="s">
        <v>5958</v>
      </c>
    </row>
    <row r="873" spans="1:2" x14ac:dyDescent="0.15">
      <c r="A873" s="25" t="s">
        <v>1490</v>
      </c>
      <c r="B873" s="25" t="s">
        <v>5959</v>
      </c>
    </row>
    <row r="874" spans="1:2" x14ac:dyDescent="0.15">
      <c r="A874" s="25" t="s">
        <v>1491</v>
      </c>
      <c r="B874" s="25" t="s">
        <v>5960</v>
      </c>
    </row>
    <row r="875" spans="1:2" x14ac:dyDescent="0.15">
      <c r="A875" s="25" t="s">
        <v>1219</v>
      </c>
      <c r="B875" s="25" t="s">
        <v>1220</v>
      </c>
    </row>
    <row r="876" spans="1:2" x14ac:dyDescent="0.15">
      <c r="A876" s="25" t="s">
        <v>1492</v>
      </c>
      <c r="B876" s="25" t="s">
        <v>5961</v>
      </c>
    </row>
    <row r="877" spans="1:2" x14ac:dyDescent="0.15">
      <c r="A877" s="25" t="s">
        <v>1493</v>
      </c>
      <c r="B877" s="25" t="s">
        <v>5962</v>
      </c>
    </row>
    <row r="878" spans="1:2" x14ac:dyDescent="0.15">
      <c r="A878" s="25" t="s">
        <v>1217</v>
      </c>
      <c r="B878" s="25" t="s">
        <v>1218</v>
      </c>
    </row>
    <row r="879" spans="1:2" x14ac:dyDescent="0.15">
      <c r="A879" s="25" t="s">
        <v>1494</v>
      </c>
      <c r="B879" s="25" t="s">
        <v>5963</v>
      </c>
    </row>
    <row r="880" spans="1:2" x14ac:dyDescent="0.15">
      <c r="A880" s="25" t="s">
        <v>1495</v>
      </c>
      <c r="B880" s="25" t="s">
        <v>5964</v>
      </c>
    </row>
    <row r="881" spans="1:2" x14ac:dyDescent="0.15">
      <c r="A881" s="25" t="s">
        <v>1215</v>
      </c>
      <c r="B881" s="25" t="s">
        <v>1216</v>
      </c>
    </row>
    <row r="882" spans="1:2" x14ac:dyDescent="0.15">
      <c r="A882" s="25" t="s">
        <v>1496</v>
      </c>
      <c r="B882" s="25" t="s">
        <v>5965</v>
      </c>
    </row>
    <row r="883" spans="1:2" x14ac:dyDescent="0.15">
      <c r="A883" s="25" t="s">
        <v>1497</v>
      </c>
      <c r="B883" s="25" t="s">
        <v>5966</v>
      </c>
    </row>
    <row r="884" spans="1:2" x14ac:dyDescent="0.15">
      <c r="A884" s="25" t="s">
        <v>1498</v>
      </c>
      <c r="B884" s="25" t="s">
        <v>5967</v>
      </c>
    </row>
    <row r="885" spans="1:2" x14ac:dyDescent="0.15">
      <c r="A885" s="25" t="s">
        <v>1499</v>
      </c>
      <c r="B885" s="25" t="s">
        <v>5968</v>
      </c>
    </row>
    <row r="886" spans="1:2" x14ac:dyDescent="0.15">
      <c r="A886" s="25" t="s">
        <v>1500</v>
      </c>
      <c r="B886" s="25" t="s">
        <v>5969</v>
      </c>
    </row>
    <row r="887" spans="1:2" x14ac:dyDescent="0.15">
      <c r="A887" s="25" t="s">
        <v>1501</v>
      </c>
      <c r="B887" s="25" t="s">
        <v>5970</v>
      </c>
    </row>
    <row r="888" spans="1:2" x14ac:dyDescent="0.15">
      <c r="A888" s="25" t="s">
        <v>1502</v>
      </c>
      <c r="B888" s="25" t="s">
        <v>5971</v>
      </c>
    </row>
    <row r="889" spans="1:2" x14ac:dyDescent="0.15">
      <c r="A889" s="25" t="s">
        <v>1503</v>
      </c>
      <c r="B889" s="25" t="s">
        <v>5972</v>
      </c>
    </row>
    <row r="890" spans="1:2" x14ac:dyDescent="0.15">
      <c r="A890" s="25" t="s">
        <v>1504</v>
      </c>
      <c r="B890" s="25" t="s">
        <v>5973</v>
      </c>
    </row>
    <row r="891" spans="1:2" x14ac:dyDescent="0.15">
      <c r="A891" s="25" t="s">
        <v>1505</v>
      </c>
      <c r="B891" s="25" t="s">
        <v>5974</v>
      </c>
    </row>
    <row r="892" spans="1:2" x14ac:dyDescent="0.15">
      <c r="A892" s="25" t="s">
        <v>1506</v>
      </c>
      <c r="B892" s="25" t="s">
        <v>5975</v>
      </c>
    </row>
    <row r="893" spans="1:2" x14ac:dyDescent="0.15">
      <c r="A893" s="25" t="s">
        <v>1507</v>
      </c>
      <c r="B893" s="25" t="s">
        <v>5976</v>
      </c>
    </row>
    <row r="894" spans="1:2" x14ac:dyDescent="0.15">
      <c r="A894" s="25" t="s">
        <v>1508</v>
      </c>
      <c r="B894" s="25" t="s">
        <v>5977</v>
      </c>
    </row>
    <row r="895" spans="1:2" x14ac:dyDescent="0.15">
      <c r="A895" s="25" t="s">
        <v>1509</v>
      </c>
      <c r="B895" s="25" t="s">
        <v>5978</v>
      </c>
    </row>
    <row r="896" spans="1:2" x14ac:dyDescent="0.15">
      <c r="A896" s="25" t="s">
        <v>1213</v>
      </c>
      <c r="B896" s="25" t="s">
        <v>1214</v>
      </c>
    </row>
    <row r="897" spans="1:2" x14ac:dyDescent="0.15">
      <c r="A897" s="25" t="s">
        <v>1510</v>
      </c>
      <c r="B897" s="25" t="s">
        <v>5979</v>
      </c>
    </row>
    <row r="898" spans="1:2" x14ac:dyDescent="0.15">
      <c r="A898" s="25" t="s">
        <v>1511</v>
      </c>
      <c r="B898" s="25" t="s">
        <v>5980</v>
      </c>
    </row>
    <row r="899" spans="1:2" x14ac:dyDescent="0.15">
      <c r="A899" s="25" t="s">
        <v>16</v>
      </c>
      <c r="B899" s="25" t="s">
        <v>1212</v>
      </c>
    </row>
    <row r="900" spans="1:2" x14ac:dyDescent="0.15">
      <c r="A900" s="25" t="s">
        <v>1512</v>
      </c>
      <c r="B900" s="25" t="s">
        <v>5981</v>
      </c>
    </row>
    <row r="901" spans="1:2" x14ac:dyDescent="0.15">
      <c r="A901" s="25" t="s">
        <v>1513</v>
      </c>
      <c r="B901" s="25" t="s">
        <v>5982</v>
      </c>
    </row>
    <row r="902" spans="1:2" x14ac:dyDescent="0.15">
      <c r="A902" s="25" t="s">
        <v>1514</v>
      </c>
      <c r="B902" s="25" t="s">
        <v>5983</v>
      </c>
    </row>
    <row r="903" spans="1:2" x14ac:dyDescent="0.15">
      <c r="A903" s="25" t="s">
        <v>1515</v>
      </c>
      <c r="B903" s="25" t="s">
        <v>5984</v>
      </c>
    </row>
    <row r="904" spans="1:2" x14ac:dyDescent="0.15">
      <c r="A904" s="25" t="s">
        <v>1516</v>
      </c>
      <c r="B904" s="25" t="s">
        <v>5985</v>
      </c>
    </row>
    <row r="905" spans="1:2" x14ac:dyDescent="0.15">
      <c r="A905" s="25" t="s">
        <v>1517</v>
      </c>
      <c r="B905" s="25" t="s">
        <v>5986</v>
      </c>
    </row>
    <row r="906" spans="1:2" x14ac:dyDescent="0.15">
      <c r="A906" s="25" t="s">
        <v>1518</v>
      </c>
      <c r="B906" s="25" t="s">
        <v>5987</v>
      </c>
    </row>
    <row r="907" spans="1:2" x14ac:dyDescent="0.15">
      <c r="A907" s="25" t="s">
        <v>1519</v>
      </c>
      <c r="B907" s="25" t="s">
        <v>5988</v>
      </c>
    </row>
    <row r="908" spans="1:2" x14ac:dyDescent="0.15">
      <c r="A908" s="25" t="s">
        <v>1520</v>
      </c>
      <c r="B908" s="25" t="s">
        <v>5989</v>
      </c>
    </row>
    <row r="909" spans="1:2" x14ac:dyDescent="0.15">
      <c r="A909" s="25" t="s">
        <v>1521</v>
      </c>
      <c r="B909" s="25" t="s">
        <v>5990</v>
      </c>
    </row>
    <row r="910" spans="1:2" x14ac:dyDescent="0.15">
      <c r="A910" s="25" t="s">
        <v>1522</v>
      </c>
      <c r="B910" s="25" t="s">
        <v>5991</v>
      </c>
    </row>
    <row r="911" spans="1:2" x14ac:dyDescent="0.15">
      <c r="A911" s="25" t="s">
        <v>1523</v>
      </c>
      <c r="B911" s="25" t="s">
        <v>5992</v>
      </c>
    </row>
    <row r="912" spans="1:2" x14ac:dyDescent="0.15">
      <c r="A912" s="25" t="s">
        <v>1524</v>
      </c>
      <c r="B912" s="25" t="s">
        <v>5993</v>
      </c>
    </row>
    <row r="913" spans="1:2" x14ac:dyDescent="0.15">
      <c r="A913" s="25" t="s">
        <v>1525</v>
      </c>
      <c r="B913" s="25" t="s">
        <v>5994</v>
      </c>
    </row>
    <row r="914" spans="1:2" x14ac:dyDescent="0.15">
      <c r="A914" s="25" t="s">
        <v>1526</v>
      </c>
      <c r="B914" s="25" t="s">
        <v>5995</v>
      </c>
    </row>
    <row r="915" spans="1:2" x14ac:dyDescent="0.15">
      <c r="A915" s="25" t="s">
        <v>1527</v>
      </c>
      <c r="B915" s="25" t="s">
        <v>5996</v>
      </c>
    </row>
    <row r="916" spans="1:2" x14ac:dyDescent="0.15">
      <c r="A916" s="25" t="s">
        <v>1528</v>
      </c>
      <c r="B916" s="25" t="s">
        <v>5997</v>
      </c>
    </row>
    <row r="917" spans="1:2" x14ac:dyDescent="0.15">
      <c r="A917" s="25" t="s">
        <v>1529</v>
      </c>
      <c r="B917" s="25" t="s">
        <v>5998</v>
      </c>
    </row>
    <row r="918" spans="1:2" x14ac:dyDescent="0.15">
      <c r="A918" s="25" t="s">
        <v>1530</v>
      </c>
      <c r="B918" s="25" t="s">
        <v>5999</v>
      </c>
    </row>
    <row r="919" spans="1:2" x14ac:dyDescent="0.15">
      <c r="A919" s="25" t="s">
        <v>1531</v>
      </c>
      <c r="B919" s="25" t="s">
        <v>6000</v>
      </c>
    </row>
    <row r="920" spans="1:2" x14ac:dyDescent="0.15">
      <c r="A920" s="25" t="s">
        <v>1210</v>
      </c>
      <c r="B920" s="25" t="s">
        <v>1211</v>
      </c>
    </row>
    <row r="921" spans="1:2" x14ac:dyDescent="0.15">
      <c r="A921" s="25" t="s">
        <v>1208</v>
      </c>
      <c r="B921" s="25" t="s">
        <v>1209</v>
      </c>
    </row>
    <row r="922" spans="1:2" x14ac:dyDescent="0.15">
      <c r="A922" s="25" t="s">
        <v>1532</v>
      </c>
      <c r="B922" s="25" t="s">
        <v>6001</v>
      </c>
    </row>
    <row r="923" spans="1:2" x14ac:dyDescent="0.15">
      <c r="A923" s="25" t="s">
        <v>1206</v>
      </c>
      <c r="B923" s="25" t="s">
        <v>1207</v>
      </c>
    </row>
    <row r="924" spans="1:2" x14ac:dyDescent="0.15">
      <c r="A924" s="25" t="s">
        <v>1533</v>
      </c>
      <c r="B924" s="25" t="s">
        <v>6002</v>
      </c>
    </row>
    <row r="925" spans="1:2" x14ac:dyDescent="0.15">
      <c r="A925" s="25" t="s">
        <v>1534</v>
      </c>
      <c r="B925" s="25" t="s">
        <v>6003</v>
      </c>
    </row>
    <row r="926" spans="1:2" x14ac:dyDescent="0.15">
      <c r="A926" s="25" t="s">
        <v>1535</v>
      </c>
      <c r="B926" s="25" t="s">
        <v>6004</v>
      </c>
    </row>
    <row r="927" spans="1:2" x14ac:dyDescent="0.15">
      <c r="A927" s="25" t="s">
        <v>1536</v>
      </c>
      <c r="B927" s="25" t="s">
        <v>6005</v>
      </c>
    </row>
    <row r="928" spans="1:2" x14ac:dyDescent="0.15">
      <c r="A928" s="25" t="s">
        <v>1204</v>
      </c>
      <c r="B928" s="25" t="s">
        <v>1205</v>
      </c>
    </row>
    <row r="929" spans="1:2" x14ac:dyDescent="0.15">
      <c r="A929" s="25" t="s">
        <v>1537</v>
      </c>
      <c r="B929" s="25" t="s">
        <v>6006</v>
      </c>
    </row>
    <row r="930" spans="1:2" x14ac:dyDescent="0.15">
      <c r="A930" s="25" t="s">
        <v>1538</v>
      </c>
      <c r="B930" s="25" t="s">
        <v>6007</v>
      </c>
    </row>
    <row r="931" spans="1:2" x14ac:dyDescent="0.15">
      <c r="A931" s="25" t="s">
        <v>1202</v>
      </c>
      <c r="B931" s="25" t="s">
        <v>1203</v>
      </c>
    </row>
    <row r="932" spans="1:2" x14ac:dyDescent="0.15">
      <c r="A932" s="25" t="s">
        <v>1539</v>
      </c>
      <c r="B932" s="25" t="s">
        <v>6008</v>
      </c>
    </row>
    <row r="933" spans="1:2" x14ac:dyDescent="0.15">
      <c r="A933" s="25" t="s">
        <v>1540</v>
      </c>
      <c r="B933" s="25" t="s">
        <v>6009</v>
      </c>
    </row>
    <row r="934" spans="1:2" x14ac:dyDescent="0.15">
      <c r="A934" s="25" t="s">
        <v>1541</v>
      </c>
      <c r="B934" s="25" t="s">
        <v>6010</v>
      </c>
    </row>
    <row r="935" spans="1:2" x14ac:dyDescent="0.15">
      <c r="A935" s="25" t="s">
        <v>1542</v>
      </c>
      <c r="B935" s="25" t="s">
        <v>6011</v>
      </c>
    </row>
    <row r="936" spans="1:2" x14ac:dyDescent="0.15">
      <c r="A936" s="25" t="s">
        <v>1200</v>
      </c>
      <c r="B936" s="25" t="s">
        <v>1201</v>
      </c>
    </row>
    <row r="937" spans="1:2" x14ac:dyDescent="0.15">
      <c r="A937" s="25" t="s">
        <v>1543</v>
      </c>
      <c r="B937" s="25" t="s">
        <v>6012</v>
      </c>
    </row>
    <row r="938" spans="1:2" x14ac:dyDescent="0.15">
      <c r="A938" s="25" t="s">
        <v>1544</v>
      </c>
      <c r="B938" s="25" t="s">
        <v>6013</v>
      </c>
    </row>
    <row r="939" spans="1:2" x14ac:dyDescent="0.15">
      <c r="A939" s="25" t="s">
        <v>1198</v>
      </c>
      <c r="B939" s="25" t="s">
        <v>1199</v>
      </c>
    </row>
    <row r="940" spans="1:2" x14ac:dyDescent="0.15">
      <c r="A940" s="25" t="s">
        <v>1545</v>
      </c>
      <c r="B940" s="25" t="s">
        <v>6014</v>
      </c>
    </row>
    <row r="941" spans="1:2" x14ac:dyDescent="0.15">
      <c r="A941" s="25" t="s">
        <v>1546</v>
      </c>
      <c r="B941" s="25" t="s">
        <v>6015</v>
      </c>
    </row>
    <row r="942" spans="1:2" x14ac:dyDescent="0.15">
      <c r="A942" s="25" t="s">
        <v>1547</v>
      </c>
      <c r="B942" s="25" t="s">
        <v>6016</v>
      </c>
    </row>
    <row r="943" spans="1:2" x14ac:dyDescent="0.15">
      <c r="A943" s="25" t="s">
        <v>1548</v>
      </c>
      <c r="B943" s="25" t="s">
        <v>6017</v>
      </c>
    </row>
    <row r="944" spans="1:2" x14ac:dyDescent="0.15">
      <c r="A944" s="25" t="s">
        <v>1549</v>
      </c>
      <c r="B944" s="25" t="s">
        <v>6018</v>
      </c>
    </row>
    <row r="945" spans="1:2" x14ac:dyDescent="0.15">
      <c r="A945" s="25" t="s">
        <v>1550</v>
      </c>
      <c r="B945" s="25" t="s">
        <v>6019</v>
      </c>
    </row>
    <row r="946" spans="1:2" x14ac:dyDescent="0.15">
      <c r="A946" s="25" t="s">
        <v>1196</v>
      </c>
      <c r="B946" s="25" t="s">
        <v>1197</v>
      </c>
    </row>
    <row r="947" spans="1:2" x14ac:dyDescent="0.15">
      <c r="A947" s="25" t="s">
        <v>1551</v>
      </c>
      <c r="B947" s="25" t="s">
        <v>6020</v>
      </c>
    </row>
    <row r="948" spans="1:2" x14ac:dyDescent="0.15">
      <c r="A948" s="25" t="s">
        <v>1552</v>
      </c>
      <c r="B948" s="25" t="s">
        <v>6021</v>
      </c>
    </row>
    <row r="949" spans="1:2" x14ac:dyDescent="0.15">
      <c r="A949" s="25" t="s">
        <v>1194</v>
      </c>
      <c r="B949" s="25" t="s">
        <v>1195</v>
      </c>
    </row>
    <row r="950" spans="1:2" x14ac:dyDescent="0.15">
      <c r="A950" s="25" t="s">
        <v>1553</v>
      </c>
      <c r="B950" s="25" t="s">
        <v>6022</v>
      </c>
    </row>
    <row r="951" spans="1:2" x14ac:dyDescent="0.15">
      <c r="A951" s="25" t="s">
        <v>1554</v>
      </c>
      <c r="B951" s="25" t="s">
        <v>6023</v>
      </c>
    </row>
    <row r="952" spans="1:2" x14ac:dyDescent="0.15">
      <c r="A952" s="25" t="s">
        <v>1192</v>
      </c>
      <c r="B952" s="25" t="s">
        <v>1193</v>
      </c>
    </row>
    <row r="953" spans="1:2" x14ac:dyDescent="0.15">
      <c r="A953" s="25" t="s">
        <v>1555</v>
      </c>
      <c r="B953" s="25" t="s">
        <v>6024</v>
      </c>
    </row>
    <row r="954" spans="1:2" x14ac:dyDescent="0.15">
      <c r="A954" s="25" t="s">
        <v>1556</v>
      </c>
      <c r="B954" s="25" t="s">
        <v>6025</v>
      </c>
    </row>
    <row r="955" spans="1:2" x14ac:dyDescent="0.15">
      <c r="A955" s="25" t="s">
        <v>1557</v>
      </c>
      <c r="B955" s="25" t="s">
        <v>6026</v>
      </c>
    </row>
    <row r="956" spans="1:2" x14ac:dyDescent="0.15">
      <c r="A956" s="25" t="s">
        <v>1190</v>
      </c>
      <c r="B956" s="25" t="s">
        <v>1191</v>
      </c>
    </row>
    <row r="957" spans="1:2" x14ac:dyDescent="0.15">
      <c r="A957" s="25" t="s">
        <v>1558</v>
      </c>
      <c r="B957" s="25" t="s">
        <v>6027</v>
      </c>
    </row>
    <row r="958" spans="1:2" x14ac:dyDescent="0.15">
      <c r="A958" s="25" t="s">
        <v>1559</v>
      </c>
      <c r="B958" s="25" t="s">
        <v>6028</v>
      </c>
    </row>
    <row r="959" spans="1:2" x14ac:dyDescent="0.15">
      <c r="A959" s="25" t="s">
        <v>1560</v>
      </c>
      <c r="B959" s="25" t="s">
        <v>6029</v>
      </c>
    </row>
    <row r="960" spans="1:2" x14ac:dyDescent="0.15">
      <c r="A960" s="25" t="s">
        <v>1561</v>
      </c>
      <c r="B960" s="25" t="s">
        <v>6030</v>
      </c>
    </row>
    <row r="961" spans="1:2" x14ac:dyDescent="0.15">
      <c r="A961" s="25" t="s">
        <v>1562</v>
      </c>
      <c r="B961" s="25" t="s">
        <v>6031</v>
      </c>
    </row>
    <row r="962" spans="1:2" x14ac:dyDescent="0.15">
      <c r="A962" s="25" t="s">
        <v>1563</v>
      </c>
      <c r="B962" s="25" t="s">
        <v>6032</v>
      </c>
    </row>
    <row r="963" spans="1:2" x14ac:dyDescent="0.15">
      <c r="A963" s="25" t="s">
        <v>1564</v>
      </c>
      <c r="B963" s="25" t="s">
        <v>6033</v>
      </c>
    </row>
    <row r="964" spans="1:2" x14ac:dyDescent="0.15">
      <c r="A964" s="25" t="s">
        <v>1565</v>
      </c>
      <c r="B964" s="25" t="s">
        <v>6034</v>
      </c>
    </row>
    <row r="965" spans="1:2" x14ac:dyDescent="0.15">
      <c r="A965" s="25" t="s">
        <v>1566</v>
      </c>
      <c r="B965" s="25" t="s">
        <v>6035</v>
      </c>
    </row>
    <row r="966" spans="1:2" x14ac:dyDescent="0.15">
      <c r="A966" s="25" t="s">
        <v>1567</v>
      </c>
      <c r="B966" s="25" t="s">
        <v>6036</v>
      </c>
    </row>
    <row r="967" spans="1:2" x14ac:dyDescent="0.15">
      <c r="A967" s="25" t="s">
        <v>1568</v>
      </c>
      <c r="B967" s="25" t="s">
        <v>6037</v>
      </c>
    </row>
    <row r="968" spans="1:2" x14ac:dyDescent="0.15">
      <c r="A968" s="25" t="s">
        <v>1569</v>
      </c>
      <c r="B968" s="25" t="s">
        <v>6038</v>
      </c>
    </row>
    <row r="969" spans="1:2" x14ac:dyDescent="0.15">
      <c r="A969" s="25" t="s">
        <v>1570</v>
      </c>
      <c r="B969" s="25" t="s">
        <v>6039</v>
      </c>
    </row>
    <row r="970" spans="1:2" x14ac:dyDescent="0.15">
      <c r="A970" s="25" t="s">
        <v>1571</v>
      </c>
      <c r="B970" s="25" t="s">
        <v>6040</v>
      </c>
    </row>
    <row r="971" spans="1:2" x14ac:dyDescent="0.15">
      <c r="A971" s="25" t="s">
        <v>1572</v>
      </c>
      <c r="B971" s="25" t="s">
        <v>6041</v>
      </c>
    </row>
    <row r="972" spans="1:2" x14ac:dyDescent="0.15">
      <c r="A972" s="25" t="s">
        <v>1573</v>
      </c>
      <c r="B972" s="25" t="s">
        <v>6042</v>
      </c>
    </row>
    <row r="973" spans="1:2" x14ac:dyDescent="0.15">
      <c r="A973" s="25" t="s">
        <v>1574</v>
      </c>
      <c r="B973" s="25" t="s">
        <v>6043</v>
      </c>
    </row>
    <row r="974" spans="1:2" x14ac:dyDescent="0.15">
      <c r="A974" s="25" t="s">
        <v>1575</v>
      </c>
      <c r="B974" s="25" t="s">
        <v>6044</v>
      </c>
    </row>
    <row r="975" spans="1:2" x14ac:dyDescent="0.15">
      <c r="A975" s="25" t="s">
        <v>1576</v>
      </c>
      <c r="B975" s="25" t="s">
        <v>6045</v>
      </c>
    </row>
    <row r="976" spans="1:2" x14ac:dyDescent="0.15">
      <c r="A976" s="25" t="s">
        <v>1188</v>
      </c>
      <c r="B976" s="25" t="s">
        <v>1189</v>
      </c>
    </row>
    <row r="977" spans="1:2" x14ac:dyDescent="0.15">
      <c r="A977" s="25" t="s">
        <v>1577</v>
      </c>
      <c r="B977" s="25" t="s">
        <v>6046</v>
      </c>
    </row>
    <row r="978" spans="1:2" x14ac:dyDescent="0.15">
      <c r="A978" s="25" t="s">
        <v>1578</v>
      </c>
      <c r="B978" s="25" t="s">
        <v>6047</v>
      </c>
    </row>
    <row r="979" spans="1:2" x14ac:dyDescent="0.15">
      <c r="A979" s="25" t="s">
        <v>1579</v>
      </c>
      <c r="B979" s="25" t="s">
        <v>6048</v>
      </c>
    </row>
    <row r="980" spans="1:2" x14ac:dyDescent="0.15">
      <c r="A980" s="25" t="s">
        <v>1186</v>
      </c>
      <c r="B980" s="25" t="s">
        <v>1187</v>
      </c>
    </row>
    <row r="981" spans="1:2" x14ac:dyDescent="0.15">
      <c r="A981" s="25" t="s">
        <v>1580</v>
      </c>
      <c r="B981" s="25" t="s">
        <v>6049</v>
      </c>
    </row>
    <row r="982" spans="1:2" x14ac:dyDescent="0.15">
      <c r="A982" s="25" t="s">
        <v>1581</v>
      </c>
      <c r="B982" s="25" t="s">
        <v>6050</v>
      </c>
    </row>
    <row r="983" spans="1:2" x14ac:dyDescent="0.15">
      <c r="A983" s="25" t="s">
        <v>1582</v>
      </c>
      <c r="B983" s="25" t="s">
        <v>6051</v>
      </c>
    </row>
    <row r="984" spans="1:2" x14ac:dyDescent="0.15">
      <c r="A984" s="25" t="s">
        <v>1583</v>
      </c>
      <c r="B984" s="25" t="s">
        <v>6052</v>
      </c>
    </row>
    <row r="985" spans="1:2" x14ac:dyDescent="0.15">
      <c r="A985" s="25" t="s">
        <v>1584</v>
      </c>
      <c r="B985" s="25" t="s">
        <v>6053</v>
      </c>
    </row>
    <row r="986" spans="1:2" x14ac:dyDescent="0.15">
      <c r="A986" s="25" t="s">
        <v>1585</v>
      </c>
      <c r="B986" s="25" t="s">
        <v>6054</v>
      </c>
    </row>
    <row r="987" spans="1:2" x14ac:dyDescent="0.15">
      <c r="A987" s="25" t="s">
        <v>1586</v>
      </c>
      <c r="B987" s="25" t="s">
        <v>6055</v>
      </c>
    </row>
    <row r="988" spans="1:2" x14ac:dyDescent="0.15">
      <c r="A988" s="25" t="s">
        <v>1587</v>
      </c>
      <c r="B988" s="25" t="s">
        <v>6056</v>
      </c>
    </row>
    <row r="989" spans="1:2" x14ac:dyDescent="0.15">
      <c r="A989" s="25" t="s">
        <v>1588</v>
      </c>
      <c r="B989" s="25" t="s">
        <v>6057</v>
      </c>
    </row>
    <row r="990" spans="1:2" x14ac:dyDescent="0.15">
      <c r="A990" s="25" t="s">
        <v>1589</v>
      </c>
      <c r="B990" s="25" t="s">
        <v>6058</v>
      </c>
    </row>
    <row r="991" spans="1:2" x14ac:dyDescent="0.15">
      <c r="A991" s="25" t="s">
        <v>1184</v>
      </c>
      <c r="B991" s="25" t="s">
        <v>1185</v>
      </c>
    </row>
    <row r="992" spans="1:2" x14ac:dyDescent="0.15">
      <c r="A992" s="25" t="s">
        <v>1590</v>
      </c>
      <c r="B992" s="25" t="s">
        <v>6059</v>
      </c>
    </row>
    <row r="993" spans="1:2" x14ac:dyDescent="0.15">
      <c r="A993" s="25" t="s">
        <v>1591</v>
      </c>
      <c r="B993" s="25" t="s">
        <v>6060</v>
      </c>
    </row>
    <row r="994" spans="1:2" x14ac:dyDescent="0.15">
      <c r="A994" s="25" t="s">
        <v>1592</v>
      </c>
      <c r="B994" s="25" t="s">
        <v>6061</v>
      </c>
    </row>
    <row r="995" spans="1:2" x14ac:dyDescent="0.15">
      <c r="A995" s="25" t="s">
        <v>1593</v>
      </c>
      <c r="B995" s="25" t="s">
        <v>6062</v>
      </c>
    </row>
    <row r="996" spans="1:2" x14ac:dyDescent="0.15">
      <c r="A996" s="25" t="s">
        <v>1594</v>
      </c>
      <c r="B996" s="25" t="s">
        <v>6063</v>
      </c>
    </row>
    <row r="997" spans="1:2" x14ac:dyDescent="0.15">
      <c r="A997" s="25" t="s">
        <v>1595</v>
      </c>
      <c r="B997" s="25" t="s">
        <v>6064</v>
      </c>
    </row>
    <row r="998" spans="1:2" x14ac:dyDescent="0.15">
      <c r="A998" s="25" t="s">
        <v>1596</v>
      </c>
      <c r="B998" s="25" t="s">
        <v>6065</v>
      </c>
    </row>
    <row r="999" spans="1:2" x14ac:dyDescent="0.15">
      <c r="A999" s="25" t="s">
        <v>1597</v>
      </c>
      <c r="B999" s="25" t="s">
        <v>6066</v>
      </c>
    </row>
    <row r="1000" spans="1:2" x14ac:dyDescent="0.15">
      <c r="A1000" s="25" t="s">
        <v>1598</v>
      </c>
      <c r="B1000" s="25" t="s">
        <v>6067</v>
      </c>
    </row>
    <row r="1001" spans="1:2" x14ac:dyDescent="0.15">
      <c r="A1001" s="25" t="s">
        <v>1599</v>
      </c>
      <c r="B1001" s="25" t="s">
        <v>6068</v>
      </c>
    </row>
    <row r="1002" spans="1:2" x14ac:dyDescent="0.15">
      <c r="A1002" s="25" t="s">
        <v>1600</v>
      </c>
      <c r="B1002" s="25" t="s">
        <v>6069</v>
      </c>
    </row>
    <row r="1003" spans="1:2" x14ac:dyDescent="0.15">
      <c r="A1003" s="25" t="s">
        <v>1182</v>
      </c>
      <c r="B1003" s="25" t="s">
        <v>1183</v>
      </c>
    </row>
    <row r="1004" spans="1:2" x14ac:dyDescent="0.15">
      <c r="A1004" s="25" t="s">
        <v>1601</v>
      </c>
      <c r="B1004" s="25" t="s">
        <v>6070</v>
      </c>
    </row>
    <row r="1005" spans="1:2" x14ac:dyDescent="0.15">
      <c r="A1005" s="25" t="s">
        <v>1602</v>
      </c>
      <c r="B1005" s="25" t="s">
        <v>6071</v>
      </c>
    </row>
    <row r="1006" spans="1:2" x14ac:dyDescent="0.15">
      <c r="A1006" s="25" t="s">
        <v>1180</v>
      </c>
      <c r="B1006" s="25" t="s">
        <v>1181</v>
      </c>
    </row>
    <row r="1007" spans="1:2" x14ac:dyDescent="0.15">
      <c r="A1007" s="25" t="s">
        <v>1603</v>
      </c>
      <c r="B1007" s="25" t="s">
        <v>6072</v>
      </c>
    </row>
    <row r="1008" spans="1:2" x14ac:dyDescent="0.15">
      <c r="A1008" s="25" t="s">
        <v>1178</v>
      </c>
      <c r="B1008" s="25" t="s">
        <v>1179</v>
      </c>
    </row>
    <row r="1009" spans="1:2" x14ac:dyDescent="0.15">
      <c r="A1009" s="25" t="s">
        <v>1604</v>
      </c>
      <c r="B1009" s="25" t="s">
        <v>6073</v>
      </c>
    </row>
    <row r="1010" spans="1:2" x14ac:dyDescent="0.15">
      <c r="A1010" s="25" t="s">
        <v>1605</v>
      </c>
      <c r="B1010" s="25" t="s">
        <v>6074</v>
      </c>
    </row>
    <row r="1011" spans="1:2" x14ac:dyDescent="0.15">
      <c r="A1011" s="25" t="s">
        <v>1606</v>
      </c>
      <c r="B1011" s="25" t="s">
        <v>6075</v>
      </c>
    </row>
    <row r="1012" spans="1:2" x14ac:dyDescent="0.15">
      <c r="A1012" s="25" t="s">
        <v>1607</v>
      </c>
      <c r="B1012" s="25" t="s">
        <v>6076</v>
      </c>
    </row>
    <row r="1013" spans="1:2" x14ac:dyDescent="0.15">
      <c r="A1013" s="25" t="s">
        <v>1608</v>
      </c>
      <c r="B1013" s="25" t="s">
        <v>6077</v>
      </c>
    </row>
    <row r="1014" spans="1:2" x14ac:dyDescent="0.15">
      <c r="A1014" s="25" t="s">
        <v>1609</v>
      </c>
      <c r="B1014" s="25" t="s">
        <v>6078</v>
      </c>
    </row>
    <row r="1015" spans="1:2" x14ac:dyDescent="0.15">
      <c r="A1015" s="25" t="s">
        <v>1610</v>
      </c>
      <c r="B1015" s="25" t="s">
        <v>6079</v>
      </c>
    </row>
    <row r="1016" spans="1:2" x14ac:dyDescent="0.15">
      <c r="A1016" s="25" t="s">
        <v>1611</v>
      </c>
      <c r="B1016" s="25" t="s">
        <v>6080</v>
      </c>
    </row>
    <row r="1017" spans="1:2" x14ac:dyDescent="0.15">
      <c r="A1017" s="25" t="s">
        <v>1612</v>
      </c>
      <c r="B1017" s="25" t="s">
        <v>6081</v>
      </c>
    </row>
    <row r="1018" spans="1:2" x14ac:dyDescent="0.15">
      <c r="A1018" s="25" t="s">
        <v>1613</v>
      </c>
      <c r="B1018" s="25" t="s">
        <v>6082</v>
      </c>
    </row>
    <row r="1019" spans="1:2" x14ac:dyDescent="0.15">
      <c r="A1019" s="25" t="s">
        <v>1614</v>
      </c>
      <c r="B1019" s="25" t="s">
        <v>6083</v>
      </c>
    </row>
    <row r="1020" spans="1:2" x14ac:dyDescent="0.15">
      <c r="A1020" s="25" t="s">
        <v>1615</v>
      </c>
      <c r="B1020" s="25" t="s">
        <v>6084</v>
      </c>
    </row>
    <row r="1021" spans="1:2" x14ac:dyDescent="0.15">
      <c r="A1021" s="25" t="s">
        <v>1616</v>
      </c>
      <c r="B1021" s="25" t="s">
        <v>6085</v>
      </c>
    </row>
    <row r="1022" spans="1:2" x14ac:dyDescent="0.15">
      <c r="A1022" s="25" t="s">
        <v>1617</v>
      </c>
      <c r="B1022" s="25" t="s">
        <v>6086</v>
      </c>
    </row>
    <row r="1023" spans="1:2" x14ac:dyDescent="0.15">
      <c r="A1023" s="25" t="s">
        <v>1618</v>
      </c>
      <c r="B1023" s="25" t="s">
        <v>6087</v>
      </c>
    </row>
    <row r="1024" spans="1:2" x14ac:dyDescent="0.15">
      <c r="A1024" s="25" t="s">
        <v>1619</v>
      </c>
      <c r="B1024" s="25" t="s">
        <v>6088</v>
      </c>
    </row>
    <row r="1025" spans="1:2" x14ac:dyDescent="0.15">
      <c r="A1025" s="25" t="s">
        <v>1620</v>
      </c>
      <c r="B1025" s="25" t="s">
        <v>6089</v>
      </c>
    </row>
    <row r="1026" spans="1:2" x14ac:dyDescent="0.15">
      <c r="A1026" s="25" t="s">
        <v>1621</v>
      </c>
      <c r="B1026" s="25" t="s">
        <v>6090</v>
      </c>
    </row>
    <row r="1027" spans="1:2" x14ac:dyDescent="0.15">
      <c r="A1027" s="25" t="s">
        <v>1622</v>
      </c>
      <c r="B1027" s="25" t="s">
        <v>6091</v>
      </c>
    </row>
    <row r="1028" spans="1:2" x14ac:dyDescent="0.15">
      <c r="A1028" s="25" t="s">
        <v>1623</v>
      </c>
      <c r="B1028" s="25" t="s">
        <v>6092</v>
      </c>
    </row>
    <row r="1029" spans="1:2" x14ac:dyDescent="0.15">
      <c r="A1029" s="25" t="s">
        <v>1176</v>
      </c>
      <c r="B1029" s="25" t="s">
        <v>1177</v>
      </c>
    </row>
    <row r="1030" spans="1:2" x14ac:dyDescent="0.15">
      <c r="A1030" s="25" t="s">
        <v>1624</v>
      </c>
      <c r="B1030" s="25" t="s">
        <v>6093</v>
      </c>
    </row>
    <row r="1031" spans="1:2" x14ac:dyDescent="0.15">
      <c r="A1031" s="25" t="s">
        <v>1625</v>
      </c>
      <c r="B1031" s="25" t="s">
        <v>6094</v>
      </c>
    </row>
    <row r="1032" spans="1:2" x14ac:dyDescent="0.15">
      <c r="A1032" s="25" t="s">
        <v>1626</v>
      </c>
      <c r="B1032" s="25" t="s">
        <v>6095</v>
      </c>
    </row>
    <row r="1033" spans="1:2" x14ac:dyDescent="0.15">
      <c r="A1033" s="25" t="s">
        <v>1627</v>
      </c>
      <c r="B1033" s="25" t="s">
        <v>6096</v>
      </c>
    </row>
    <row r="1034" spans="1:2" x14ac:dyDescent="0.15">
      <c r="A1034" s="25" t="s">
        <v>1628</v>
      </c>
      <c r="B1034" s="25" t="s">
        <v>6097</v>
      </c>
    </row>
    <row r="1035" spans="1:2" x14ac:dyDescent="0.15">
      <c r="A1035" s="25" t="s">
        <v>1629</v>
      </c>
      <c r="B1035" s="25" t="s">
        <v>6098</v>
      </c>
    </row>
    <row r="1036" spans="1:2" x14ac:dyDescent="0.15">
      <c r="A1036" s="25" t="s">
        <v>1630</v>
      </c>
      <c r="B1036" s="25" t="s">
        <v>6099</v>
      </c>
    </row>
    <row r="1037" spans="1:2" x14ac:dyDescent="0.15">
      <c r="A1037" s="25" t="s">
        <v>1631</v>
      </c>
      <c r="B1037" s="25" t="s">
        <v>6100</v>
      </c>
    </row>
    <row r="1038" spans="1:2" x14ac:dyDescent="0.15">
      <c r="A1038" s="25" t="s">
        <v>1174</v>
      </c>
      <c r="B1038" s="25" t="s">
        <v>1175</v>
      </c>
    </row>
    <row r="1039" spans="1:2" x14ac:dyDescent="0.15">
      <c r="A1039" s="25" t="s">
        <v>1632</v>
      </c>
      <c r="B1039" s="25" t="s">
        <v>6101</v>
      </c>
    </row>
    <row r="1040" spans="1:2" x14ac:dyDescent="0.15">
      <c r="A1040" s="25" t="s">
        <v>1633</v>
      </c>
      <c r="B1040" s="25" t="s">
        <v>6102</v>
      </c>
    </row>
    <row r="1041" spans="1:2" x14ac:dyDescent="0.15">
      <c r="A1041" s="25" t="s">
        <v>1634</v>
      </c>
      <c r="B1041" s="25" t="s">
        <v>6103</v>
      </c>
    </row>
    <row r="1042" spans="1:2" x14ac:dyDescent="0.15">
      <c r="A1042" s="25" t="s">
        <v>1635</v>
      </c>
      <c r="B1042" s="25" t="s">
        <v>6104</v>
      </c>
    </row>
    <row r="1043" spans="1:2" x14ac:dyDescent="0.15">
      <c r="A1043" s="25" t="s">
        <v>1636</v>
      </c>
      <c r="B1043" s="25" t="s">
        <v>6105</v>
      </c>
    </row>
    <row r="1044" spans="1:2" x14ac:dyDescent="0.15">
      <c r="A1044" s="25" t="s">
        <v>1637</v>
      </c>
      <c r="B1044" s="25" t="s">
        <v>6106</v>
      </c>
    </row>
    <row r="1045" spans="1:2" x14ac:dyDescent="0.15">
      <c r="A1045" s="25" t="s">
        <v>1638</v>
      </c>
      <c r="B1045" s="25" t="s">
        <v>6107</v>
      </c>
    </row>
    <row r="1046" spans="1:2" x14ac:dyDescent="0.15">
      <c r="A1046" s="25" t="s">
        <v>1639</v>
      </c>
      <c r="B1046" s="25" t="s">
        <v>6108</v>
      </c>
    </row>
    <row r="1047" spans="1:2" x14ac:dyDescent="0.15">
      <c r="A1047" s="25" t="s">
        <v>1640</v>
      </c>
      <c r="B1047" s="25" t="s">
        <v>6109</v>
      </c>
    </row>
    <row r="1048" spans="1:2" x14ac:dyDescent="0.15">
      <c r="A1048" s="25" t="s">
        <v>1172</v>
      </c>
      <c r="B1048" s="25" t="s">
        <v>1173</v>
      </c>
    </row>
    <row r="1049" spans="1:2" x14ac:dyDescent="0.15">
      <c r="A1049" s="25" t="s">
        <v>1641</v>
      </c>
      <c r="B1049" s="25" t="s">
        <v>6110</v>
      </c>
    </row>
    <row r="1050" spans="1:2" x14ac:dyDescent="0.15">
      <c r="A1050" s="25" t="s">
        <v>1642</v>
      </c>
      <c r="B1050" s="25" t="s">
        <v>6111</v>
      </c>
    </row>
    <row r="1051" spans="1:2" x14ac:dyDescent="0.15">
      <c r="A1051" s="25" t="s">
        <v>1170</v>
      </c>
      <c r="B1051" s="25" t="s">
        <v>1171</v>
      </c>
    </row>
    <row r="1052" spans="1:2" x14ac:dyDescent="0.15">
      <c r="A1052" s="25" t="s">
        <v>1643</v>
      </c>
      <c r="B1052" s="25" t="s">
        <v>6112</v>
      </c>
    </row>
    <row r="1053" spans="1:2" x14ac:dyDescent="0.15">
      <c r="A1053" s="25" t="s">
        <v>1644</v>
      </c>
      <c r="B1053" s="25" t="s">
        <v>6113</v>
      </c>
    </row>
    <row r="1054" spans="1:2" x14ac:dyDescent="0.15">
      <c r="A1054" s="25" t="s">
        <v>1645</v>
      </c>
      <c r="B1054" s="25" t="s">
        <v>6114</v>
      </c>
    </row>
    <row r="1055" spans="1:2" x14ac:dyDescent="0.15">
      <c r="A1055" s="25" t="s">
        <v>1168</v>
      </c>
      <c r="B1055" s="25" t="s">
        <v>1169</v>
      </c>
    </row>
    <row r="1056" spans="1:2" x14ac:dyDescent="0.15">
      <c r="A1056" s="25" t="s">
        <v>1646</v>
      </c>
      <c r="B1056" s="25" t="s">
        <v>6115</v>
      </c>
    </row>
    <row r="1057" spans="1:2" x14ac:dyDescent="0.15">
      <c r="A1057" s="25" t="s">
        <v>1647</v>
      </c>
      <c r="B1057" s="25" t="s">
        <v>6116</v>
      </c>
    </row>
    <row r="1058" spans="1:2" x14ac:dyDescent="0.15">
      <c r="A1058" s="25" t="s">
        <v>1648</v>
      </c>
      <c r="B1058" s="25" t="s">
        <v>6117</v>
      </c>
    </row>
    <row r="1059" spans="1:2" x14ac:dyDescent="0.15">
      <c r="A1059" s="25" t="s">
        <v>1649</v>
      </c>
      <c r="B1059" s="25" t="s">
        <v>6118</v>
      </c>
    </row>
    <row r="1060" spans="1:2" x14ac:dyDescent="0.15">
      <c r="A1060" s="25" t="s">
        <v>1650</v>
      </c>
      <c r="B1060" s="25" t="s">
        <v>6119</v>
      </c>
    </row>
    <row r="1061" spans="1:2" x14ac:dyDescent="0.15">
      <c r="A1061" s="25" t="s">
        <v>1651</v>
      </c>
      <c r="B1061" s="25" t="s">
        <v>6120</v>
      </c>
    </row>
    <row r="1062" spans="1:2" x14ac:dyDescent="0.15">
      <c r="A1062" s="25" t="s">
        <v>1652</v>
      </c>
      <c r="B1062" s="25" t="s">
        <v>6121</v>
      </c>
    </row>
    <row r="1063" spans="1:2" x14ac:dyDescent="0.15">
      <c r="A1063" s="25" t="s">
        <v>1653</v>
      </c>
      <c r="B1063" s="25" t="s">
        <v>6122</v>
      </c>
    </row>
    <row r="1064" spans="1:2" x14ac:dyDescent="0.15">
      <c r="A1064" s="25" t="s">
        <v>1654</v>
      </c>
      <c r="B1064" s="25" t="s">
        <v>6123</v>
      </c>
    </row>
    <row r="1065" spans="1:2" x14ac:dyDescent="0.15">
      <c r="A1065" s="25" t="s">
        <v>1655</v>
      </c>
      <c r="B1065" s="25" t="s">
        <v>6124</v>
      </c>
    </row>
    <row r="1066" spans="1:2" x14ac:dyDescent="0.15">
      <c r="A1066" s="25" t="s">
        <v>1656</v>
      </c>
      <c r="B1066" s="25" t="s">
        <v>6125</v>
      </c>
    </row>
    <row r="1067" spans="1:2" x14ac:dyDescent="0.15">
      <c r="A1067" s="25" t="s">
        <v>1657</v>
      </c>
      <c r="B1067" s="25" t="s">
        <v>6126</v>
      </c>
    </row>
    <row r="1068" spans="1:2" x14ac:dyDescent="0.15">
      <c r="A1068" s="25" t="s">
        <v>1658</v>
      </c>
      <c r="B1068" s="25" t="s">
        <v>6127</v>
      </c>
    </row>
    <row r="1069" spans="1:2" x14ac:dyDescent="0.15">
      <c r="A1069" s="25" t="s">
        <v>1659</v>
      </c>
      <c r="B1069" s="25" t="s">
        <v>6128</v>
      </c>
    </row>
    <row r="1070" spans="1:2" x14ac:dyDescent="0.15">
      <c r="A1070" s="25" t="s">
        <v>1166</v>
      </c>
      <c r="B1070" s="25" t="s">
        <v>1167</v>
      </c>
    </row>
    <row r="1071" spans="1:2" x14ac:dyDescent="0.15">
      <c r="A1071" s="25" t="s">
        <v>1660</v>
      </c>
      <c r="B1071" s="25" t="s">
        <v>6129</v>
      </c>
    </row>
    <row r="1072" spans="1:2" x14ac:dyDescent="0.15">
      <c r="A1072" s="25" t="s">
        <v>1661</v>
      </c>
      <c r="B1072" s="25" t="s">
        <v>6130</v>
      </c>
    </row>
    <row r="1073" spans="1:2" x14ac:dyDescent="0.15">
      <c r="A1073" s="25" t="s">
        <v>1662</v>
      </c>
      <c r="B1073" s="25" t="s">
        <v>6131</v>
      </c>
    </row>
    <row r="1074" spans="1:2" x14ac:dyDescent="0.15">
      <c r="A1074" s="25" t="s">
        <v>1663</v>
      </c>
      <c r="B1074" s="25" t="s">
        <v>6132</v>
      </c>
    </row>
    <row r="1075" spans="1:2" x14ac:dyDescent="0.15">
      <c r="A1075" s="25" t="s">
        <v>1664</v>
      </c>
      <c r="B1075" s="25" t="s">
        <v>6133</v>
      </c>
    </row>
    <row r="1076" spans="1:2" x14ac:dyDescent="0.15">
      <c r="A1076" s="25" t="s">
        <v>1665</v>
      </c>
      <c r="B1076" s="25" t="s">
        <v>6134</v>
      </c>
    </row>
    <row r="1077" spans="1:2" x14ac:dyDescent="0.15">
      <c r="A1077" s="25" t="s">
        <v>1666</v>
      </c>
      <c r="B1077" s="25" t="s">
        <v>6135</v>
      </c>
    </row>
    <row r="1078" spans="1:2" x14ac:dyDescent="0.15">
      <c r="A1078" s="25" t="s">
        <v>1667</v>
      </c>
      <c r="B1078" s="25" t="s">
        <v>6136</v>
      </c>
    </row>
    <row r="1079" spans="1:2" x14ac:dyDescent="0.15">
      <c r="A1079" s="25" t="s">
        <v>1668</v>
      </c>
      <c r="B1079" s="25" t="s">
        <v>6137</v>
      </c>
    </row>
    <row r="1080" spans="1:2" x14ac:dyDescent="0.15">
      <c r="A1080" s="25" t="s">
        <v>1669</v>
      </c>
      <c r="B1080" s="25" t="s">
        <v>6138</v>
      </c>
    </row>
    <row r="1081" spans="1:2" x14ac:dyDescent="0.15">
      <c r="A1081" s="25" t="s">
        <v>1670</v>
      </c>
      <c r="B1081" s="25" t="s">
        <v>6139</v>
      </c>
    </row>
    <row r="1082" spans="1:2" x14ac:dyDescent="0.15">
      <c r="A1082" s="25" t="s">
        <v>1671</v>
      </c>
      <c r="B1082" s="25" t="s">
        <v>6140</v>
      </c>
    </row>
    <row r="1083" spans="1:2" x14ac:dyDescent="0.15">
      <c r="A1083" s="25" t="s">
        <v>1164</v>
      </c>
      <c r="B1083" s="25" t="s">
        <v>1165</v>
      </c>
    </row>
    <row r="1084" spans="1:2" x14ac:dyDescent="0.15">
      <c r="A1084" s="25" t="s">
        <v>1672</v>
      </c>
      <c r="B1084" s="25" t="s">
        <v>6141</v>
      </c>
    </row>
    <row r="1085" spans="1:2" x14ac:dyDescent="0.15">
      <c r="A1085" s="25" t="s">
        <v>1673</v>
      </c>
      <c r="B1085" s="25" t="s">
        <v>6142</v>
      </c>
    </row>
    <row r="1086" spans="1:2" x14ac:dyDescent="0.15">
      <c r="A1086" s="25" t="s">
        <v>1162</v>
      </c>
      <c r="B1086" s="25" t="s">
        <v>1163</v>
      </c>
    </row>
    <row r="1087" spans="1:2" x14ac:dyDescent="0.15">
      <c r="A1087" s="25" t="s">
        <v>1674</v>
      </c>
      <c r="B1087" s="25" t="s">
        <v>6143</v>
      </c>
    </row>
    <row r="1088" spans="1:2" x14ac:dyDescent="0.15">
      <c r="A1088" s="25" t="s">
        <v>1675</v>
      </c>
      <c r="B1088" s="25" t="s">
        <v>6144</v>
      </c>
    </row>
    <row r="1089" spans="1:2" x14ac:dyDescent="0.15">
      <c r="A1089" s="25" t="s">
        <v>1676</v>
      </c>
      <c r="B1089" s="25" t="s">
        <v>6145</v>
      </c>
    </row>
    <row r="1090" spans="1:2" x14ac:dyDescent="0.15">
      <c r="A1090" s="25" t="s">
        <v>1160</v>
      </c>
      <c r="B1090" s="25" t="s">
        <v>1161</v>
      </c>
    </row>
    <row r="1091" spans="1:2" x14ac:dyDescent="0.15">
      <c r="A1091" s="25" t="s">
        <v>1677</v>
      </c>
      <c r="B1091" s="25" t="s">
        <v>6146</v>
      </c>
    </row>
    <row r="1092" spans="1:2" x14ac:dyDescent="0.15">
      <c r="A1092" s="25" t="s">
        <v>1678</v>
      </c>
      <c r="B1092" s="25" t="s">
        <v>6147</v>
      </c>
    </row>
    <row r="1093" spans="1:2" x14ac:dyDescent="0.15">
      <c r="A1093" s="25" t="s">
        <v>1679</v>
      </c>
      <c r="B1093" s="25" t="s">
        <v>6148</v>
      </c>
    </row>
    <row r="1094" spans="1:2" x14ac:dyDescent="0.15">
      <c r="A1094" s="25" t="s">
        <v>1680</v>
      </c>
      <c r="B1094" s="25" t="s">
        <v>6149</v>
      </c>
    </row>
    <row r="1095" spans="1:2" x14ac:dyDescent="0.15">
      <c r="A1095" s="25" t="s">
        <v>1681</v>
      </c>
      <c r="B1095" s="25" t="s">
        <v>6150</v>
      </c>
    </row>
    <row r="1096" spans="1:2" x14ac:dyDescent="0.15">
      <c r="A1096" s="25" t="s">
        <v>1682</v>
      </c>
      <c r="B1096" s="25" t="s">
        <v>6151</v>
      </c>
    </row>
    <row r="1097" spans="1:2" x14ac:dyDescent="0.15">
      <c r="A1097" s="25" t="s">
        <v>1683</v>
      </c>
      <c r="B1097" s="25" t="s">
        <v>6152</v>
      </c>
    </row>
    <row r="1098" spans="1:2" x14ac:dyDescent="0.15">
      <c r="A1098" s="25" t="s">
        <v>1684</v>
      </c>
      <c r="B1098" s="25" t="s">
        <v>6153</v>
      </c>
    </row>
    <row r="1099" spans="1:2" x14ac:dyDescent="0.15">
      <c r="A1099" s="25" t="s">
        <v>1685</v>
      </c>
      <c r="B1099" s="25" t="s">
        <v>6154</v>
      </c>
    </row>
    <row r="1100" spans="1:2" x14ac:dyDescent="0.15">
      <c r="A1100" s="25" t="s">
        <v>1686</v>
      </c>
      <c r="B1100" s="25" t="s">
        <v>6155</v>
      </c>
    </row>
    <row r="1101" spans="1:2" x14ac:dyDescent="0.15">
      <c r="A1101" s="25" t="s">
        <v>1687</v>
      </c>
      <c r="B1101" s="25" t="s">
        <v>6156</v>
      </c>
    </row>
    <row r="1102" spans="1:2" x14ac:dyDescent="0.15">
      <c r="A1102" s="25" t="s">
        <v>1688</v>
      </c>
      <c r="B1102" s="25" t="s">
        <v>6157</v>
      </c>
    </row>
    <row r="1103" spans="1:2" x14ac:dyDescent="0.15">
      <c r="A1103" s="25" t="s">
        <v>1689</v>
      </c>
      <c r="B1103" s="25" t="s">
        <v>6158</v>
      </c>
    </row>
    <row r="1104" spans="1:2" x14ac:dyDescent="0.15">
      <c r="A1104" s="25" t="s">
        <v>1690</v>
      </c>
      <c r="B1104" s="25" t="s">
        <v>6159</v>
      </c>
    </row>
    <row r="1105" spans="1:2" x14ac:dyDescent="0.15">
      <c r="A1105" s="25" t="s">
        <v>1691</v>
      </c>
      <c r="B1105" s="25" t="s">
        <v>6160</v>
      </c>
    </row>
    <row r="1106" spans="1:2" x14ac:dyDescent="0.15">
      <c r="A1106" s="25" t="s">
        <v>1692</v>
      </c>
      <c r="B1106" s="25" t="s">
        <v>6161</v>
      </c>
    </row>
    <row r="1107" spans="1:2" x14ac:dyDescent="0.15">
      <c r="A1107" s="25" t="s">
        <v>1158</v>
      </c>
      <c r="B1107" s="25" t="s">
        <v>1159</v>
      </c>
    </row>
    <row r="1108" spans="1:2" x14ac:dyDescent="0.15">
      <c r="A1108" s="25" t="s">
        <v>1693</v>
      </c>
      <c r="B1108" s="25" t="s">
        <v>6162</v>
      </c>
    </row>
    <row r="1109" spans="1:2" x14ac:dyDescent="0.15">
      <c r="A1109" s="25" t="s">
        <v>1694</v>
      </c>
      <c r="B1109" s="25" t="s">
        <v>6163</v>
      </c>
    </row>
    <row r="1110" spans="1:2" x14ac:dyDescent="0.15">
      <c r="A1110" s="25" t="s">
        <v>1695</v>
      </c>
      <c r="B1110" s="25" t="s">
        <v>6164</v>
      </c>
    </row>
    <row r="1111" spans="1:2" x14ac:dyDescent="0.15">
      <c r="A1111" s="25" t="s">
        <v>1696</v>
      </c>
      <c r="B1111" s="25" t="s">
        <v>6165</v>
      </c>
    </row>
    <row r="1112" spans="1:2" x14ac:dyDescent="0.15">
      <c r="A1112" s="25" t="s">
        <v>1697</v>
      </c>
      <c r="B1112" s="25" t="s">
        <v>6166</v>
      </c>
    </row>
    <row r="1113" spans="1:2" x14ac:dyDescent="0.15">
      <c r="A1113" s="25" t="s">
        <v>1698</v>
      </c>
      <c r="B1113" s="25" t="s">
        <v>6167</v>
      </c>
    </row>
    <row r="1114" spans="1:2" x14ac:dyDescent="0.15">
      <c r="A1114" s="25" t="s">
        <v>1699</v>
      </c>
      <c r="B1114" s="25" t="s">
        <v>6168</v>
      </c>
    </row>
    <row r="1115" spans="1:2" x14ac:dyDescent="0.15">
      <c r="A1115" s="25" t="s">
        <v>1700</v>
      </c>
      <c r="B1115" s="25" t="s">
        <v>6169</v>
      </c>
    </row>
    <row r="1116" spans="1:2" x14ac:dyDescent="0.15">
      <c r="A1116" s="25" t="s">
        <v>1701</v>
      </c>
      <c r="B1116" s="25" t="s">
        <v>6170</v>
      </c>
    </row>
    <row r="1117" spans="1:2" x14ac:dyDescent="0.15">
      <c r="A1117" s="25" t="s">
        <v>1702</v>
      </c>
      <c r="B1117" s="25" t="s">
        <v>6171</v>
      </c>
    </row>
    <row r="1118" spans="1:2" x14ac:dyDescent="0.15">
      <c r="A1118" s="25" t="s">
        <v>1703</v>
      </c>
      <c r="B1118" s="25" t="s">
        <v>6172</v>
      </c>
    </row>
    <row r="1119" spans="1:2" x14ac:dyDescent="0.15">
      <c r="A1119" s="25" t="s">
        <v>1156</v>
      </c>
      <c r="B1119" s="25" t="s">
        <v>1157</v>
      </c>
    </row>
    <row r="1120" spans="1:2" x14ac:dyDescent="0.15">
      <c r="A1120" s="25" t="s">
        <v>1704</v>
      </c>
      <c r="B1120" s="25" t="s">
        <v>6173</v>
      </c>
    </row>
    <row r="1121" spans="1:2" x14ac:dyDescent="0.15">
      <c r="A1121" s="25" t="s">
        <v>1705</v>
      </c>
      <c r="B1121" s="25" t="s">
        <v>6174</v>
      </c>
    </row>
    <row r="1122" spans="1:2" x14ac:dyDescent="0.15">
      <c r="A1122" s="25" t="s">
        <v>1706</v>
      </c>
      <c r="B1122" s="25" t="s">
        <v>6175</v>
      </c>
    </row>
    <row r="1123" spans="1:2" x14ac:dyDescent="0.15">
      <c r="A1123" s="25" t="s">
        <v>1707</v>
      </c>
      <c r="B1123" s="25" t="s">
        <v>6176</v>
      </c>
    </row>
    <row r="1124" spans="1:2" x14ac:dyDescent="0.15">
      <c r="A1124" s="25" t="s">
        <v>1708</v>
      </c>
      <c r="B1124" s="25" t="s">
        <v>6177</v>
      </c>
    </row>
    <row r="1125" spans="1:2" x14ac:dyDescent="0.15">
      <c r="A1125" s="25" t="s">
        <v>1709</v>
      </c>
      <c r="B1125" s="25" t="s">
        <v>6178</v>
      </c>
    </row>
    <row r="1126" spans="1:2" x14ac:dyDescent="0.15">
      <c r="A1126" s="25" t="s">
        <v>1710</v>
      </c>
      <c r="B1126" s="25" t="s">
        <v>6179</v>
      </c>
    </row>
    <row r="1127" spans="1:2" x14ac:dyDescent="0.15">
      <c r="A1127" s="25" t="s">
        <v>1711</v>
      </c>
      <c r="B1127" s="25" t="s">
        <v>6180</v>
      </c>
    </row>
    <row r="1128" spans="1:2" x14ac:dyDescent="0.15">
      <c r="A1128" s="25" t="s">
        <v>1712</v>
      </c>
      <c r="B1128" s="25" t="s">
        <v>6181</v>
      </c>
    </row>
    <row r="1129" spans="1:2" x14ac:dyDescent="0.15">
      <c r="A1129" s="25" t="s">
        <v>1713</v>
      </c>
      <c r="B1129" s="25" t="s">
        <v>6182</v>
      </c>
    </row>
    <row r="1130" spans="1:2" x14ac:dyDescent="0.15">
      <c r="A1130" s="25" t="s">
        <v>1714</v>
      </c>
      <c r="B1130" s="25" t="s">
        <v>6183</v>
      </c>
    </row>
    <row r="1131" spans="1:2" x14ac:dyDescent="0.15">
      <c r="A1131" s="25" t="s">
        <v>1715</v>
      </c>
      <c r="B1131" s="25" t="s">
        <v>6184</v>
      </c>
    </row>
    <row r="1132" spans="1:2" x14ac:dyDescent="0.15">
      <c r="A1132" s="25" t="s">
        <v>1716</v>
      </c>
      <c r="B1132" s="25" t="s">
        <v>6185</v>
      </c>
    </row>
    <row r="1133" spans="1:2" x14ac:dyDescent="0.15">
      <c r="A1133" s="25" t="s">
        <v>1717</v>
      </c>
      <c r="B1133" s="25" t="s">
        <v>6186</v>
      </c>
    </row>
    <row r="1134" spans="1:2" x14ac:dyDescent="0.15">
      <c r="A1134" s="25" t="s">
        <v>1154</v>
      </c>
      <c r="B1134" s="25" t="s">
        <v>1155</v>
      </c>
    </row>
    <row r="1135" spans="1:2" x14ac:dyDescent="0.15">
      <c r="A1135" s="25" t="s">
        <v>1718</v>
      </c>
      <c r="B1135" s="25" t="s">
        <v>6187</v>
      </c>
    </row>
    <row r="1136" spans="1:2" x14ac:dyDescent="0.15">
      <c r="A1136" s="25" t="s">
        <v>1152</v>
      </c>
      <c r="B1136" s="25" t="s">
        <v>1153</v>
      </c>
    </row>
    <row r="1137" spans="1:2" x14ac:dyDescent="0.15">
      <c r="A1137" s="25" t="s">
        <v>1719</v>
      </c>
      <c r="B1137" s="25" t="s">
        <v>6188</v>
      </c>
    </row>
    <row r="1138" spans="1:2" x14ac:dyDescent="0.15">
      <c r="A1138" s="25" t="s">
        <v>1720</v>
      </c>
      <c r="B1138" s="25" t="s">
        <v>6189</v>
      </c>
    </row>
    <row r="1139" spans="1:2" x14ac:dyDescent="0.15">
      <c r="A1139" s="25" t="s">
        <v>1721</v>
      </c>
      <c r="B1139" s="25" t="s">
        <v>6190</v>
      </c>
    </row>
    <row r="1140" spans="1:2" x14ac:dyDescent="0.15">
      <c r="A1140" s="25" t="s">
        <v>1722</v>
      </c>
      <c r="B1140" s="25" t="s">
        <v>6191</v>
      </c>
    </row>
    <row r="1141" spans="1:2" x14ac:dyDescent="0.15">
      <c r="A1141" s="25" t="s">
        <v>1723</v>
      </c>
      <c r="B1141" s="25" t="s">
        <v>6192</v>
      </c>
    </row>
    <row r="1142" spans="1:2" x14ac:dyDescent="0.15">
      <c r="A1142" s="25" t="s">
        <v>1724</v>
      </c>
      <c r="B1142" s="25" t="s">
        <v>6193</v>
      </c>
    </row>
    <row r="1143" spans="1:2" x14ac:dyDescent="0.15">
      <c r="A1143" s="25" t="s">
        <v>1725</v>
      </c>
      <c r="B1143" s="25" t="s">
        <v>6194</v>
      </c>
    </row>
    <row r="1144" spans="1:2" x14ac:dyDescent="0.15">
      <c r="A1144" s="25" t="s">
        <v>1726</v>
      </c>
      <c r="B1144" s="25" t="s">
        <v>6195</v>
      </c>
    </row>
    <row r="1145" spans="1:2" x14ac:dyDescent="0.15">
      <c r="A1145" s="25" t="s">
        <v>1727</v>
      </c>
      <c r="B1145" s="25" t="s">
        <v>6196</v>
      </c>
    </row>
    <row r="1146" spans="1:2" x14ac:dyDescent="0.15">
      <c r="A1146" s="25" t="s">
        <v>1728</v>
      </c>
      <c r="B1146" s="25" t="s">
        <v>6197</v>
      </c>
    </row>
    <row r="1147" spans="1:2" x14ac:dyDescent="0.15">
      <c r="A1147" s="25" t="s">
        <v>1729</v>
      </c>
      <c r="B1147" s="25" t="s">
        <v>6198</v>
      </c>
    </row>
    <row r="1148" spans="1:2" x14ac:dyDescent="0.15">
      <c r="A1148" s="25" t="s">
        <v>1730</v>
      </c>
      <c r="B1148" s="25" t="s">
        <v>6199</v>
      </c>
    </row>
    <row r="1149" spans="1:2" x14ac:dyDescent="0.15">
      <c r="A1149" s="25" t="s">
        <v>1731</v>
      </c>
      <c r="B1149" s="25" t="s">
        <v>6200</v>
      </c>
    </row>
    <row r="1150" spans="1:2" x14ac:dyDescent="0.15">
      <c r="A1150" s="25" t="s">
        <v>1732</v>
      </c>
      <c r="B1150" s="25" t="s">
        <v>6201</v>
      </c>
    </row>
    <row r="1151" spans="1:2" x14ac:dyDescent="0.15">
      <c r="A1151" s="25" t="s">
        <v>1733</v>
      </c>
      <c r="B1151" s="25" t="s">
        <v>6202</v>
      </c>
    </row>
    <row r="1152" spans="1:2" x14ac:dyDescent="0.15">
      <c r="A1152" s="25" t="s">
        <v>1150</v>
      </c>
      <c r="B1152" s="25" t="s">
        <v>1151</v>
      </c>
    </row>
    <row r="1153" spans="1:2" x14ac:dyDescent="0.15">
      <c r="A1153" s="25" t="s">
        <v>1734</v>
      </c>
      <c r="B1153" s="25" t="s">
        <v>6203</v>
      </c>
    </row>
    <row r="1154" spans="1:2" x14ac:dyDescent="0.15">
      <c r="A1154" s="25" t="s">
        <v>1735</v>
      </c>
      <c r="B1154" s="25" t="s">
        <v>6204</v>
      </c>
    </row>
    <row r="1155" spans="1:2" x14ac:dyDescent="0.15">
      <c r="A1155" s="25" t="s">
        <v>1736</v>
      </c>
      <c r="B1155" s="25" t="s">
        <v>6205</v>
      </c>
    </row>
    <row r="1156" spans="1:2" x14ac:dyDescent="0.15">
      <c r="A1156" s="25" t="s">
        <v>1737</v>
      </c>
      <c r="B1156" s="25" t="s">
        <v>6206</v>
      </c>
    </row>
    <row r="1157" spans="1:2" x14ac:dyDescent="0.15">
      <c r="A1157" s="25" t="s">
        <v>1738</v>
      </c>
      <c r="B1157" s="25" t="s">
        <v>6207</v>
      </c>
    </row>
    <row r="1158" spans="1:2" x14ac:dyDescent="0.15">
      <c r="A1158" s="25" t="s">
        <v>1739</v>
      </c>
      <c r="B1158" s="25" t="s">
        <v>6208</v>
      </c>
    </row>
    <row r="1159" spans="1:2" x14ac:dyDescent="0.15">
      <c r="A1159" s="25" t="s">
        <v>1740</v>
      </c>
      <c r="B1159" s="25" t="s">
        <v>6209</v>
      </c>
    </row>
    <row r="1160" spans="1:2" x14ac:dyDescent="0.15">
      <c r="A1160" s="25" t="s">
        <v>1148</v>
      </c>
      <c r="B1160" s="25" t="s">
        <v>1149</v>
      </c>
    </row>
    <row r="1161" spans="1:2" x14ac:dyDescent="0.15">
      <c r="A1161" s="25" t="s">
        <v>1741</v>
      </c>
      <c r="B1161" s="25" t="s">
        <v>6210</v>
      </c>
    </row>
    <row r="1162" spans="1:2" x14ac:dyDescent="0.15">
      <c r="A1162" s="25" t="s">
        <v>1742</v>
      </c>
      <c r="B1162" s="25" t="s">
        <v>6211</v>
      </c>
    </row>
    <row r="1163" spans="1:2" x14ac:dyDescent="0.15">
      <c r="A1163" s="25" t="s">
        <v>1743</v>
      </c>
      <c r="B1163" s="25" t="s">
        <v>6212</v>
      </c>
    </row>
    <row r="1164" spans="1:2" x14ac:dyDescent="0.15">
      <c r="A1164" s="25" t="s">
        <v>1744</v>
      </c>
      <c r="B1164" s="25" t="s">
        <v>6213</v>
      </c>
    </row>
    <row r="1165" spans="1:2" x14ac:dyDescent="0.15">
      <c r="A1165" s="25" t="s">
        <v>1745</v>
      </c>
      <c r="B1165" s="25" t="s">
        <v>6214</v>
      </c>
    </row>
    <row r="1166" spans="1:2" x14ac:dyDescent="0.15">
      <c r="A1166" s="25" t="s">
        <v>1746</v>
      </c>
      <c r="B1166" s="25" t="s">
        <v>6215</v>
      </c>
    </row>
    <row r="1167" spans="1:2" x14ac:dyDescent="0.15">
      <c r="A1167" s="25" t="s">
        <v>1747</v>
      </c>
      <c r="B1167" s="25" t="s">
        <v>6216</v>
      </c>
    </row>
    <row r="1168" spans="1:2" x14ac:dyDescent="0.15">
      <c r="A1168" s="25" t="s">
        <v>1748</v>
      </c>
      <c r="B1168" s="25" t="s">
        <v>6217</v>
      </c>
    </row>
    <row r="1169" spans="1:2" x14ac:dyDescent="0.15">
      <c r="A1169" s="25" t="s">
        <v>1749</v>
      </c>
      <c r="B1169" s="25" t="s">
        <v>6218</v>
      </c>
    </row>
    <row r="1170" spans="1:2" x14ac:dyDescent="0.15">
      <c r="A1170" s="25" t="s">
        <v>1750</v>
      </c>
      <c r="B1170" s="25" t="s">
        <v>6219</v>
      </c>
    </row>
    <row r="1171" spans="1:2" x14ac:dyDescent="0.15">
      <c r="A1171" s="25" t="s">
        <v>1751</v>
      </c>
      <c r="B1171" s="25" t="s">
        <v>6220</v>
      </c>
    </row>
    <row r="1172" spans="1:2" x14ac:dyDescent="0.15">
      <c r="A1172" s="25" t="s">
        <v>1752</v>
      </c>
      <c r="B1172" s="25" t="s">
        <v>6221</v>
      </c>
    </row>
    <row r="1173" spans="1:2" x14ac:dyDescent="0.15">
      <c r="A1173" s="25" t="s">
        <v>1753</v>
      </c>
      <c r="B1173" s="25" t="s">
        <v>6222</v>
      </c>
    </row>
    <row r="1174" spans="1:2" x14ac:dyDescent="0.15">
      <c r="A1174" s="25" t="s">
        <v>1146</v>
      </c>
      <c r="B1174" s="25" t="s">
        <v>1147</v>
      </c>
    </row>
    <row r="1175" spans="1:2" x14ac:dyDescent="0.15">
      <c r="A1175" s="25" t="s">
        <v>1754</v>
      </c>
      <c r="B1175" s="25" t="s">
        <v>6223</v>
      </c>
    </row>
    <row r="1176" spans="1:2" x14ac:dyDescent="0.15">
      <c r="A1176" s="25" t="s">
        <v>1144</v>
      </c>
      <c r="B1176" s="25" t="s">
        <v>1145</v>
      </c>
    </row>
    <row r="1177" spans="1:2" x14ac:dyDescent="0.15">
      <c r="A1177" s="25" t="s">
        <v>1142</v>
      </c>
      <c r="B1177" s="25" t="s">
        <v>1143</v>
      </c>
    </row>
    <row r="1178" spans="1:2" x14ac:dyDescent="0.15">
      <c r="A1178" s="25" t="s">
        <v>1755</v>
      </c>
      <c r="B1178" s="25" t="s">
        <v>6224</v>
      </c>
    </row>
    <row r="1179" spans="1:2" x14ac:dyDescent="0.15">
      <c r="A1179" s="25" t="s">
        <v>1140</v>
      </c>
      <c r="B1179" s="25" t="s">
        <v>1141</v>
      </c>
    </row>
    <row r="1180" spans="1:2" x14ac:dyDescent="0.15">
      <c r="A1180" s="25" t="s">
        <v>1756</v>
      </c>
      <c r="B1180" s="25" t="s">
        <v>6225</v>
      </c>
    </row>
    <row r="1181" spans="1:2" x14ac:dyDescent="0.15">
      <c r="A1181" s="25" t="s">
        <v>1757</v>
      </c>
      <c r="B1181" s="25" t="s">
        <v>6226</v>
      </c>
    </row>
    <row r="1182" spans="1:2" x14ac:dyDescent="0.15">
      <c r="A1182" s="25" t="s">
        <v>1758</v>
      </c>
      <c r="B1182" s="25" t="s">
        <v>6227</v>
      </c>
    </row>
    <row r="1183" spans="1:2" x14ac:dyDescent="0.15">
      <c r="A1183" s="25" t="s">
        <v>1759</v>
      </c>
      <c r="B1183" s="25" t="s">
        <v>6228</v>
      </c>
    </row>
    <row r="1184" spans="1:2" x14ac:dyDescent="0.15">
      <c r="A1184" s="25" t="s">
        <v>1760</v>
      </c>
      <c r="B1184" s="25" t="s">
        <v>6229</v>
      </c>
    </row>
    <row r="1185" spans="1:2" x14ac:dyDescent="0.15">
      <c r="A1185" s="25" t="s">
        <v>1761</v>
      </c>
      <c r="B1185" s="25" t="s">
        <v>6230</v>
      </c>
    </row>
    <row r="1186" spans="1:2" x14ac:dyDescent="0.15">
      <c r="A1186" s="25" t="s">
        <v>1762</v>
      </c>
      <c r="B1186" s="25" t="s">
        <v>6231</v>
      </c>
    </row>
    <row r="1187" spans="1:2" x14ac:dyDescent="0.15">
      <c r="A1187" s="25" t="s">
        <v>1763</v>
      </c>
      <c r="B1187" s="25" t="s">
        <v>6232</v>
      </c>
    </row>
    <row r="1188" spans="1:2" x14ac:dyDescent="0.15">
      <c r="A1188" s="25" t="s">
        <v>1764</v>
      </c>
      <c r="B1188" s="25" t="s">
        <v>6233</v>
      </c>
    </row>
    <row r="1189" spans="1:2" x14ac:dyDescent="0.15">
      <c r="A1189" s="25" t="s">
        <v>1765</v>
      </c>
      <c r="B1189" s="25" t="s">
        <v>6234</v>
      </c>
    </row>
    <row r="1190" spans="1:2" x14ac:dyDescent="0.15">
      <c r="A1190" s="25" t="s">
        <v>1766</v>
      </c>
      <c r="B1190" s="25" t="s">
        <v>6235</v>
      </c>
    </row>
    <row r="1191" spans="1:2" x14ac:dyDescent="0.15">
      <c r="A1191" s="25" t="s">
        <v>1767</v>
      </c>
      <c r="B1191" s="25" t="s">
        <v>6236</v>
      </c>
    </row>
    <row r="1192" spans="1:2" x14ac:dyDescent="0.15">
      <c r="A1192" s="25" t="s">
        <v>1768</v>
      </c>
      <c r="B1192" s="25" t="s">
        <v>6237</v>
      </c>
    </row>
    <row r="1193" spans="1:2" x14ac:dyDescent="0.15">
      <c r="A1193" s="25" t="s">
        <v>1769</v>
      </c>
      <c r="B1193" s="25" t="s">
        <v>6238</v>
      </c>
    </row>
    <row r="1194" spans="1:2" x14ac:dyDescent="0.15">
      <c r="A1194" s="25" t="s">
        <v>1770</v>
      </c>
      <c r="B1194" s="25" t="s">
        <v>6239</v>
      </c>
    </row>
    <row r="1195" spans="1:2" x14ac:dyDescent="0.15">
      <c r="A1195" s="25" t="s">
        <v>1771</v>
      </c>
      <c r="B1195" s="25" t="s">
        <v>6240</v>
      </c>
    </row>
    <row r="1196" spans="1:2" x14ac:dyDescent="0.15">
      <c r="A1196" s="25" t="s">
        <v>1772</v>
      </c>
      <c r="B1196" s="25" t="s">
        <v>6241</v>
      </c>
    </row>
    <row r="1197" spans="1:2" x14ac:dyDescent="0.15">
      <c r="A1197" s="25" t="s">
        <v>1773</v>
      </c>
      <c r="B1197" s="25" t="s">
        <v>6242</v>
      </c>
    </row>
    <row r="1198" spans="1:2" x14ac:dyDescent="0.15">
      <c r="A1198" s="25" t="s">
        <v>1138</v>
      </c>
      <c r="B1198" s="25" t="s">
        <v>1139</v>
      </c>
    </row>
    <row r="1199" spans="1:2" x14ac:dyDescent="0.15">
      <c r="A1199" s="25" t="s">
        <v>1774</v>
      </c>
      <c r="B1199" s="25" t="s">
        <v>6243</v>
      </c>
    </row>
    <row r="1200" spans="1:2" x14ac:dyDescent="0.15">
      <c r="A1200" s="25" t="s">
        <v>1136</v>
      </c>
      <c r="B1200" s="25" t="s">
        <v>1137</v>
      </c>
    </row>
    <row r="1201" spans="1:2" x14ac:dyDescent="0.15">
      <c r="A1201" s="25" t="s">
        <v>1775</v>
      </c>
      <c r="B1201" s="25" t="s">
        <v>6244</v>
      </c>
    </row>
    <row r="1202" spans="1:2" x14ac:dyDescent="0.15">
      <c r="A1202" s="25" t="s">
        <v>1776</v>
      </c>
      <c r="B1202" s="25" t="s">
        <v>6245</v>
      </c>
    </row>
    <row r="1203" spans="1:2" x14ac:dyDescent="0.15">
      <c r="A1203" s="25" t="s">
        <v>1777</v>
      </c>
      <c r="B1203" s="25" t="s">
        <v>6246</v>
      </c>
    </row>
    <row r="1204" spans="1:2" x14ac:dyDescent="0.15">
      <c r="A1204" s="25" t="s">
        <v>1778</v>
      </c>
      <c r="B1204" s="25" t="s">
        <v>6247</v>
      </c>
    </row>
    <row r="1205" spans="1:2" x14ac:dyDescent="0.15">
      <c r="A1205" s="25" t="s">
        <v>1779</v>
      </c>
      <c r="B1205" s="25" t="s">
        <v>6248</v>
      </c>
    </row>
    <row r="1206" spans="1:2" x14ac:dyDescent="0.15">
      <c r="A1206" s="25" t="s">
        <v>1134</v>
      </c>
      <c r="B1206" s="25" t="s">
        <v>1135</v>
      </c>
    </row>
    <row r="1207" spans="1:2" x14ac:dyDescent="0.15">
      <c r="A1207" s="25" t="s">
        <v>1780</v>
      </c>
      <c r="B1207" s="25" t="s">
        <v>6249</v>
      </c>
    </row>
    <row r="1208" spans="1:2" x14ac:dyDescent="0.15">
      <c r="A1208" s="25" t="s">
        <v>1781</v>
      </c>
      <c r="B1208" s="25" t="s">
        <v>6250</v>
      </c>
    </row>
    <row r="1209" spans="1:2" x14ac:dyDescent="0.15">
      <c r="A1209" s="25" t="s">
        <v>1782</v>
      </c>
      <c r="B1209" s="25" t="s">
        <v>6251</v>
      </c>
    </row>
    <row r="1210" spans="1:2" x14ac:dyDescent="0.15">
      <c r="A1210" s="25" t="s">
        <v>1783</v>
      </c>
      <c r="B1210" s="25" t="s">
        <v>6252</v>
      </c>
    </row>
    <row r="1211" spans="1:2" x14ac:dyDescent="0.15">
      <c r="A1211" s="25" t="s">
        <v>1784</v>
      </c>
      <c r="B1211" s="25" t="s">
        <v>6253</v>
      </c>
    </row>
    <row r="1212" spans="1:2" x14ac:dyDescent="0.15">
      <c r="A1212" s="25" t="s">
        <v>1785</v>
      </c>
      <c r="B1212" s="25" t="s">
        <v>6254</v>
      </c>
    </row>
    <row r="1213" spans="1:2" x14ac:dyDescent="0.15">
      <c r="A1213" s="25" t="s">
        <v>1132</v>
      </c>
      <c r="B1213" s="25" t="s">
        <v>1133</v>
      </c>
    </row>
    <row r="1214" spans="1:2" x14ac:dyDescent="0.15">
      <c r="A1214" s="25" t="s">
        <v>1786</v>
      </c>
      <c r="B1214" s="25" t="s">
        <v>6255</v>
      </c>
    </row>
    <row r="1215" spans="1:2" x14ac:dyDescent="0.15">
      <c r="A1215" s="25" t="s">
        <v>1130</v>
      </c>
      <c r="B1215" s="25" t="s">
        <v>1131</v>
      </c>
    </row>
    <row r="1216" spans="1:2" x14ac:dyDescent="0.15">
      <c r="A1216" s="25" t="s">
        <v>1128</v>
      </c>
      <c r="B1216" s="25" t="s">
        <v>1129</v>
      </c>
    </row>
    <row r="1217" spans="1:2" x14ac:dyDescent="0.15">
      <c r="A1217" s="25" t="s">
        <v>1787</v>
      </c>
      <c r="B1217" s="25" t="s">
        <v>6256</v>
      </c>
    </row>
    <row r="1218" spans="1:2" x14ac:dyDescent="0.15">
      <c r="A1218" s="25" t="s">
        <v>1788</v>
      </c>
      <c r="B1218" s="25" t="s">
        <v>6257</v>
      </c>
    </row>
    <row r="1219" spans="1:2" x14ac:dyDescent="0.15">
      <c r="A1219" s="25" t="s">
        <v>1789</v>
      </c>
      <c r="B1219" s="25" t="s">
        <v>6258</v>
      </c>
    </row>
    <row r="1220" spans="1:2" x14ac:dyDescent="0.15">
      <c r="A1220" s="25" t="s">
        <v>1790</v>
      </c>
      <c r="B1220" s="25" t="s">
        <v>6259</v>
      </c>
    </row>
    <row r="1221" spans="1:2" x14ac:dyDescent="0.15">
      <c r="A1221" s="25" t="s">
        <v>1791</v>
      </c>
      <c r="B1221" s="25" t="s">
        <v>6260</v>
      </c>
    </row>
    <row r="1222" spans="1:2" x14ac:dyDescent="0.15">
      <c r="A1222" s="25" t="s">
        <v>1792</v>
      </c>
      <c r="B1222" s="25" t="s">
        <v>6261</v>
      </c>
    </row>
    <row r="1223" spans="1:2" x14ac:dyDescent="0.15">
      <c r="A1223" s="25" t="s">
        <v>1793</v>
      </c>
      <c r="B1223" s="25" t="s">
        <v>6262</v>
      </c>
    </row>
    <row r="1224" spans="1:2" x14ac:dyDescent="0.15">
      <c r="A1224" s="25" t="s">
        <v>1794</v>
      </c>
      <c r="B1224" s="25" t="s">
        <v>6263</v>
      </c>
    </row>
    <row r="1225" spans="1:2" x14ac:dyDescent="0.15">
      <c r="A1225" s="25" t="s">
        <v>1795</v>
      </c>
      <c r="B1225" s="25" t="s">
        <v>6264</v>
      </c>
    </row>
    <row r="1226" spans="1:2" x14ac:dyDescent="0.15">
      <c r="A1226" s="25" t="s">
        <v>1796</v>
      </c>
      <c r="B1226" s="25" t="s">
        <v>6265</v>
      </c>
    </row>
    <row r="1227" spans="1:2" x14ac:dyDescent="0.15">
      <c r="A1227" s="25" t="s">
        <v>1126</v>
      </c>
      <c r="B1227" s="25" t="s">
        <v>1127</v>
      </c>
    </row>
    <row r="1228" spans="1:2" x14ac:dyDescent="0.15">
      <c r="A1228" s="25" t="s">
        <v>1797</v>
      </c>
      <c r="B1228" s="25" t="s">
        <v>6266</v>
      </c>
    </row>
    <row r="1229" spans="1:2" x14ac:dyDescent="0.15">
      <c r="A1229" s="25" t="s">
        <v>1798</v>
      </c>
      <c r="B1229" s="25" t="s">
        <v>6267</v>
      </c>
    </row>
    <row r="1230" spans="1:2" x14ac:dyDescent="0.15">
      <c r="A1230" s="25" t="s">
        <v>1799</v>
      </c>
      <c r="B1230" s="25" t="s">
        <v>6268</v>
      </c>
    </row>
    <row r="1231" spans="1:2" x14ac:dyDescent="0.15">
      <c r="A1231" s="25" t="s">
        <v>1800</v>
      </c>
      <c r="B1231" s="25" t="s">
        <v>6269</v>
      </c>
    </row>
    <row r="1232" spans="1:2" x14ac:dyDescent="0.15">
      <c r="A1232" s="25" t="s">
        <v>1801</v>
      </c>
      <c r="B1232" s="25" t="s">
        <v>6270</v>
      </c>
    </row>
    <row r="1233" spans="1:2" x14ac:dyDescent="0.15">
      <c r="A1233" s="25" t="s">
        <v>1802</v>
      </c>
      <c r="B1233" s="25" t="s">
        <v>6271</v>
      </c>
    </row>
    <row r="1234" spans="1:2" x14ac:dyDescent="0.15">
      <c r="A1234" s="25" t="s">
        <v>1803</v>
      </c>
      <c r="B1234" s="25" t="s">
        <v>6272</v>
      </c>
    </row>
    <row r="1235" spans="1:2" x14ac:dyDescent="0.15">
      <c r="A1235" s="25" t="s">
        <v>1804</v>
      </c>
      <c r="B1235" s="25" t="s">
        <v>6273</v>
      </c>
    </row>
    <row r="1236" spans="1:2" x14ac:dyDescent="0.15">
      <c r="A1236" s="25" t="s">
        <v>1805</v>
      </c>
      <c r="B1236" s="25" t="s">
        <v>6274</v>
      </c>
    </row>
    <row r="1237" spans="1:2" x14ac:dyDescent="0.15">
      <c r="A1237" s="25" t="s">
        <v>1806</v>
      </c>
      <c r="B1237" s="25" t="s">
        <v>6275</v>
      </c>
    </row>
    <row r="1238" spans="1:2" x14ac:dyDescent="0.15">
      <c r="A1238" s="25" t="s">
        <v>1807</v>
      </c>
      <c r="B1238" s="25" t="s">
        <v>6276</v>
      </c>
    </row>
    <row r="1239" spans="1:2" x14ac:dyDescent="0.15">
      <c r="A1239" s="25" t="s">
        <v>1808</v>
      </c>
      <c r="B1239" s="25" t="s">
        <v>6277</v>
      </c>
    </row>
    <row r="1240" spans="1:2" x14ac:dyDescent="0.15">
      <c r="A1240" s="25" t="s">
        <v>1809</v>
      </c>
      <c r="B1240" s="25" t="s">
        <v>6278</v>
      </c>
    </row>
    <row r="1241" spans="1:2" x14ac:dyDescent="0.15">
      <c r="A1241" s="25" t="s">
        <v>1810</v>
      </c>
      <c r="B1241" s="25" t="s">
        <v>6279</v>
      </c>
    </row>
    <row r="1242" spans="1:2" x14ac:dyDescent="0.15">
      <c r="A1242" s="25" t="s">
        <v>1811</v>
      </c>
      <c r="B1242" s="25" t="s">
        <v>6280</v>
      </c>
    </row>
    <row r="1243" spans="1:2" x14ac:dyDescent="0.15">
      <c r="A1243" s="25" t="s">
        <v>1812</v>
      </c>
      <c r="B1243" s="25" t="s">
        <v>6281</v>
      </c>
    </row>
    <row r="1244" spans="1:2" x14ac:dyDescent="0.15">
      <c r="A1244" s="25" t="s">
        <v>1813</v>
      </c>
      <c r="B1244" s="25" t="s">
        <v>6282</v>
      </c>
    </row>
    <row r="1245" spans="1:2" x14ac:dyDescent="0.15">
      <c r="A1245" s="25" t="s">
        <v>1814</v>
      </c>
      <c r="B1245" s="25" t="s">
        <v>6283</v>
      </c>
    </row>
    <row r="1246" spans="1:2" x14ac:dyDescent="0.15">
      <c r="A1246" s="25" t="s">
        <v>1815</v>
      </c>
      <c r="B1246" s="25" t="s">
        <v>6284</v>
      </c>
    </row>
    <row r="1247" spans="1:2" x14ac:dyDescent="0.15">
      <c r="A1247" s="25" t="s">
        <v>1816</v>
      </c>
      <c r="B1247" s="25" t="s">
        <v>6285</v>
      </c>
    </row>
    <row r="1248" spans="1:2" x14ac:dyDescent="0.15">
      <c r="A1248" s="25" t="s">
        <v>1817</v>
      </c>
      <c r="B1248" s="25" t="s">
        <v>6286</v>
      </c>
    </row>
    <row r="1249" spans="1:2" x14ac:dyDescent="0.15">
      <c r="A1249" s="25" t="s">
        <v>1818</v>
      </c>
      <c r="B1249" s="25" t="s">
        <v>6287</v>
      </c>
    </row>
    <row r="1250" spans="1:2" x14ac:dyDescent="0.15">
      <c r="A1250" s="25" t="s">
        <v>1819</v>
      </c>
      <c r="B1250" s="25" t="s">
        <v>6288</v>
      </c>
    </row>
    <row r="1251" spans="1:2" x14ac:dyDescent="0.15">
      <c r="A1251" s="25" t="s">
        <v>1124</v>
      </c>
      <c r="B1251" s="25" t="s">
        <v>1125</v>
      </c>
    </row>
    <row r="1252" spans="1:2" x14ac:dyDescent="0.15">
      <c r="A1252" s="25" t="s">
        <v>1820</v>
      </c>
      <c r="B1252" s="25" t="s">
        <v>6289</v>
      </c>
    </row>
    <row r="1253" spans="1:2" x14ac:dyDescent="0.15">
      <c r="A1253" s="25" t="s">
        <v>1821</v>
      </c>
      <c r="B1253" s="25" t="s">
        <v>6290</v>
      </c>
    </row>
    <row r="1254" spans="1:2" x14ac:dyDescent="0.15">
      <c r="A1254" s="25" t="s">
        <v>1822</v>
      </c>
      <c r="B1254" s="25" t="s">
        <v>6291</v>
      </c>
    </row>
    <row r="1255" spans="1:2" x14ac:dyDescent="0.15">
      <c r="A1255" s="25" t="s">
        <v>1122</v>
      </c>
      <c r="B1255" s="25" t="s">
        <v>1123</v>
      </c>
    </row>
    <row r="1256" spans="1:2" x14ac:dyDescent="0.15">
      <c r="A1256" s="25" t="s">
        <v>1823</v>
      </c>
      <c r="B1256" s="25" t="s">
        <v>6292</v>
      </c>
    </row>
    <row r="1257" spans="1:2" x14ac:dyDescent="0.15">
      <c r="A1257" s="25" t="s">
        <v>1824</v>
      </c>
      <c r="B1257" s="25" t="s">
        <v>6293</v>
      </c>
    </row>
    <row r="1258" spans="1:2" x14ac:dyDescent="0.15">
      <c r="A1258" s="25" t="s">
        <v>1825</v>
      </c>
      <c r="B1258" s="25" t="s">
        <v>6294</v>
      </c>
    </row>
    <row r="1259" spans="1:2" x14ac:dyDescent="0.15">
      <c r="A1259" s="25" t="s">
        <v>1826</v>
      </c>
      <c r="B1259" s="25" t="s">
        <v>6295</v>
      </c>
    </row>
    <row r="1260" spans="1:2" x14ac:dyDescent="0.15">
      <c r="A1260" s="25" t="s">
        <v>1120</v>
      </c>
      <c r="B1260" s="25" t="s">
        <v>1121</v>
      </c>
    </row>
    <row r="1261" spans="1:2" x14ac:dyDescent="0.15">
      <c r="A1261" s="25" t="s">
        <v>1827</v>
      </c>
      <c r="B1261" s="25" t="s">
        <v>6296</v>
      </c>
    </row>
    <row r="1262" spans="1:2" x14ac:dyDescent="0.15">
      <c r="A1262" s="25" t="s">
        <v>1828</v>
      </c>
      <c r="B1262" s="25" t="s">
        <v>6297</v>
      </c>
    </row>
    <row r="1263" spans="1:2" x14ac:dyDescent="0.15">
      <c r="A1263" s="25" t="s">
        <v>1829</v>
      </c>
      <c r="B1263" s="25" t="s">
        <v>6298</v>
      </c>
    </row>
    <row r="1264" spans="1:2" x14ac:dyDescent="0.15">
      <c r="A1264" s="25" t="s">
        <v>1830</v>
      </c>
      <c r="B1264" s="25" t="s">
        <v>6299</v>
      </c>
    </row>
    <row r="1265" spans="1:2" x14ac:dyDescent="0.15">
      <c r="A1265" s="25" t="s">
        <v>1118</v>
      </c>
      <c r="B1265" s="25" t="s">
        <v>1119</v>
      </c>
    </row>
    <row r="1266" spans="1:2" x14ac:dyDescent="0.15">
      <c r="A1266" s="25" t="s">
        <v>1831</v>
      </c>
      <c r="B1266" s="25" t="s">
        <v>6300</v>
      </c>
    </row>
    <row r="1267" spans="1:2" x14ac:dyDescent="0.15">
      <c r="A1267" s="25" t="s">
        <v>1116</v>
      </c>
      <c r="B1267" s="25" t="s">
        <v>1117</v>
      </c>
    </row>
    <row r="1268" spans="1:2" x14ac:dyDescent="0.15">
      <c r="A1268" s="25" t="s">
        <v>1832</v>
      </c>
      <c r="B1268" s="25" t="s">
        <v>6301</v>
      </c>
    </row>
    <row r="1269" spans="1:2" x14ac:dyDescent="0.15">
      <c r="A1269" s="25" t="s">
        <v>1833</v>
      </c>
      <c r="B1269" s="25" t="s">
        <v>6302</v>
      </c>
    </row>
    <row r="1270" spans="1:2" x14ac:dyDescent="0.15">
      <c r="A1270" s="25" t="s">
        <v>1114</v>
      </c>
      <c r="B1270" s="25" t="s">
        <v>1115</v>
      </c>
    </row>
    <row r="1271" spans="1:2" x14ac:dyDescent="0.15">
      <c r="A1271" s="25" t="s">
        <v>1834</v>
      </c>
      <c r="B1271" s="25" t="s">
        <v>6303</v>
      </c>
    </row>
    <row r="1272" spans="1:2" x14ac:dyDescent="0.15">
      <c r="A1272" s="25" t="s">
        <v>1835</v>
      </c>
      <c r="B1272" s="25" t="s">
        <v>6304</v>
      </c>
    </row>
    <row r="1273" spans="1:2" x14ac:dyDescent="0.15">
      <c r="A1273" s="25" t="s">
        <v>1836</v>
      </c>
      <c r="B1273" s="25" t="s">
        <v>6305</v>
      </c>
    </row>
    <row r="1274" spans="1:2" x14ac:dyDescent="0.15">
      <c r="A1274" s="25" t="s">
        <v>1837</v>
      </c>
      <c r="B1274" s="25" t="s">
        <v>6306</v>
      </c>
    </row>
    <row r="1275" spans="1:2" x14ac:dyDescent="0.15">
      <c r="A1275" s="25" t="s">
        <v>1838</v>
      </c>
      <c r="B1275" s="25" t="s">
        <v>6307</v>
      </c>
    </row>
    <row r="1276" spans="1:2" x14ac:dyDescent="0.15">
      <c r="A1276" s="25" t="s">
        <v>1839</v>
      </c>
      <c r="B1276" s="25" t="s">
        <v>6308</v>
      </c>
    </row>
    <row r="1277" spans="1:2" x14ac:dyDescent="0.15">
      <c r="A1277" s="25" t="s">
        <v>1840</v>
      </c>
      <c r="B1277" s="25" t="s">
        <v>6309</v>
      </c>
    </row>
    <row r="1278" spans="1:2" x14ac:dyDescent="0.15">
      <c r="A1278" s="25" t="s">
        <v>1841</v>
      </c>
      <c r="B1278" s="25" t="s">
        <v>6310</v>
      </c>
    </row>
    <row r="1279" spans="1:2" x14ac:dyDescent="0.15">
      <c r="A1279" s="25" t="s">
        <v>1112</v>
      </c>
      <c r="B1279" s="25" t="s">
        <v>1113</v>
      </c>
    </row>
    <row r="1280" spans="1:2" x14ac:dyDescent="0.15">
      <c r="A1280" s="25" t="s">
        <v>1842</v>
      </c>
      <c r="B1280" s="25" t="s">
        <v>6311</v>
      </c>
    </row>
    <row r="1281" spans="1:2" x14ac:dyDescent="0.15">
      <c r="A1281" s="25" t="s">
        <v>1843</v>
      </c>
      <c r="B1281" s="25" t="s">
        <v>6312</v>
      </c>
    </row>
    <row r="1282" spans="1:2" x14ac:dyDescent="0.15">
      <c r="A1282" s="25" t="s">
        <v>1110</v>
      </c>
      <c r="B1282" s="25" t="s">
        <v>1111</v>
      </c>
    </row>
    <row r="1283" spans="1:2" x14ac:dyDescent="0.15">
      <c r="A1283" s="25" t="s">
        <v>1844</v>
      </c>
      <c r="B1283" s="25" t="s">
        <v>6313</v>
      </c>
    </row>
    <row r="1284" spans="1:2" x14ac:dyDescent="0.15">
      <c r="A1284" s="25" t="s">
        <v>1845</v>
      </c>
      <c r="B1284" s="25" t="s">
        <v>6314</v>
      </c>
    </row>
    <row r="1285" spans="1:2" x14ac:dyDescent="0.15">
      <c r="A1285" s="25" t="s">
        <v>1846</v>
      </c>
      <c r="B1285" s="25" t="s">
        <v>6315</v>
      </c>
    </row>
    <row r="1286" spans="1:2" x14ac:dyDescent="0.15">
      <c r="A1286" s="25" t="s">
        <v>1847</v>
      </c>
      <c r="B1286" s="25" t="s">
        <v>6316</v>
      </c>
    </row>
    <row r="1287" spans="1:2" x14ac:dyDescent="0.15">
      <c r="A1287" s="25" t="s">
        <v>1848</v>
      </c>
      <c r="B1287" s="25" t="s">
        <v>6317</v>
      </c>
    </row>
    <row r="1288" spans="1:2" x14ac:dyDescent="0.15">
      <c r="A1288" s="25" t="s">
        <v>1849</v>
      </c>
      <c r="B1288" s="25" t="s">
        <v>6318</v>
      </c>
    </row>
    <row r="1289" spans="1:2" x14ac:dyDescent="0.15">
      <c r="A1289" s="25" t="s">
        <v>1850</v>
      </c>
      <c r="B1289" s="25" t="s">
        <v>6319</v>
      </c>
    </row>
    <row r="1290" spans="1:2" x14ac:dyDescent="0.15">
      <c r="A1290" s="25" t="s">
        <v>1851</v>
      </c>
      <c r="B1290" s="25" t="s">
        <v>6320</v>
      </c>
    </row>
    <row r="1291" spans="1:2" x14ac:dyDescent="0.15">
      <c r="A1291" s="25" t="s">
        <v>1852</v>
      </c>
      <c r="B1291" s="25" t="s">
        <v>6321</v>
      </c>
    </row>
    <row r="1292" spans="1:2" x14ac:dyDescent="0.15">
      <c r="A1292" s="25" t="s">
        <v>1853</v>
      </c>
      <c r="B1292" s="25" t="s">
        <v>6322</v>
      </c>
    </row>
    <row r="1293" spans="1:2" x14ac:dyDescent="0.15">
      <c r="A1293" s="25" t="s">
        <v>1854</v>
      </c>
      <c r="B1293" s="25" t="s">
        <v>6323</v>
      </c>
    </row>
    <row r="1294" spans="1:2" x14ac:dyDescent="0.15">
      <c r="A1294" s="25" t="s">
        <v>1855</v>
      </c>
      <c r="B1294" s="25" t="s">
        <v>6324</v>
      </c>
    </row>
    <row r="1295" spans="1:2" x14ac:dyDescent="0.15">
      <c r="A1295" s="25" t="s">
        <v>1108</v>
      </c>
      <c r="B1295" s="25" t="s">
        <v>1109</v>
      </c>
    </row>
    <row r="1296" spans="1:2" x14ac:dyDescent="0.15">
      <c r="A1296" s="25" t="s">
        <v>1856</v>
      </c>
      <c r="B1296" s="25" t="s">
        <v>6325</v>
      </c>
    </row>
    <row r="1297" spans="1:2" x14ac:dyDescent="0.15">
      <c r="A1297" s="25" t="s">
        <v>1857</v>
      </c>
      <c r="B1297" s="25" t="s">
        <v>6326</v>
      </c>
    </row>
    <row r="1298" spans="1:2" x14ac:dyDescent="0.15">
      <c r="A1298" s="25" t="s">
        <v>1858</v>
      </c>
      <c r="B1298" s="25" t="s">
        <v>6327</v>
      </c>
    </row>
    <row r="1299" spans="1:2" x14ac:dyDescent="0.15">
      <c r="A1299" s="25" t="s">
        <v>1859</v>
      </c>
      <c r="B1299" s="25" t="s">
        <v>6328</v>
      </c>
    </row>
    <row r="1300" spans="1:2" x14ac:dyDescent="0.15">
      <c r="A1300" s="25" t="s">
        <v>1860</v>
      </c>
      <c r="B1300" s="25" t="s">
        <v>6329</v>
      </c>
    </row>
    <row r="1301" spans="1:2" x14ac:dyDescent="0.15">
      <c r="A1301" s="25" t="s">
        <v>1861</v>
      </c>
      <c r="B1301" s="25" t="s">
        <v>6330</v>
      </c>
    </row>
    <row r="1302" spans="1:2" x14ac:dyDescent="0.15">
      <c r="A1302" s="25" t="s">
        <v>1862</v>
      </c>
      <c r="B1302" s="25" t="s">
        <v>6331</v>
      </c>
    </row>
    <row r="1303" spans="1:2" x14ac:dyDescent="0.15">
      <c r="A1303" s="25" t="s">
        <v>1863</v>
      </c>
      <c r="B1303" s="25" t="s">
        <v>6332</v>
      </c>
    </row>
    <row r="1304" spans="1:2" x14ac:dyDescent="0.15">
      <c r="A1304" s="25" t="s">
        <v>1864</v>
      </c>
      <c r="B1304" s="25" t="s">
        <v>6333</v>
      </c>
    </row>
    <row r="1305" spans="1:2" x14ac:dyDescent="0.15">
      <c r="A1305" s="25" t="s">
        <v>1865</v>
      </c>
      <c r="B1305" s="25" t="s">
        <v>6334</v>
      </c>
    </row>
    <row r="1306" spans="1:2" x14ac:dyDescent="0.15">
      <c r="A1306" s="25" t="s">
        <v>1866</v>
      </c>
      <c r="B1306" s="25" t="s">
        <v>6335</v>
      </c>
    </row>
    <row r="1307" spans="1:2" x14ac:dyDescent="0.15">
      <c r="A1307" s="25" t="s">
        <v>1867</v>
      </c>
      <c r="B1307" s="25" t="s">
        <v>6336</v>
      </c>
    </row>
    <row r="1308" spans="1:2" x14ac:dyDescent="0.15">
      <c r="A1308" s="25" t="s">
        <v>1868</v>
      </c>
      <c r="B1308" s="25" t="s">
        <v>6337</v>
      </c>
    </row>
    <row r="1309" spans="1:2" x14ac:dyDescent="0.15">
      <c r="A1309" s="25" t="s">
        <v>1869</v>
      </c>
      <c r="B1309" s="25" t="s">
        <v>6338</v>
      </c>
    </row>
    <row r="1310" spans="1:2" x14ac:dyDescent="0.15">
      <c r="A1310" s="25" t="s">
        <v>1870</v>
      </c>
      <c r="B1310" s="25" t="s">
        <v>6339</v>
      </c>
    </row>
    <row r="1311" spans="1:2" x14ac:dyDescent="0.15">
      <c r="A1311" s="25" t="s">
        <v>1871</v>
      </c>
      <c r="B1311" s="25" t="s">
        <v>6340</v>
      </c>
    </row>
    <row r="1312" spans="1:2" x14ac:dyDescent="0.15">
      <c r="A1312" s="25" t="s">
        <v>1872</v>
      </c>
      <c r="B1312" s="25" t="s">
        <v>6341</v>
      </c>
    </row>
    <row r="1313" spans="1:2" x14ac:dyDescent="0.15">
      <c r="A1313" s="25" t="s">
        <v>1873</v>
      </c>
      <c r="B1313" s="25" t="s">
        <v>6342</v>
      </c>
    </row>
    <row r="1314" spans="1:2" x14ac:dyDescent="0.15">
      <c r="A1314" s="25" t="s">
        <v>1874</v>
      </c>
      <c r="B1314" s="25" t="s">
        <v>6343</v>
      </c>
    </row>
    <row r="1315" spans="1:2" x14ac:dyDescent="0.15">
      <c r="A1315" s="25" t="s">
        <v>1875</v>
      </c>
      <c r="B1315" s="25" t="s">
        <v>6344</v>
      </c>
    </row>
    <row r="1316" spans="1:2" x14ac:dyDescent="0.15">
      <c r="A1316" s="25" t="s">
        <v>1876</v>
      </c>
      <c r="B1316" s="25" t="s">
        <v>6345</v>
      </c>
    </row>
    <row r="1317" spans="1:2" x14ac:dyDescent="0.15">
      <c r="A1317" s="25" t="s">
        <v>1877</v>
      </c>
      <c r="B1317" s="25" t="s">
        <v>6346</v>
      </c>
    </row>
    <row r="1318" spans="1:2" x14ac:dyDescent="0.15">
      <c r="A1318" s="25" t="s">
        <v>1878</v>
      </c>
      <c r="B1318" s="25" t="s">
        <v>6347</v>
      </c>
    </row>
    <row r="1319" spans="1:2" x14ac:dyDescent="0.15">
      <c r="A1319" s="25" t="s">
        <v>1879</v>
      </c>
      <c r="B1319" s="25" t="s">
        <v>6348</v>
      </c>
    </row>
    <row r="1320" spans="1:2" x14ac:dyDescent="0.15">
      <c r="A1320" s="25" t="s">
        <v>1880</v>
      </c>
      <c r="B1320" s="25" t="s">
        <v>6349</v>
      </c>
    </row>
    <row r="1321" spans="1:2" x14ac:dyDescent="0.15">
      <c r="A1321" s="25" t="s">
        <v>1881</v>
      </c>
      <c r="B1321" s="25" t="s">
        <v>6350</v>
      </c>
    </row>
    <row r="1322" spans="1:2" x14ac:dyDescent="0.15">
      <c r="A1322" s="25" t="s">
        <v>1882</v>
      </c>
      <c r="B1322" s="25" t="s">
        <v>6351</v>
      </c>
    </row>
    <row r="1323" spans="1:2" x14ac:dyDescent="0.15">
      <c r="A1323" s="25" t="s">
        <v>1106</v>
      </c>
      <c r="B1323" s="25" t="s">
        <v>1107</v>
      </c>
    </row>
    <row r="1324" spans="1:2" x14ac:dyDescent="0.15">
      <c r="A1324" s="25" t="s">
        <v>1883</v>
      </c>
      <c r="B1324" s="25" t="s">
        <v>6352</v>
      </c>
    </row>
    <row r="1325" spans="1:2" x14ac:dyDescent="0.15">
      <c r="A1325" s="25" t="s">
        <v>1884</v>
      </c>
      <c r="B1325" s="25" t="s">
        <v>6353</v>
      </c>
    </row>
    <row r="1326" spans="1:2" x14ac:dyDescent="0.15">
      <c r="A1326" s="25" t="s">
        <v>1885</v>
      </c>
      <c r="B1326" s="25" t="s">
        <v>6354</v>
      </c>
    </row>
    <row r="1327" spans="1:2" x14ac:dyDescent="0.15">
      <c r="A1327" s="25" t="s">
        <v>1104</v>
      </c>
      <c r="B1327" s="25" t="s">
        <v>1105</v>
      </c>
    </row>
    <row r="1328" spans="1:2" x14ac:dyDescent="0.15">
      <c r="A1328" s="25" t="s">
        <v>1886</v>
      </c>
      <c r="B1328" s="25" t="s">
        <v>6355</v>
      </c>
    </row>
    <row r="1329" spans="1:2" x14ac:dyDescent="0.15">
      <c r="A1329" s="25" t="s">
        <v>1887</v>
      </c>
      <c r="B1329" s="25" t="s">
        <v>6356</v>
      </c>
    </row>
    <row r="1330" spans="1:2" x14ac:dyDescent="0.15">
      <c r="A1330" s="25" t="s">
        <v>1888</v>
      </c>
      <c r="B1330" s="25" t="s">
        <v>6357</v>
      </c>
    </row>
    <row r="1331" spans="1:2" x14ac:dyDescent="0.15">
      <c r="A1331" s="25" t="s">
        <v>1889</v>
      </c>
      <c r="B1331" s="25" t="s">
        <v>6358</v>
      </c>
    </row>
    <row r="1332" spans="1:2" x14ac:dyDescent="0.15">
      <c r="A1332" s="25" t="s">
        <v>1890</v>
      </c>
      <c r="B1332" s="25" t="s">
        <v>6359</v>
      </c>
    </row>
    <row r="1333" spans="1:2" x14ac:dyDescent="0.15">
      <c r="A1333" s="25" t="s">
        <v>1891</v>
      </c>
      <c r="B1333" s="25" t="s">
        <v>6360</v>
      </c>
    </row>
    <row r="1334" spans="1:2" x14ac:dyDescent="0.15">
      <c r="A1334" s="25" t="s">
        <v>1892</v>
      </c>
      <c r="B1334" s="25" t="s">
        <v>6361</v>
      </c>
    </row>
    <row r="1335" spans="1:2" x14ac:dyDescent="0.15">
      <c r="A1335" s="25" t="s">
        <v>1893</v>
      </c>
      <c r="B1335" s="25" t="s">
        <v>6362</v>
      </c>
    </row>
    <row r="1336" spans="1:2" x14ac:dyDescent="0.15">
      <c r="A1336" s="25" t="s">
        <v>1894</v>
      </c>
      <c r="B1336" s="25" t="s">
        <v>6363</v>
      </c>
    </row>
    <row r="1337" spans="1:2" x14ac:dyDescent="0.15">
      <c r="A1337" s="25" t="s">
        <v>1895</v>
      </c>
      <c r="B1337" s="25" t="s">
        <v>6364</v>
      </c>
    </row>
    <row r="1338" spans="1:2" x14ac:dyDescent="0.15">
      <c r="A1338" s="25" t="s">
        <v>1896</v>
      </c>
      <c r="B1338" s="25" t="s">
        <v>6365</v>
      </c>
    </row>
    <row r="1339" spans="1:2" x14ac:dyDescent="0.15">
      <c r="A1339" s="25" t="s">
        <v>1897</v>
      </c>
      <c r="B1339" s="25" t="s">
        <v>6366</v>
      </c>
    </row>
    <row r="1340" spans="1:2" x14ac:dyDescent="0.15">
      <c r="A1340" s="25" t="s">
        <v>1898</v>
      </c>
      <c r="B1340" s="25" t="s">
        <v>6367</v>
      </c>
    </row>
    <row r="1341" spans="1:2" x14ac:dyDescent="0.15">
      <c r="A1341" s="25" t="s">
        <v>1899</v>
      </c>
      <c r="B1341" s="25" t="s">
        <v>6368</v>
      </c>
    </row>
    <row r="1342" spans="1:2" x14ac:dyDescent="0.15">
      <c r="A1342" s="25" t="s">
        <v>1900</v>
      </c>
      <c r="B1342" s="25" t="s">
        <v>6369</v>
      </c>
    </row>
    <row r="1343" spans="1:2" x14ac:dyDescent="0.15">
      <c r="A1343" s="25" t="s">
        <v>1901</v>
      </c>
      <c r="B1343" s="25" t="s">
        <v>6370</v>
      </c>
    </row>
    <row r="1344" spans="1:2" x14ac:dyDescent="0.15">
      <c r="A1344" s="25" t="s">
        <v>1902</v>
      </c>
      <c r="B1344" s="25" t="s">
        <v>6371</v>
      </c>
    </row>
    <row r="1345" spans="1:2" x14ac:dyDescent="0.15">
      <c r="A1345" s="25" t="s">
        <v>1903</v>
      </c>
      <c r="B1345" s="25" t="s">
        <v>6372</v>
      </c>
    </row>
    <row r="1346" spans="1:2" x14ac:dyDescent="0.15">
      <c r="A1346" s="25" t="s">
        <v>1904</v>
      </c>
      <c r="B1346" s="25" t="s">
        <v>6373</v>
      </c>
    </row>
    <row r="1347" spans="1:2" x14ac:dyDescent="0.15">
      <c r="A1347" s="25" t="s">
        <v>1905</v>
      </c>
      <c r="B1347" s="25" t="s">
        <v>6374</v>
      </c>
    </row>
    <row r="1348" spans="1:2" x14ac:dyDescent="0.15">
      <c r="A1348" s="25" t="s">
        <v>1906</v>
      </c>
      <c r="B1348" s="25" t="s">
        <v>6375</v>
      </c>
    </row>
    <row r="1349" spans="1:2" x14ac:dyDescent="0.15">
      <c r="A1349" s="25" t="s">
        <v>1907</v>
      </c>
      <c r="B1349" s="25" t="s">
        <v>6376</v>
      </c>
    </row>
    <row r="1350" spans="1:2" x14ac:dyDescent="0.15">
      <c r="A1350" s="25" t="s">
        <v>1908</v>
      </c>
      <c r="B1350" s="25" t="s">
        <v>6377</v>
      </c>
    </row>
    <row r="1351" spans="1:2" x14ac:dyDescent="0.15">
      <c r="A1351" s="25" t="s">
        <v>1909</v>
      </c>
      <c r="B1351" s="25" t="s">
        <v>6378</v>
      </c>
    </row>
    <row r="1352" spans="1:2" x14ac:dyDescent="0.15">
      <c r="A1352" s="25" t="s">
        <v>1910</v>
      </c>
      <c r="B1352" s="25" t="s">
        <v>6379</v>
      </c>
    </row>
    <row r="1353" spans="1:2" x14ac:dyDescent="0.15">
      <c r="A1353" s="25" t="s">
        <v>1911</v>
      </c>
      <c r="B1353" s="25" t="s">
        <v>6380</v>
      </c>
    </row>
    <row r="1354" spans="1:2" x14ac:dyDescent="0.15">
      <c r="A1354" s="25" t="s">
        <v>1102</v>
      </c>
      <c r="B1354" s="25" t="s">
        <v>1103</v>
      </c>
    </row>
    <row r="1355" spans="1:2" x14ac:dyDescent="0.15">
      <c r="A1355" s="25" t="s">
        <v>1912</v>
      </c>
      <c r="B1355" s="25" t="s">
        <v>6381</v>
      </c>
    </row>
    <row r="1356" spans="1:2" x14ac:dyDescent="0.15">
      <c r="A1356" s="25" t="s">
        <v>1913</v>
      </c>
      <c r="B1356" s="25" t="s">
        <v>6382</v>
      </c>
    </row>
    <row r="1357" spans="1:2" x14ac:dyDescent="0.15">
      <c r="A1357" s="25" t="s">
        <v>1100</v>
      </c>
      <c r="B1357" s="25" t="s">
        <v>1101</v>
      </c>
    </row>
    <row r="1358" spans="1:2" x14ac:dyDescent="0.15">
      <c r="A1358" s="25" t="s">
        <v>1914</v>
      </c>
      <c r="B1358" s="25" t="s">
        <v>6383</v>
      </c>
    </row>
    <row r="1359" spans="1:2" x14ac:dyDescent="0.15">
      <c r="A1359" s="25" t="s">
        <v>1915</v>
      </c>
      <c r="B1359" s="25" t="s">
        <v>6384</v>
      </c>
    </row>
    <row r="1360" spans="1:2" x14ac:dyDescent="0.15">
      <c r="A1360" s="25" t="s">
        <v>1916</v>
      </c>
      <c r="B1360" s="25" t="s">
        <v>6385</v>
      </c>
    </row>
    <row r="1361" spans="1:2" x14ac:dyDescent="0.15">
      <c r="A1361" s="25" t="s">
        <v>1917</v>
      </c>
      <c r="B1361" s="25" t="s">
        <v>6386</v>
      </c>
    </row>
    <row r="1362" spans="1:2" x14ac:dyDescent="0.15">
      <c r="A1362" s="25" t="s">
        <v>1098</v>
      </c>
      <c r="B1362" s="25" t="s">
        <v>1099</v>
      </c>
    </row>
    <row r="1363" spans="1:2" x14ac:dyDescent="0.15">
      <c r="A1363" s="25" t="s">
        <v>1918</v>
      </c>
      <c r="B1363" s="25" t="s">
        <v>6387</v>
      </c>
    </row>
    <row r="1364" spans="1:2" x14ac:dyDescent="0.15">
      <c r="A1364" s="25" t="s">
        <v>1919</v>
      </c>
      <c r="B1364" s="25" t="s">
        <v>6388</v>
      </c>
    </row>
    <row r="1365" spans="1:2" x14ac:dyDescent="0.15">
      <c r="A1365" s="25" t="s">
        <v>1920</v>
      </c>
      <c r="B1365" s="25" t="s">
        <v>6389</v>
      </c>
    </row>
    <row r="1366" spans="1:2" x14ac:dyDescent="0.15">
      <c r="A1366" s="25" t="s">
        <v>1921</v>
      </c>
      <c r="B1366" s="25" t="s">
        <v>6390</v>
      </c>
    </row>
    <row r="1367" spans="1:2" x14ac:dyDescent="0.15">
      <c r="A1367" s="25" t="s">
        <v>1922</v>
      </c>
      <c r="B1367" s="25" t="s">
        <v>6391</v>
      </c>
    </row>
    <row r="1368" spans="1:2" x14ac:dyDescent="0.15">
      <c r="A1368" s="25" t="s">
        <v>1923</v>
      </c>
      <c r="B1368" s="25" t="s">
        <v>6392</v>
      </c>
    </row>
    <row r="1369" spans="1:2" x14ac:dyDescent="0.15">
      <c r="A1369" s="25" t="s">
        <v>1924</v>
      </c>
      <c r="B1369" s="25" t="s">
        <v>6393</v>
      </c>
    </row>
    <row r="1370" spans="1:2" x14ac:dyDescent="0.15">
      <c r="A1370" s="25" t="s">
        <v>1925</v>
      </c>
      <c r="B1370" s="25" t="s">
        <v>6394</v>
      </c>
    </row>
    <row r="1371" spans="1:2" x14ac:dyDescent="0.15">
      <c r="A1371" s="25" t="s">
        <v>1926</v>
      </c>
      <c r="B1371" s="25" t="s">
        <v>6395</v>
      </c>
    </row>
    <row r="1372" spans="1:2" x14ac:dyDescent="0.15">
      <c r="A1372" s="25" t="s">
        <v>1096</v>
      </c>
      <c r="B1372" s="25" t="s">
        <v>1097</v>
      </c>
    </row>
    <row r="1373" spans="1:2" x14ac:dyDescent="0.15">
      <c r="A1373" s="25" t="s">
        <v>1927</v>
      </c>
      <c r="B1373" s="25" t="s">
        <v>6396</v>
      </c>
    </row>
    <row r="1374" spans="1:2" x14ac:dyDescent="0.15">
      <c r="A1374" s="25" t="s">
        <v>1928</v>
      </c>
      <c r="B1374" s="25" t="s">
        <v>6397</v>
      </c>
    </row>
    <row r="1375" spans="1:2" x14ac:dyDescent="0.15">
      <c r="A1375" s="25" t="s">
        <v>1929</v>
      </c>
      <c r="B1375" s="25" t="s">
        <v>6398</v>
      </c>
    </row>
    <row r="1376" spans="1:2" x14ac:dyDescent="0.15">
      <c r="A1376" s="25" t="s">
        <v>1930</v>
      </c>
      <c r="B1376" s="25" t="s">
        <v>6399</v>
      </c>
    </row>
    <row r="1377" spans="1:2" x14ac:dyDescent="0.15">
      <c r="A1377" s="25" t="s">
        <v>1931</v>
      </c>
      <c r="B1377" s="25" t="s">
        <v>6400</v>
      </c>
    </row>
    <row r="1378" spans="1:2" x14ac:dyDescent="0.15">
      <c r="A1378" s="25" t="s">
        <v>1932</v>
      </c>
      <c r="B1378" s="25" t="s">
        <v>6401</v>
      </c>
    </row>
    <row r="1379" spans="1:2" x14ac:dyDescent="0.15">
      <c r="A1379" s="25" t="s">
        <v>1933</v>
      </c>
      <c r="B1379" s="25" t="s">
        <v>6402</v>
      </c>
    </row>
    <row r="1380" spans="1:2" x14ac:dyDescent="0.15">
      <c r="A1380" s="25" t="s">
        <v>1934</v>
      </c>
      <c r="B1380" s="25" t="s">
        <v>6403</v>
      </c>
    </row>
    <row r="1381" spans="1:2" x14ac:dyDescent="0.15">
      <c r="A1381" s="25" t="s">
        <v>1935</v>
      </c>
      <c r="B1381" s="25" t="s">
        <v>6404</v>
      </c>
    </row>
    <row r="1382" spans="1:2" x14ac:dyDescent="0.15">
      <c r="A1382" s="25" t="s">
        <v>1936</v>
      </c>
      <c r="B1382" s="25" t="s">
        <v>6405</v>
      </c>
    </row>
    <row r="1383" spans="1:2" x14ac:dyDescent="0.15">
      <c r="A1383" s="25" t="s">
        <v>1937</v>
      </c>
      <c r="B1383" s="25" t="s">
        <v>6406</v>
      </c>
    </row>
    <row r="1384" spans="1:2" x14ac:dyDescent="0.15">
      <c r="A1384" s="25" t="s">
        <v>1938</v>
      </c>
      <c r="B1384" s="25" t="s">
        <v>6407</v>
      </c>
    </row>
    <row r="1385" spans="1:2" x14ac:dyDescent="0.15">
      <c r="A1385" s="25" t="s">
        <v>1939</v>
      </c>
      <c r="B1385" s="25" t="s">
        <v>6408</v>
      </c>
    </row>
    <row r="1386" spans="1:2" x14ac:dyDescent="0.15">
      <c r="A1386" s="25" t="s">
        <v>1940</v>
      </c>
      <c r="B1386" s="25" t="s">
        <v>6409</v>
      </c>
    </row>
    <row r="1387" spans="1:2" x14ac:dyDescent="0.15">
      <c r="A1387" s="25" t="s">
        <v>1941</v>
      </c>
      <c r="B1387" s="25" t="s">
        <v>6410</v>
      </c>
    </row>
    <row r="1388" spans="1:2" x14ac:dyDescent="0.15">
      <c r="A1388" s="25" t="s">
        <v>1942</v>
      </c>
      <c r="B1388" s="25" t="s">
        <v>6411</v>
      </c>
    </row>
    <row r="1389" spans="1:2" x14ac:dyDescent="0.15">
      <c r="A1389" s="25" t="s">
        <v>1943</v>
      </c>
      <c r="B1389" s="25" t="s">
        <v>6412</v>
      </c>
    </row>
    <row r="1390" spans="1:2" x14ac:dyDescent="0.15">
      <c r="A1390" s="25" t="s">
        <v>1944</v>
      </c>
      <c r="B1390" s="25" t="s">
        <v>6413</v>
      </c>
    </row>
    <row r="1391" spans="1:2" x14ac:dyDescent="0.15">
      <c r="A1391" s="25" t="s">
        <v>1945</v>
      </c>
      <c r="B1391" s="25" t="s">
        <v>6414</v>
      </c>
    </row>
    <row r="1392" spans="1:2" x14ac:dyDescent="0.15">
      <c r="A1392" s="25" t="s">
        <v>1094</v>
      </c>
      <c r="B1392" s="25" t="s">
        <v>1095</v>
      </c>
    </row>
    <row r="1393" spans="1:2" x14ac:dyDescent="0.15">
      <c r="A1393" s="25" t="s">
        <v>1092</v>
      </c>
      <c r="B1393" s="25" t="s">
        <v>1093</v>
      </c>
    </row>
    <row r="1394" spans="1:2" x14ac:dyDescent="0.15">
      <c r="A1394" s="25" t="s">
        <v>1090</v>
      </c>
      <c r="B1394" s="25" t="s">
        <v>1091</v>
      </c>
    </row>
    <row r="1395" spans="1:2" x14ac:dyDescent="0.15">
      <c r="A1395" s="25" t="s">
        <v>1946</v>
      </c>
      <c r="B1395" s="25" t="s">
        <v>6415</v>
      </c>
    </row>
    <row r="1396" spans="1:2" x14ac:dyDescent="0.15">
      <c r="A1396" s="25" t="s">
        <v>1947</v>
      </c>
      <c r="B1396" s="25" t="s">
        <v>6416</v>
      </c>
    </row>
    <row r="1397" spans="1:2" x14ac:dyDescent="0.15">
      <c r="A1397" s="25" t="s">
        <v>1088</v>
      </c>
      <c r="B1397" s="25" t="s">
        <v>1089</v>
      </c>
    </row>
    <row r="1398" spans="1:2" x14ac:dyDescent="0.15">
      <c r="A1398" s="25" t="s">
        <v>1948</v>
      </c>
      <c r="B1398" s="25" t="s">
        <v>6417</v>
      </c>
    </row>
    <row r="1399" spans="1:2" x14ac:dyDescent="0.15">
      <c r="A1399" s="25" t="s">
        <v>1949</v>
      </c>
      <c r="B1399" s="25" t="s">
        <v>6418</v>
      </c>
    </row>
    <row r="1400" spans="1:2" x14ac:dyDescent="0.15">
      <c r="A1400" s="25" t="s">
        <v>1950</v>
      </c>
      <c r="B1400" s="25" t="s">
        <v>6419</v>
      </c>
    </row>
    <row r="1401" spans="1:2" x14ac:dyDescent="0.15">
      <c r="A1401" s="25" t="s">
        <v>1951</v>
      </c>
      <c r="B1401" s="25" t="s">
        <v>6420</v>
      </c>
    </row>
    <row r="1402" spans="1:2" x14ac:dyDescent="0.15">
      <c r="A1402" s="25" t="s">
        <v>1086</v>
      </c>
      <c r="B1402" s="25" t="s">
        <v>1087</v>
      </c>
    </row>
    <row r="1403" spans="1:2" x14ac:dyDescent="0.15">
      <c r="A1403" s="25" t="s">
        <v>1952</v>
      </c>
      <c r="B1403" s="25" t="s">
        <v>6421</v>
      </c>
    </row>
    <row r="1404" spans="1:2" x14ac:dyDescent="0.15">
      <c r="A1404" s="25" t="s">
        <v>1084</v>
      </c>
      <c r="B1404" s="25" t="s">
        <v>1085</v>
      </c>
    </row>
    <row r="1405" spans="1:2" x14ac:dyDescent="0.15">
      <c r="A1405" s="25" t="s">
        <v>1082</v>
      </c>
      <c r="B1405" s="25" t="s">
        <v>1083</v>
      </c>
    </row>
    <row r="1406" spans="1:2" x14ac:dyDescent="0.15">
      <c r="A1406" s="25" t="s">
        <v>1080</v>
      </c>
      <c r="B1406" s="25" t="s">
        <v>1081</v>
      </c>
    </row>
    <row r="1407" spans="1:2" x14ac:dyDescent="0.15">
      <c r="A1407" s="25" t="s">
        <v>1953</v>
      </c>
      <c r="B1407" s="25" t="s">
        <v>6422</v>
      </c>
    </row>
    <row r="1408" spans="1:2" x14ac:dyDescent="0.15">
      <c r="A1408" s="25" t="s">
        <v>1954</v>
      </c>
      <c r="B1408" s="25" t="s">
        <v>6423</v>
      </c>
    </row>
    <row r="1409" spans="1:2" x14ac:dyDescent="0.15">
      <c r="A1409" s="25" t="s">
        <v>1955</v>
      </c>
      <c r="B1409" s="25" t="s">
        <v>6424</v>
      </c>
    </row>
    <row r="1410" spans="1:2" x14ac:dyDescent="0.15">
      <c r="A1410" s="25" t="s">
        <v>1956</v>
      </c>
      <c r="B1410" s="25" t="s">
        <v>6425</v>
      </c>
    </row>
    <row r="1411" spans="1:2" x14ac:dyDescent="0.15">
      <c r="A1411" s="25" t="s">
        <v>1957</v>
      </c>
      <c r="B1411" s="25" t="s">
        <v>6426</v>
      </c>
    </row>
    <row r="1412" spans="1:2" x14ac:dyDescent="0.15">
      <c r="A1412" s="25" t="s">
        <v>1078</v>
      </c>
      <c r="B1412" s="25" t="s">
        <v>1079</v>
      </c>
    </row>
    <row r="1413" spans="1:2" x14ac:dyDescent="0.15">
      <c r="A1413" s="25" t="s">
        <v>1958</v>
      </c>
      <c r="B1413" s="25" t="s">
        <v>6427</v>
      </c>
    </row>
    <row r="1414" spans="1:2" x14ac:dyDescent="0.15">
      <c r="A1414" s="25" t="s">
        <v>1959</v>
      </c>
      <c r="B1414" s="25" t="s">
        <v>6428</v>
      </c>
    </row>
    <row r="1415" spans="1:2" x14ac:dyDescent="0.15">
      <c r="A1415" s="25" t="s">
        <v>1960</v>
      </c>
      <c r="B1415" s="25" t="s">
        <v>6429</v>
      </c>
    </row>
    <row r="1416" spans="1:2" x14ac:dyDescent="0.15">
      <c r="A1416" s="25" t="s">
        <v>1961</v>
      </c>
      <c r="B1416" s="25" t="s">
        <v>6430</v>
      </c>
    </row>
    <row r="1417" spans="1:2" x14ac:dyDescent="0.15">
      <c r="A1417" s="25" t="s">
        <v>1962</v>
      </c>
      <c r="B1417" s="25" t="s">
        <v>6431</v>
      </c>
    </row>
    <row r="1418" spans="1:2" x14ac:dyDescent="0.15">
      <c r="A1418" s="25" t="s">
        <v>1963</v>
      </c>
      <c r="B1418" s="25" t="s">
        <v>6432</v>
      </c>
    </row>
    <row r="1419" spans="1:2" x14ac:dyDescent="0.15">
      <c r="A1419" s="25" t="s">
        <v>1964</v>
      </c>
      <c r="B1419" s="25" t="s">
        <v>6433</v>
      </c>
    </row>
    <row r="1420" spans="1:2" x14ac:dyDescent="0.15">
      <c r="A1420" s="25" t="s">
        <v>1965</v>
      </c>
      <c r="B1420" s="25" t="s">
        <v>6434</v>
      </c>
    </row>
    <row r="1421" spans="1:2" x14ac:dyDescent="0.15">
      <c r="A1421" s="25" t="s">
        <v>1966</v>
      </c>
      <c r="B1421" s="25" t="s">
        <v>6435</v>
      </c>
    </row>
    <row r="1422" spans="1:2" x14ac:dyDescent="0.15">
      <c r="A1422" s="25" t="s">
        <v>1076</v>
      </c>
      <c r="B1422" s="25" t="s">
        <v>1077</v>
      </c>
    </row>
    <row r="1423" spans="1:2" x14ac:dyDescent="0.15">
      <c r="A1423" s="25" t="s">
        <v>1967</v>
      </c>
      <c r="B1423" s="25" t="s">
        <v>6436</v>
      </c>
    </row>
    <row r="1424" spans="1:2" x14ac:dyDescent="0.15">
      <c r="A1424" s="25" t="s">
        <v>1968</v>
      </c>
      <c r="B1424" s="25" t="s">
        <v>6437</v>
      </c>
    </row>
    <row r="1425" spans="1:2" x14ac:dyDescent="0.15">
      <c r="A1425" s="25" t="s">
        <v>1969</v>
      </c>
      <c r="B1425" s="25" t="s">
        <v>6438</v>
      </c>
    </row>
    <row r="1426" spans="1:2" x14ac:dyDescent="0.15">
      <c r="A1426" s="25" t="s">
        <v>1970</v>
      </c>
      <c r="B1426" s="25" t="s">
        <v>6439</v>
      </c>
    </row>
    <row r="1427" spans="1:2" x14ac:dyDescent="0.15">
      <c r="A1427" s="25" t="s">
        <v>1971</v>
      </c>
      <c r="B1427" s="25" t="s">
        <v>6440</v>
      </c>
    </row>
    <row r="1428" spans="1:2" x14ac:dyDescent="0.15">
      <c r="A1428" s="25" t="s">
        <v>1972</v>
      </c>
      <c r="B1428" s="25" t="s">
        <v>6441</v>
      </c>
    </row>
    <row r="1429" spans="1:2" x14ac:dyDescent="0.15">
      <c r="A1429" s="25" t="s">
        <v>1973</v>
      </c>
      <c r="B1429" s="25" t="s">
        <v>6442</v>
      </c>
    </row>
    <row r="1430" spans="1:2" x14ac:dyDescent="0.15">
      <c r="A1430" s="25" t="s">
        <v>1974</v>
      </c>
      <c r="B1430" s="25" t="s">
        <v>6443</v>
      </c>
    </row>
    <row r="1431" spans="1:2" x14ac:dyDescent="0.15">
      <c r="A1431" s="25" t="s">
        <v>1975</v>
      </c>
      <c r="B1431" s="25" t="s">
        <v>6444</v>
      </c>
    </row>
    <row r="1432" spans="1:2" x14ac:dyDescent="0.15">
      <c r="A1432" s="25" t="s">
        <v>1976</v>
      </c>
      <c r="B1432" s="25" t="s">
        <v>6445</v>
      </c>
    </row>
    <row r="1433" spans="1:2" x14ac:dyDescent="0.15">
      <c r="A1433" s="25" t="s">
        <v>1977</v>
      </c>
      <c r="B1433" s="25" t="s">
        <v>6446</v>
      </c>
    </row>
    <row r="1434" spans="1:2" x14ac:dyDescent="0.15">
      <c r="A1434" s="25" t="s">
        <v>1074</v>
      </c>
      <c r="B1434" s="25" t="s">
        <v>1075</v>
      </c>
    </row>
    <row r="1435" spans="1:2" x14ac:dyDescent="0.15">
      <c r="A1435" s="25" t="s">
        <v>1072</v>
      </c>
      <c r="B1435" s="25" t="s">
        <v>1073</v>
      </c>
    </row>
    <row r="1436" spans="1:2" x14ac:dyDescent="0.15">
      <c r="A1436" s="25" t="s">
        <v>1978</v>
      </c>
      <c r="B1436" s="25" t="s">
        <v>6447</v>
      </c>
    </row>
    <row r="1437" spans="1:2" x14ac:dyDescent="0.15">
      <c r="A1437" s="25" t="s">
        <v>1979</v>
      </c>
      <c r="B1437" s="25" t="s">
        <v>6448</v>
      </c>
    </row>
    <row r="1438" spans="1:2" x14ac:dyDescent="0.15">
      <c r="A1438" s="25" t="s">
        <v>1980</v>
      </c>
      <c r="B1438" s="25" t="s">
        <v>6449</v>
      </c>
    </row>
    <row r="1439" spans="1:2" x14ac:dyDescent="0.15">
      <c r="A1439" s="25" t="s">
        <v>1981</v>
      </c>
      <c r="B1439" s="25" t="s">
        <v>6450</v>
      </c>
    </row>
    <row r="1440" spans="1:2" x14ac:dyDescent="0.15">
      <c r="A1440" s="25" t="s">
        <v>1982</v>
      </c>
      <c r="B1440" s="25" t="s">
        <v>6451</v>
      </c>
    </row>
    <row r="1441" spans="1:2" x14ac:dyDescent="0.15">
      <c r="A1441" s="25" t="s">
        <v>1983</v>
      </c>
      <c r="B1441" s="25" t="s">
        <v>6452</v>
      </c>
    </row>
    <row r="1442" spans="1:2" x14ac:dyDescent="0.15">
      <c r="A1442" s="25" t="s">
        <v>1984</v>
      </c>
      <c r="B1442" s="25" t="s">
        <v>6453</v>
      </c>
    </row>
    <row r="1443" spans="1:2" x14ac:dyDescent="0.15">
      <c r="A1443" s="25" t="s">
        <v>1985</v>
      </c>
      <c r="B1443" s="25" t="s">
        <v>6454</v>
      </c>
    </row>
    <row r="1444" spans="1:2" x14ac:dyDescent="0.15">
      <c r="A1444" s="25" t="s">
        <v>1986</v>
      </c>
      <c r="B1444" s="25" t="s">
        <v>6455</v>
      </c>
    </row>
    <row r="1445" spans="1:2" x14ac:dyDescent="0.15">
      <c r="A1445" s="25" t="s">
        <v>1070</v>
      </c>
      <c r="B1445" s="25" t="s">
        <v>1071</v>
      </c>
    </row>
    <row r="1446" spans="1:2" x14ac:dyDescent="0.15">
      <c r="A1446" s="25" t="s">
        <v>1987</v>
      </c>
      <c r="B1446" s="25" t="s">
        <v>6456</v>
      </c>
    </row>
    <row r="1447" spans="1:2" x14ac:dyDescent="0.15">
      <c r="A1447" s="25" t="s">
        <v>1988</v>
      </c>
      <c r="B1447" s="25" t="s">
        <v>6457</v>
      </c>
    </row>
    <row r="1448" spans="1:2" x14ac:dyDescent="0.15">
      <c r="A1448" s="25" t="s">
        <v>1989</v>
      </c>
      <c r="B1448" s="25" t="s">
        <v>6458</v>
      </c>
    </row>
    <row r="1449" spans="1:2" x14ac:dyDescent="0.15">
      <c r="A1449" s="25" t="s">
        <v>1990</v>
      </c>
      <c r="B1449" s="25" t="s">
        <v>6459</v>
      </c>
    </row>
    <row r="1450" spans="1:2" x14ac:dyDescent="0.15">
      <c r="A1450" s="25" t="s">
        <v>1068</v>
      </c>
      <c r="B1450" s="25" t="s">
        <v>1069</v>
      </c>
    </row>
    <row r="1451" spans="1:2" x14ac:dyDescent="0.15">
      <c r="A1451" s="25" t="s">
        <v>1991</v>
      </c>
      <c r="B1451" s="25" t="s">
        <v>6460</v>
      </c>
    </row>
    <row r="1452" spans="1:2" x14ac:dyDescent="0.15">
      <c r="A1452" s="25" t="s">
        <v>1992</v>
      </c>
      <c r="B1452" s="25" t="s">
        <v>6461</v>
      </c>
    </row>
    <row r="1453" spans="1:2" x14ac:dyDescent="0.15">
      <c r="A1453" s="25" t="s">
        <v>1993</v>
      </c>
      <c r="B1453" s="25" t="s">
        <v>6462</v>
      </c>
    </row>
    <row r="1454" spans="1:2" x14ac:dyDescent="0.15">
      <c r="A1454" s="25" t="s">
        <v>1066</v>
      </c>
      <c r="B1454" s="25" t="s">
        <v>1067</v>
      </c>
    </row>
    <row r="1455" spans="1:2" x14ac:dyDescent="0.15">
      <c r="A1455" s="25" t="s">
        <v>1994</v>
      </c>
      <c r="B1455" s="25" t="s">
        <v>6463</v>
      </c>
    </row>
    <row r="1456" spans="1:2" x14ac:dyDescent="0.15">
      <c r="A1456" s="25" t="s">
        <v>1995</v>
      </c>
      <c r="B1456" s="25" t="s">
        <v>6464</v>
      </c>
    </row>
    <row r="1457" spans="1:2" x14ac:dyDescent="0.15">
      <c r="A1457" s="25" t="s">
        <v>1996</v>
      </c>
      <c r="B1457" s="25" t="s">
        <v>6465</v>
      </c>
    </row>
    <row r="1458" spans="1:2" x14ac:dyDescent="0.15">
      <c r="A1458" s="25" t="s">
        <v>1997</v>
      </c>
      <c r="B1458" s="25" t="s">
        <v>6466</v>
      </c>
    </row>
    <row r="1459" spans="1:2" x14ac:dyDescent="0.15">
      <c r="A1459" s="25" t="s">
        <v>1998</v>
      </c>
      <c r="B1459" s="25" t="s">
        <v>6467</v>
      </c>
    </row>
    <row r="1460" spans="1:2" x14ac:dyDescent="0.15">
      <c r="A1460" s="25" t="s">
        <v>1999</v>
      </c>
      <c r="B1460" s="25" t="s">
        <v>6468</v>
      </c>
    </row>
    <row r="1461" spans="1:2" x14ac:dyDescent="0.15">
      <c r="A1461" s="25" t="s">
        <v>988</v>
      </c>
      <c r="B1461" s="25" t="s">
        <v>989</v>
      </c>
    </row>
    <row r="1462" spans="1:2" x14ac:dyDescent="0.15">
      <c r="A1462" s="25" t="s">
        <v>1064</v>
      </c>
      <c r="B1462" s="25" t="s">
        <v>1065</v>
      </c>
    </row>
    <row r="1463" spans="1:2" x14ac:dyDescent="0.15">
      <c r="A1463" s="25" t="s">
        <v>2000</v>
      </c>
      <c r="B1463" s="25" t="s">
        <v>6469</v>
      </c>
    </row>
    <row r="1464" spans="1:2" x14ac:dyDescent="0.15">
      <c r="A1464" s="25" t="s">
        <v>2001</v>
      </c>
      <c r="B1464" s="25" t="s">
        <v>6470</v>
      </c>
    </row>
    <row r="1465" spans="1:2" x14ac:dyDescent="0.15">
      <c r="A1465" s="25" t="s">
        <v>2002</v>
      </c>
      <c r="B1465" s="25" t="s">
        <v>6471</v>
      </c>
    </row>
    <row r="1466" spans="1:2" x14ac:dyDescent="0.15">
      <c r="A1466" s="25" t="s">
        <v>2003</v>
      </c>
      <c r="B1466" s="25" t="s">
        <v>6472</v>
      </c>
    </row>
    <row r="1467" spans="1:2" x14ac:dyDescent="0.15">
      <c r="A1467" s="25" t="s">
        <v>2004</v>
      </c>
      <c r="B1467" s="25" t="s">
        <v>6473</v>
      </c>
    </row>
    <row r="1468" spans="1:2" x14ac:dyDescent="0.15">
      <c r="A1468" s="25" t="s">
        <v>2005</v>
      </c>
      <c r="B1468" s="25" t="s">
        <v>6474</v>
      </c>
    </row>
    <row r="1469" spans="1:2" x14ac:dyDescent="0.15">
      <c r="A1469" s="25" t="s">
        <v>2006</v>
      </c>
      <c r="B1469" s="25" t="s">
        <v>6475</v>
      </c>
    </row>
    <row r="1470" spans="1:2" x14ac:dyDescent="0.15">
      <c r="A1470" s="25" t="s">
        <v>2007</v>
      </c>
      <c r="B1470" s="25" t="s">
        <v>6476</v>
      </c>
    </row>
    <row r="1471" spans="1:2" x14ac:dyDescent="0.15">
      <c r="A1471" s="25" t="s">
        <v>2008</v>
      </c>
      <c r="B1471" s="25" t="s">
        <v>6477</v>
      </c>
    </row>
    <row r="1472" spans="1:2" x14ac:dyDescent="0.15">
      <c r="A1472" s="25" t="s">
        <v>2009</v>
      </c>
      <c r="B1472" s="25" t="s">
        <v>6478</v>
      </c>
    </row>
    <row r="1473" spans="1:2" x14ac:dyDescent="0.15">
      <c r="A1473" s="25" t="s">
        <v>2010</v>
      </c>
      <c r="B1473" s="25" t="s">
        <v>6479</v>
      </c>
    </row>
    <row r="1474" spans="1:2" x14ac:dyDescent="0.15">
      <c r="A1474" s="25" t="s">
        <v>2011</v>
      </c>
      <c r="B1474" s="25" t="s">
        <v>6480</v>
      </c>
    </row>
    <row r="1475" spans="1:2" x14ac:dyDescent="0.15">
      <c r="A1475" s="25" t="s">
        <v>1062</v>
      </c>
      <c r="B1475" s="25" t="s">
        <v>1063</v>
      </c>
    </row>
    <row r="1476" spans="1:2" x14ac:dyDescent="0.15">
      <c r="A1476" s="25" t="s">
        <v>2012</v>
      </c>
      <c r="B1476" s="25" t="s">
        <v>6481</v>
      </c>
    </row>
    <row r="1477" spans="1:2" x14ac:dyDescent="0.15">
      <c r="A1477" s="25" t="s">
        <v>2013</v>
      </c>
      <c r="B1477" s="25" t="s">
        <v>6482</v>
      </c>
    </row>
    <row r="1478" spans="1:2" x14ac:dyDescent="0.15">
      <c r="A1478" s="25" t="s">
        <v>2014</v>
      </c>
      <c r="B1478" s="25" t="s">
        <v>6483</v>
      </c>
    </row>
    <row r="1479" spans="1:2" x14ac:dyDescent="0.15">
      <c r="A1479" s="25" t="s">
        <v>2015</v>
      </c>
      <c r="B1479" s="25" t="s">
        <v>6484</v>
      </c>
    </row>
    <row r="1480" spans="1:2" x14ac:dyDescent="0.15">
      <c r="A1480" s="25" t="s">
        <v>1060</v>
      </c>
      <c r="B1480" s="25" t="s">
        <v>1061</v>
      </c>
    </row>
    <row r="1481" spans="1:2" x14ac:dyDescent="0.15">
      <c r="A1481" s="25" t="s">
        <v>2016</v>
      </c>
      <c r="B1481" s="25" t="s">
        <v>6485</v>
      </c>
    </row>
    <row r="1482" spans="1:2" x14ac:dyDescent="0.15">
      <c r="A1482" s="25" t="s">
        <v>2017</v>
      </c>
      <c r="B1482" s="25" t="s">
        <v>6486</v>
      </c>
    </row>
    <row r="1483" spans="1:2" x14ac:dyDescent="0.15">
      <c r="A1483" s="25" t="s">
        <v>2018</v>
      </c>
      <c r="B1483" s="25" t="s">
        <v>6487</v>
      </c>
    </row>
    <row r="1484" spans="1:2" x14ac:dyDescent="0.15">
      <c r="A1484" s="25" t="s">
        <v>2019</v>
      </c>
      <c r="B1484" s="25" t="s">
        <v>6488</v>
      </c>
    </row>
    <row r="1485" spans="1:2" x14ac:dyDescent="0.15">
      <c r="A1485" s="25" t="s">
        <v>2020</v>
      </c>
      <c r="B1485" s="25" t="s">
        <v>6489</v>
      </c>
    </row>
    <row r="1486" spans="1:2" x14ac:dyDescent="0.15">
      <c r="A1486" s="25" t="s">
        <v>2021</v>
      </c>
      <c r="B1486" s="25" t="s">
        <v>6490</v>
      </c>
    </row>
    <row r="1487" spans="1:2" x14ac:dyDescent="0.15">
      <c r="A1487" s="25" t="s">
        <v>2022</v>
      </c>
      <c r="B1487" s="25" t="s">
        <v>6491</v>
      </c>
    </row>
    <row r="1488" spans="1:2" x14ac:dyDescent="0.15">
      <c r="A1488" s="25" t="s">
        <v>2023</v>
      </c>
      <c r="B1488" s="25" t="s">
        <v>6492</v>
      </c>
    </row>
    <row r="1489" spans="1:2" x14ac:dyDescent="0.15">
      <c r="A1489" s="25" t="s">
        <v>2024</v>
      </c>
      <c r="B1489" s="25" t="s">
        <v>6493</v>
      </c>
    </row>
    <row r="1490" spans="1:2" x14ac:dyDescent="0.15">
      <c r="A1490" s="25" t="s">
        <v>2025</v>
      </c>
      <c r="B1490" s="25" t="s">
        <v>6494</v>
      </c>
    </row>
    <row r="1491" spans="1:2" x14ac:dyDescent="0.15">
      <c r="A1491" s="25" t="s">
        <v>2026</v>
      </c>
      <c r="B1491" s="25" t="s">
        <v>6495</v>
      </c>
    </row>
    <row r="1492" spans="1:2" x14ac:dyDescent="0.15">
      <c r="A1492" s="25" t="s">
        <v>2027</v>
      </c>
      <c r="B1492" s="25" t="s">
        <v>6496</v>
      </c>
    </row>
    <row r="1493" spans="1:2" x14ac:dyDescent="0.15">
      <c r="A1493" s="25" t="s">
        <v>2028</v>
      </c>
      <c r="B1493" s="25" t="s">
        <v>6497</v>
      </c>
    </row>
    <row r="1494" spans="1:2" x14ac:dyDescent="0.15">
      <c r="A1494" s="25" t="s">
        <v>2029</v>
      </c>
      <c r="B1494" s="25" t="s">
        <v>6498</v>
      </c>
    </row>
    <row r="1495" spans="1:2" x14ac:dyDescent="0.15">
      <c r="A1495" s="25" t="s">
        <v>2030</v>
      </c>
      <c r="B1495" s="25" t="s">
        <v>6499</v>
      </c>
    </row>
    <row r="1496" spans="1:2" x14ac:dyDescent="0.15">
      <c r="A1496" s="25" t="s">
        <v>2031</v>
      </c>
      <c r="B1496" s="25" t="s">
        <v>6500</v>
      </c>
    </row>
    <row r="1497" spans="1:2" x14ac:dyDescent="0.15">
      <c r="A1497" s="25" t="s">
        <v>2032</v>
      </c>
      <c r="B1497" s="25" t="s">
        <v>6501</v>
      </c>
    </row>
    <row r="1498" spans="1:2" x14ac:dyDescent="0.15">
      <c r="A1498" s="25" t="s">
        <v>2033</v>
      </c>
      <c r="B1498" s="25" t="s">
        <v>6502</v>
      </c>
    </row>
    <row r="1499" spans="1:2" x14ac:dyDescent="0.15">
      <c r="A1499" s="25" t="s">
        <v>2034</v>
      </c>
      <c r="B1499" s="25" t="s">
        <v>6503</v>
      </c>
    </row>
    <row r="1500" spans="1:2" x14ac:dyDescent="0.15">
      <c r="A1500" s="25" t="s">
        <v>1058</v>
      </c>
      <c r="B1500" s="25" t="s">
        <v>1059</v>
      </c>
    </row>
    <row r="1501" spans="1:2" x14ac:dyDescent="0.15">
      <c r="A1501" s="25" t="s">
        <v>2035</v>
      </c>
      <c r="B1501" s="25" t="s">
        <v>6504</v>
      </c>
    </row>
    <row r="1502" spans="1:2" x14ac:dyDescent="0.15">
      <c r="A1502" s="25" t="s">
        <v>2036</v>
      </c>
      <c r="B1502" s="25" t="s">
        <v>6505</v>
      </c>
    </row>
    <row r="1503" spans="1:2" x14ac:dyDescent="0.15">
      <c r="A1503" s="25" t="s">
        <v>2037</v>
      </c>
      <c r="B1503" s="25" t="s">
        <v>6506</v>
      </c>
    </row>
    <row r="1504" spans="1:2" x14ac:dyDescent="0.15">
      <c r="A1504" s="25" t="s">
        <v>2038</v>
      </c>
      <c r="B1504" s="25" t="s">
        <v>6507</v>
      </c>
    </row>
    <row r="1505" spans="1:2" x14ac:dyDescent="0.15">
      <c r="A1505" s="25" t="s">
        <v>1056</v>
      </c>
      <c r="B1505" s="25" t="s">
        <v>1057</v>
      </c>
    </row>
    <row r="1506" spans="1:2" x14ac:dyDescent="0.15">
      <c r="A1506" s="25" t="s">
        <v>2039</v>
      </c>
      <c r="B1506" s="25" t="s">
        <v>6508</v>
      </c>
    </row>
    <row r="1507" spans="1:2" x14ac:dyDescent="0.15">
      <c r="A1507" s="25" t="s">
        <v>2040</v>
      </c>
      <c r="B1507" s="25" t="s">
        <v>6509</v>
      </c>
    </row>
    <row r="1508" spans="1:2" x14ac:dyDescent="0.15">
      <c r="A1508" s="25" t="s">
        <v>1054</v>
      </c>
      <c r="B1508" s="25" t="s">
        <v>1055</v>
      </c>
    </row>
    <row r="1509" spans="1:2" x14ac:dyDescent="0.15">
      <c r="A1509" s="25" t="s">
        <v>2041</v>
      </c>
      <c r="B1509" s="25" t="s">
        <v>6510</v>
      </c>
    </row>
    <row r="1510" spans="1:2" x14ac:dyDescent="0.15">
      <c r="A1510" s="25" t="s">
        <v>2042</v>
      </c>
      <c r="B1510" s="25" t="s">
        <v>6511</v>
      </c>
    </row>
    <row r="1511" spans="1:2" x14ac:dyDescent="0.15">
      <c r="A1511" s="25" t="s">
        <v>2043</v>
      </c>
      <c r="B1511" s="25" t="s">
        <v>6512</v>
      </c>
    </row>
    <row r="1512" spans="1:2" x14ac:dyDescent="0.15">
      <c r="A1512" s="25" t="s">
        <v>2044</v>
      </c>
      <c r="B1512" s="25" t="s">
        <v>6513</v>
      </c>
    </row>
    <row r="1513" spans="1:2" x14ac:dyDescent="0.15">
      <c r="A1513" s="25" t="s">
        <v>2045</v>
      </c>
      <c r="B1513" s="25" t="s">
        <v>6514</v>
      </c>
    </row>
    <row r="1514" spans="1:2" x14ac:dyDescent="0.15">
      <c r="A1514" s="25" t="s">
        <v>2046</v>
      </c>
      <c r="B1514" s="25" t="s">
        <v>6515</v>
      </c>
    </row>
    <row r="1515" spans="1:2" x14ac:dyDescent="0.15">
      <c r="A1515" s="25" t="s">
        <v>2047</v>
      </c>
      <c r="B1515" s="25" t="s">
        <v>6516</v>
      </c>
    </row>
    <row r="1516" spans="1:2" x14ac:dyDescent="0.15">
      <c r="A1516" s="25" t="s">
        <v>2048</v>
      </c>
      <c r="B1516" s="25" t="s">
        <v>6517</v>
      </c>
    </row>
    <row r="1517" spans="1:2" x14ac:dyDescent="0.15">
      <c r="A1517" s="25" t="s">
        <v>2049</v>
      </c>
      <c r="B1517" s="25" t="s">
        <v>6518</v>
      </c>
    </row>
    <row r="1518" spans="1:2" x14ac:dyDescent="0.15">
      <c r="A1518" s="25" t="s">
        <v>1052</v>
      </c>
      <c r="B1518" s="25" t="s">
        <v>1053</v>
      </c>
    </row>
    <row r="1519" spans="1:2" x14ac:dyDescent="0.15">
      <c r="A1519" s="25" t="s">
        <v>1050</v>
      </c>
      <c r="B1519" s="25" t="s">
        <v>1051</v>
      </c>
    </row>
    <row r="1520" spans="1:2" x14ac:dyDescent="0.15">
      <c r="A1520" s="25" t="s">
        <v>2050</v>
      </c>
      <c r="B1520" s="25" t="s">
        <v>6519</v>
      </c>
    </row>
    <row r="1521" spans="1:2" x14ac:dyDescent="0.15">
      <c r="A1521" s="25" t="s">
        <v>2051</v>
      </c>
      <c r="B1521" s="25" t="s">
        <v>6520</v>
      </c>
    </row>
    <row r="1522" spans="1:2" x14ac:dyDescent="0.15">
      <c r="A1522" s="25" t="s">
        <v>1048</v>
      </c>
      <c r="B1522" s="25" t="s">
        <v>1049</v>
      </c>
    </row>
    <row r="1523" spans="1:2" x14ac:dyDescent="0.15">
      <c r="A1523" s="25" t="s">
        <v>1046</v>
      </c>
      <c r="B1523" s="25" t="s">
        <v>1047</v>
      </c>
    </row>
    <row r="1524" spans="1:2" x14ac:dyDescent="0.15">
      <c r="A1524" s="25" t="s">
        <v>2052</v>
      </c>
      <c r="B1524" s="25" t="s">
        <v>6521</v>
      </c>
    </row>
    <row r="1525" spans="1:2" x14ac:dyDescent="0.15">
      <c r="A1525" s="25" t="s">
        <v>2053</v>
      </c>
      <c r="B1525" s="25" t="s">
        <v>6522</v>
      </c>
    </row>
    <row r="1526" spans="1:2" x14ac:dyDescent="0.15">
      <c r="A1526" s="25" t="s">
        <v>2054</v>
      </c>
      <c r="B1526" s="25" t="s">
        <v>6523</v>
      </c>
    </row>
    <row r="1527" spans="1:2" x14ac:dyDescent="0.15">
      <c r="A1527" s="25" t="s">
        <v>2055</v>
      </c>
      <c r="B1527" s="25" t="s">
        <v>6524</v>
      </c>
    </row>
    <row r="1528" spans="1:2" x14ac:dyDescent="0.15">
      <c r="A1528" s="25" t="s">
        <v>2056</v>
      </c>
      <c r="B1528" s="25" t="s">
        <v>6525</v>
      </c>
    </row>
    <row r="1529" spans="1:2" x14ac:dyDescent="0.15">
      <c r="A1529" s="25" t="s">
        <v>2057</v>
      </c>
      <c r="B1529" s="25" t="s">
        <v>6526</v>
      </c>
    </row>
    <row r="1530" spans="1:2" x14ac:dyDescent="0.15">
      <c r="A1530" s="25" t="s">
        <v>2058</v>
      </c>
      <c r="B1530" s="25" t="s">
        <v>6527</v>
      </c>
    </row>
    <row r="1531" spans="1:2" x14ac:dyDescent="0.15">
      <c r="A1531" s="25" t="s">
        <v>2059</v>
      </c>
      <c r="B1531" s="25" t="s">
        <v>6528</v>
      </c>
    </row>
    <row r="1532" spans="1:2" x14ac:dyDescent="0.15">
      <c r="A1532" s="25" t="s">
        <v>1044</v>
      </c>
      <c r="B1532" s="25" t="s">
        <v>1045</v>
      </c>
    </row>
    <row r="1533" spans="1:2" x14ac:dyDescent="0.15">
      <c r="A1533" s="25" t="s">
        <v>2060</v>
      </c>
      <c r="B1533" s="25" t="s">
        <v>6529</v>
      </c>
    </row>
    <row r="1534" spans="1:2" x14ac:dyDescent="0.15">
      <c r="A1534" s="25" t="s">
        <v>2061</v>
      </c>
      <c r="B1534" s="25" t="s">
        <v>6530</v>
      </c>
    </row>
    <row r="1535" spans="1:2" x14ac:dyDescent="0.15">
      <c r="A1535" s="25" t="s">
        <v>2062</v>
      </c>
      <c r="B1535" s="25" t="s">
        <v>6531</v>
      </c>
    </row>
    <row r="1536" spans="1:2" x14ac:dyDescent="0.15">
      <c r="A1536" s="25" t="s">
        <v>2063</v>
      </c>
      <c r="B1536" s="25" t="s">
        <v>6532</v>
      </c>
    </row>
    <row r="1537" spans="1:2" x14ac:dyDescent="0.15">
      <c r="A1537" s="25" t="s">
        <v>2064</v>
      </c>
      <c r="B1537" s="25" t="s">
        <v>6533</v>
      </c>
    </row>
    <row r="1538" spans="1:2" x14ac:dyDescent="0.15">
      <c r="A1538" s="25" t="s">
        <v>2065</v>
      </c>
      <c r="B1538" s="25" t="s">
        <v>6534</v>
      </c>
    </row>
    <row r="1539" spans="1:2" x14ac:dyDescent="0.15">
      <c r="A1539" s="25" t="s">
        <v>2066</v>
      </c>
      <c r="B1539" s="25" t="s">
        <v>6535</v>
      </c>
    </row>
    <row r="1540" spans="1:2" x14ac:dyDescent="0.15">
      <c r="A1540" s="25" t="s">
        <v>2067</v>
      </c>
      <c r="B1540" s="25" t="s">
        <v>6536</v>
      </c>
    </row>
    <row r="1541" spans="1:2" x14ac:dyDescent="0.15">
      <c r="A1541" s="25" t="s">
        <v>2068</v>
      </c>
      <c r="B1541" s="25" t="s">
        <v>6537</v>
      </c>
    </row>
    <row r="1542" spans="1:2" x14ac:dyDescent="0.15">
      <c r="A1542" s="25" t="s">
        <v>2069</v>
      </c>
      <c r="B1542" s="25" t="s">
        <v>6538</v>
      </c>
    </row>
    <row r="1543" spans="1:2" x14ac:dyDescent="0.15">
      <c r="A1543" s="25" t="s">
        <v>2070</v>
      </c>
      <c r="B1543" s="25" t="s">
        <v>6539</v>
      </c>
    </row>
    <row r="1544" spans="1:2" x14ac:dyDescent="0.15">
      <c r="A1544" s="25" t="s">
        <v>2071</v>
      </c>
      <c r="B1544" s="25" t="s">
        <v>6540</v>
      </c>
    </row>
    <row r="1545" spans="1:2" x14ac:dyDescent="0.15">
      <c r="A1545" s="25" t="s">
        <v>2072</v>
      </c>
      <c r="B1545" s="25" t="s">
        <v>6541</v>
      </c>
    </row>
    <row r="1546" spans="1:2" x14ac:dyDescent="0.15">
      <c r="A1546" s="25" t="s">
        <v>2073</v>
      </c>
      <c r="B1546" s="25" t="s">
        <v>6542</v>
      </c>
    </row>
    <row r="1547" spans="1:2" x14ac:dyDescent="0.15">
      <c r="A1547" s="25" t="s">
        <v>2074</v>
      </c>
      <c r="B1547" s="25" t="s">
        <v>6543</v>
      </c>
    </row>
    <row r="1548" spans="1:2" x14ac:dyDescent="0.15">
      <c r="A1548" s="25" t="s">
        <v>2075</v>
      </c>
      <c r="B1548" s="25" t="s">
        <v>6544</v>
      </c>
    </row>
    <row r="1549" spans="1:2" x14ac:dyDescent="0.15">
      <c r="A1549" s="25" t="s">
        <v>2076</v>
      </c>
      <c r="B1549" s="25" t="s">
        <v>6545</v>
      </c>
    </row>
    <row r="1550" spans="1:2" x14ac:dyDescent="0.15">
      <c r="A1550" s="25" t="s">
        <v>2077</v>
      </c>
      <c r="B1550" s="25" t="s">
        <v>6546</v>
      </c>
    </row>
    <row r="1551" spans="1:2" x14ac:dyDescent="0.15">
      <c r="A1551" s="25" t="s">
        <v>2078</v>
      </c>
      <c r="B1551" s="25" t="s">
        <v>6547</v>
      </c>
    </row>
    <row r="1552" spans="1:2" x14ac:dyDescent="0.15">
      <c r="A1552" s="25" t="s">
        <v>2079</v>
      </c>
      <c r="B1552" s="25" t="s">
        <v>6548</v>
      </c>
    </row>
    <row r="1553" spans="1:2" x14ac:dyDescent="0.15">
      <c r="A1553" s="25" t="s">
        <v>2080</v>
      </c>
      <c r="B1553" s="25" t="s">
        <v>6549</v>
      </c>
    </row>
    <row r="1554" spans="1:2" x14ac:dyDescent="0.15">
      <c r="A1554" s="25" t="s">
        <v>2081</v>
      </c>
      <c r="B1554" s="25" t="s">
        <v>6550</v>
      </c>
    </row>
    <row r="1555" spans="1:2" x14ac:dyDescent="0.15">
      <c r="A1555" s="25" t="s">
        <v>2082</v>
      </c>
      <c r="B1555" s="25" t="s">
        <v>6551</v>
      </c>
    </row>
    <row r="1556" spans="1:2" x14ac:dyDescent="0.15">
      <c r="A1556" s="25" t="s">
        <v>1042</v>
      </c>
      <c r="B1556" s="25" t="s">
        <v>1043</v>
      </c>
    </row>
    <row r="1557" spans="1:2" x14ac:dyDescent="0.15">
      <c r="A1557" s="25" t="s">
        <v>2083</v>
      </c>
      <c r="B1557" s="25" t="s">
        <v>6552</v>
      </c>
    </row>
    <row r="1558" spans="1:2" x14ac:dyDescent="0.15">
      <c r="A1558" s="25" t="s">
        <v>2084</v>
      </c>
      <c r="B1558" s="25" t="s">
        <v>6553</v>
      </c>
    </row>
    <row r="1559" spans="1:2" x14ac:dyDescent="0.15">
      <c r="A1559" s="25" t="s">
        <v>1040</v>
      </c>
      <c r="B1559" s="25" t="s">
        <v>1041</v>
      </c>
    </row>
    <row r="1560" spans="1:2" x14ac:dyDescent="0.15">
      <c r="A1560" s="25" t="s">
        <v>2085</v>
      </c>
      <c r="B1560" s="25" t="s">
        <v>6554</v>
      </c>
    </row>
    <row r="1561" spans="1:2" x14ac:dyDescent="0.15">
      <c r="A1561" s="25" t="s">
        <v>2086</v>
      </c>
      <c r="B1561" s="25" t="s">
        <v>6555</v>
      </c>
    </row>
    <row r="1562" spans="1:2" x14ac:dyDescent="0.15">
      <c r="A1562" s="25" t="s">
        <v>2087</v>
      </c>
      <c r="B1562" s="25" t="s">
        <v>6556</v>
      </c>
    </row>
    <row r="1563" spans="1:2" x14ac:dyDescent="0.15">
      <c r="A1563" s="25" t="s">
        <v>2088</v>
      </c>
      <c r="B1563" s="25" t="s">
        <v>6557</v>
      </c>
    </row>
    <row r="1564" spans="1:2" x14ac:dyDescent="0.15">
      <c r="A1564" s="25" t="s">
        <v>2089</v>
      </c>
      <c r="B1564" s="25" t="s">
        <v>6558</v>
      </c>
    </row>
    <row r="1565" spans="1:2" x14ac:dyDescent="0.15">
      <c r="A1565" s="25" t="s">
        <v>2090</v>
      </c>
      <c r="B1565" s="25" t="s">
        <v>6559</v>
      </c>
    </row>
    <row r="1566" spans="1:2" x14ac:dyDescent="0.15">
      <c r="A1566" s="25" t="s">
        <v>2091</v>
      </c>
      <c r="B1566" s="25" t="s">
        <v>6560</v>
      </c>
    </row>
    <row r="1567" spans="1:2" x14ac:dyDescent="0.15">
      <c r="A1567" s="25" t="s">
        <v>2092</v>
      </c>
      <c r="B1567" s="25" t="s">
        <v>6561</v>
      </c>
    </row>
    <row r="1568" spans="1:2" x14ac:dyDescent="0.15">
      <c r="A1568" s="25" t="s">
        <v>2093</v>
      </c>
      <c r="B1568" s="25" t="s">
        <v>6562</v>
      </c>
    </row>
    <row r="1569" spans="1:2" x14ac:dyDescent="0.15">
      <c r="A1569" s="25" t="s">
        <v>2094</v>
      </c>
      <c r="B1569" s="25" t="s">
        <v>6563</v>
      </c>
    </row>
    <row r="1570" spans="1:2" x14ac:dyDescent="0.15">
      <c r="A1570" s="25" t="s">
        <v>2095</v>
      </c>
      <c r="B1570" s="25" t="s">
        <v>6564</v>
      </c>
    </row>
    <row r="1571" spans="1:2" x14ac:dyDescent="0.15">
      <c r="A1571" s="25" t="s">
        <v>2096</v>
      </c>
      <c r="B1571" s="25" t="s">
        <v>6565</v>
      </c>
    </row>
    <row r="1572" spans="1:2" x14ac:dyDescent="0.15">
      <c r="A1572" s="25" t="s">
        <v>2097</v>
      </c>
      <c r="B1572" s="25" t="s">
        <v>6566</v>
      </c>
    </row>
    <row r="1573" spans="1:2" x14ac:dyDescent="0.15">
      <c r="A1573" s="25" t="s">
        <v>2098</v>
      </c>
      <c r="B1573" s="25" t="s">
        <v>6567</v>
      </c>
    </row>
    <row r="1574" spans="1:2" x14ac:dyDescent="0.15">
      <c r="A1574" s="25" t="s">
        <v>2099</v>
      </c>
      <c r="B1574" s="25" t="s">
        <v>6568</v>
      </c>
    </row>
    <row r="1575" spans="1:2" x14ac:dyDescent="0.15">
      <c r="A1575" s="25" t="s">
        <v>2100</v>
      </c>
      <c r="B1575" s="25" t="s">
        <v>6569</v>
      </c>
    </row>
    <row r="1576" spans="1:2" x14ac:dyDescent="0.15">
      <c r="A1576" s="25" t="s">
        <v>2101</v>
      </c>
      <c r="B1576" s="25" t="s">
        <v>6570</v>
      </c>
    </row>
    <row r="1577" spans="1:2" x14ac:dyDescent="0.15">
      <c r="A1577" s="25" t="s">
        <v>2102</v>
      </c>
      <c r="B1577" s="25" t="s">
        <v>6571</v>
      </c>
    </row>
    <row r="1578" spans="1:2" x14ac:dyDescent="0.15">
      <c r="A1578" s="25" t="s">
        <v>2103</v>
      </c>
      <c r="B1578" s="25" t="s">
        <v>6572</v>
      </c>
    </row>
    <row r="1579" spans="1:2" x14ac:dyDescent="0.15">
      <c r="A1579" s="25" t="s">
        <v>2104</v>
      </c>
      <c r="B1579" s="25" t="s">
        <v>6573</v>
      </c>
    </row>
    <row r="1580" spans="1:2" x14ac:dyDescent="0.15">
      <c r="A1580" s="25" t="s">
        <v>2105</v>
      </c>
      <c r="B1580" s="25" t="s">
        <v>6574</v>
      </c>
    </row>
    <row r="1581" spans="1:2" x14ac:dyDescent="0.15">
      <c r="A1581" s="25" t="s">
        <v>2106</v>
      </c>
      <c r="B1581" s="25" t="s">
        <v>6575</v>
      </c>
    </row>
    <row r="1582" spans="1:2" x14ac:dyDescent="0.15">
      <c r="A1582" s="25" t="s">
        <v>2107</v>
      </c>
      <c r="B1582" s="25" t="s">
        <v>6576</v>
      </c>
    </row>
    <row r="1583" spans="1:2" x14ac:dyDescent="0.15">
      <c r="A1583" s="25" t="s">
        <v>1038</v>
      </c>
      <c r="B1583" s="25" t="s">
        <v>1039</v>
      </c>
    </row>
    <row r="1584" spans="1:2" x14ac:dyDescent="0.15">
      <c r="A1584" s="25" t="s">
        <v>2108</v>
      </c>
      <c r="B1584" s="25" t="s">
        <v>6577</v>
      </c>
    </row>
    <row r="1585" spans="1:2" x14ac:dyDescent="0.15">
      <c r="A1585" s="25" t="s">
        <v>2109</v>
      </c>
      <c r="B1585" s="25" t="s">
        <v>6578</v>
      </c>
    </row>
    <row r="1586" spans="1:2" x14ac:dyDescent="0.15">
      <c r="A1586" s="25" t="s">
        <v>1036</v>
      </c>
      <c r="B1586" s="25" t="s">
        <v>1037</v>
      </c>
    </row>
    <row r="1587" spans="1:2" x14ac:dyDescent="0.15">
      <c r="A1587" s="25" t="s">
        <v>1034</v>
      </c>
      <c r="B1587" s="25" t="s">
        <v>1035</v>
      </c>
    </row>
    <row r="1588" spans="1:2" x14ac:dyDescent="0.15">
      <c r="A1588" s="25" t="s">
        <v>1032</v>
      </c>
      <c r="B1588" s="25" t="s">
        <v>1033</v>
      </c>
    </row>
    <row r="1589" spans="1:2" x14ac:dyDescent="0.15">
      <c r="A1589" s="25" t="s">
        <v>2110</v>
      </c>
      <c r="B1589" s="25" t="s">
        <v>6579</v>
      </c>
    </row>
    <row r="1590" spans="1:2" x14ac:dyDescent="0.15">
      <c r="A1590" s="25" t="s">
        <v>1030</v>
      </c>
      <c r="B1590" s="25" t="s">
        <v>1031</v>
      </c>
    </row>
    <row r="1591" spans="1:2" x14ac:dyDescent="0.15">
      <c r="A1591" s="25" t="s">
        <v>2111</v>
      </c>
      <c r="B1591" s="25" t="s">
        <v>6580</v>
      </c>
    </row>
    <row r="1592" spans="1:2" x14ac:dyDescent="0.15">
      <c r="A1592" s="25" t="s">
        <v>2112</v>
      </c>
      <c r="B1592" s="25" t="s">
        <v>6581</v>
      </c>
    </row>
    <row r="1593" spans="1:2" x14ac:dyDescent="0.15">
      <c r="A1593" s="25" t="s">
        <v>2113</v>
      </c>
      <c r="B1593" s="25" t="s">
        <v>6582</v>
      </c>
    </row>
    <row r="1594" spans="1:2" x14ac:dyDescent="0.15">
      <c r="A1594" s="25" t="s">
        <v>2114</v>
      </c>
      <c r="B1594" s="25" t="s">
        <v>6583</v>
      </c>
    </row>
    <row r="1595" spans="1:2" x14ac:dyDescent="0.15">
      <c r="A1595" s="25" t="s">
        <v>2115</v>
      </c>
      <c r="B1595" s="25" t="s">
        <v>6584</v>
      </c>
    </row>
    <row r="1596" spans="1:2" x14ac:dyDescent="0.15">
      <c r="A1596" s="25" t="s">
        <v>1028</v>
      </c>
      <c r="B1596" s="25" t="s">
        <v>1029</v>
      </c>
    </row>
    <row r="1597" spans="1:2" x14ac:dyDescent="0.15">
      <c r="A1597" s="25" t="s">
        <v>1026</v>
      </c>
      <c r="B1597" s="25" t="s">
        <v>1027</v>
      </c>
    </row>
    <row r="1598" spans="1:2" x14ac:dyDescent="0.15">
      <c r="A1598" s="25" t="s">
        <v>2116</v>
      </c>
      <c r="B1598" s="25" t="s">
        <v>6585</v>
      </c>
    </row>
    <row r="1599" spans="1:2" x14ac:dyDescent="0.15">
      <c r="A1599" s="25" t="s">
        <v>2117</v>
      </c>
      <c r="B1599" s="25" t="s">
        <v>6586</v>
      </c>
    </row>
    <row r="1600" spans="1:2" x14ac:dyDescent="0.15">
      <c r="A1600" s="25" t="s">
        <v>2118</v>
      </c>
      <c r="B1600" s="25" t="s">
        <v>6587</v>
      </c>
    </row>
    <row r="1601" spans="1:2" x14ac:dyDescent="0.15">
      <c r="A1601" s="25" t="s">
        <v>2119</v>
      </c>
      <c r="B1601" s="25" t="s">
        <v>6588</v>
      </c>
    </row>
    <row r="1602" spans="1:2" x14ac:dyDescent="0.15">
      <c r="A1602" s="25" t="s">
        <v>2120</v>
      </c>
      <c r="B1602" s="25" t="s">
        <v>6589</v>
      </c>
    </row>
    <row r="1603" spans="1:2" x14ac:dyDescent="0.15">
      <c r="A1603" s="25" t="s">
        <v>2121</v>
      </c>
      <c r="B1603" s="25" t="s">
        <v>6590</v>
      </c>
    </row>
    <row r="1604" spans="1:2" x14ac:dyDescent="0.15">
      <c r="A1604" s="25" t="s">
        <v>2122</v>
      </c>
      <c r="B1604" s="25" t="s">
        <v>6591</v>
      </c>
    </row>
    <row r="1605" spans="1:2" x14ac:dyDescent="0.15">
      <c r="A1605" s="25" t="s">
        <v>2123</v>
      </c>
      <c r="B1605" s="25" t="s">
        <v>6592</v>
      </c>
    </row>
    <row r="1606" spans="1:2" x14ac:dyDescent="0.15">
      <c r="A1606" s="25" t="s">
        <v>2124</v>
      </c>
      <c r="B1606" s="25" t="s">
        <v>6593</v>
      </c>
    </row>
    <row r="1607" spans="1:2" x14ac:dyDescent="0.15">
      <c r="A1607" s="25" t="s">
        <v>2125</v>
      </c>
      <c r="B1607" s="25" t="s">
        <v>6594</v>
      </c>
    </row>
    <row r="1608" spans="1:2" x14ac:dyDescent="0.15">
      <c r="A1608" s="25" t="s">
        <v>2126</v>
      </c>
      <c r="B1608" s="25" t="s">
        <v>6595</v>
      </c>
    </row>
    <row r="1609" spans="1:2" x14ac:dyDescent="0.15">
      <c r="A1609" s="25" t="s">
        <v>2127</v>
      </c>
      <c r="B1609" s="25" t="s">
        <v>6596</v>
      </c>
    </row>
    <row r="1610" spans="1:2" x14ac:dyDescent="0.15">
      <c r="A1610" s="25" t="s">
        <v>1024</v>
      </c>
      <c r="B1610" s="25" t="s">
        <v>1025</v>
      </c>
    </row>
    <row r="1611" spans="1:2" x14ac:dyDescent="0.15">
      <c r="A1611" s="25" t="s">
        <v>2128</v>
      </c>
      <c r="B1611" s="25" t="s">
        <v>6597</v>
      </c>
    </row>
    <row r="1612" spans="1:2" x14ac:dyDescent="0.15">
      <c r="A1612" s="25" t="s">
        <v>2129</v>
      </c>
      <c r="B1612" s="25" t="s">
        <v>6598</v>
      </c>
    </row>
    <row r="1613" spans="1:2" x14ac:dyDescent="0.15">
      <c r="A1613" s="25" t="s">
        <v>2130</v>
      </c>
      <c r="B1613" s="25" t="s">
        <v>6599</v>
      </c>
    </row>
    <row r="1614" spans="1:2" x14ac:dyDescent="0.15">
      <c r="A1614" s="25" t="s">
        <v>2131</v>
      </c>
      <c r="B1614" s="25" t="s">
        <v>6600</v>
      </c>
    </row>
    <row r="1615" spans="1:2" x14ac:dyDescent="0.15">
      <c r="A1615" s="25" t="s">
        <v>2132</v>
      </c>
      <c r="B1615" s="25" t="s">
        <v>6601</v>
      </c>
    </row>
    <row r="1616" spans="1:2" x14ac:dyDescent="0.15">
      <c r="A1616" s="25" t="s">
        <v>2133</v>
      </c>
      <c r="B1616" s="25" t="s">
        <v>6602</v>
      </c>
    </row>
    <row r="1617" spans="1:2" x14ac:dyDescent="0.15">
      <c r="A1617" s="25" t="s">
        <v>2134</v>
      </c>
      <c r="B1617" s="25" t="s">
        <v>6603</v>
      </c>
    </row>
    <row r="1618" spans="1:2" x14ac:dyDescent="0.15">
      <c r="A1618" s="25" t="s">
        <v>2135</v>
      </c>
      <c r="B1618" s="25" t="s">
        <v>6604</v>
      </c>
    </row>
    <row r="1619" spans="1:2" x14ac:dyDescent="0.15">
      <c r="A1619" s="25" t="s">
        <v>2136</v>
      </c>
      <c r="B1619" s="25" t="s">
        <v>6605</v>
      </c>
    </row>
    <row r="1620" spans="1:2" x14ac:dyDescent="0.15">
      <c r="A1620" s="25" t="s">
        <v>2137</v>
      </c>
      <c r="B1620" s="25" t="s">
        <v>6606</v>
      </c>
    </row>
    <row r="1621" spans="1:2" x14ac:dyDescent="0.15">
      <c r="A1621" s="25" t="s">
        <v>1022</v>
      </c>
      <c r="B1621" s="25" t="s">
        <v>1023</v>
      </c>
    </row>
    <row r="1622" spans="1:2" x14ac:dyDescent="0.15">
      <c r="A1622" s="25" t="s">
        <v>1020</v>
      </c>
      <c r="B1622" s="25" t="s">
        <v>1021</v>
      </c>
    </row>
    <row r="1623" spans="1:2" x14ac:dyDescent="0.15">
      <c r="A1623" s="25" t="s">
        <v>2138</v>
      </c>
      <c r="B1623" s="25" t="s">
        <v>6607</v>
      </c>
    </row>
    <row r="1624" spans="1:2" x14ac:dyDescent="0.15">
      <c r="A1624" s="25" t="s">
        <v>2139</v>
      </c>
      <c r="B1624" s="25" t="s">
        <v>6608</v>
      </c>
    </row>
    <row r="1625" spans="1:2" x14ac:dyDescent="0.15">
      <c r="A1625" s="25" t="s">
        <v>2140</v>
      </c>
      <c r="B1625" s="25" t="s">
        <v>6609</v>
      </c>
    </row>
    <row r="1626" spans="1:2" x14ac:dyDescent="0.15">
      <c r="A1626" s="25" t="s">
        <v>2141</v>
      </c>
      <c r="B1626" s="25" t="s">
        <v>6610</v>
      </c>
    </row>
    <row r="1627" spans="1:2" x14ac:dyDescent="0.15">
      <c r="A1627" s="25" t="s">
        <v>2142</v>
      </c>
      <c r="B1627" s="25" t="s">
        <v>6611</v>
      </c>
    </row>
    <row r="1628" spans="1:2" x14ac:dyDescent="0.15">
      <c r="A1628" s="25" t="s">
        <v>2143</v>
      </c>
      <c r="B1628" s="25" t="s">
        <v>6612</v>
      </c>
    </row>
    <row r="1629" spans="1:2" x14ac:dyDescent="0.15">
      <c r="A1629" s="25" t="s">
        <v>2144</v>
      </c>
      <c r="B1629" s="25" t="s">
        <v>6613</v>
      </c>
    </row>
    <row r="1630" spans="1:2" x14ac:dyDescent="0.15">
      <c r="A1630" s="25" t="s">
        <v>2145</v>
      </c>
      <c r="B1630" s="25" t="s">
        <v>6614</v>
      </c>
    </row>
    <row r="1631" spans="1:2" x14ac:dyDescent="0.15">
      <c r="A1631" s="25" t="s">
        <v>2146</v>
      </c>
      <c r="B1631" s="25" t="s">
        <v>6615</v>
      </c>
    </row>
    <row r="1632" spans="1:2" x14ac:dyDescent="0.15">
      <c r="A1632" s="25" t="s">
        <v>2147</v>
      </c>
      <c r="B1632" s="25" t="s">
        <v>6616</v>
      </c>
    </row>
    <row r="1633" spans="1:2" x14ac:dyDescent="0.15">
      <c r="A1633" s="25" t="s">
        <v>2148</v>
      </c>
      <c r="B1633" s="25" t="s">
        <v>6617</v>
      </c>
    </row>
    <row r="1634" spans="1:2" x14ac:dyDescent="0.15">
      <c r="A1634" s="25" t="s">
        <v>2149</v>
      </c>
      <c r="B1634" s="25" t="s">
        <v>6618</v>
      </c>
    </row>
    <row r="1635" spans="1:2" x14ac:dyDescent="0.15">
      <c r="A1635" s="25" t="s">
        <v>2150</v>
      </c>
      <c r="B1635" s="25" t="s">
        <v>6619</v>
      </c>
    </row>
    <row r="1636" spans="1:2" x14ac:dyDescent="0.15">
      <c r="A1636" s="25" t="s">
        <v>2151</v>
      </c>
      <c r="B1636" s="25" t="s">
        <v>6620</v>
      </c>
    </row>
    <row r="1637" spans="1:2" x14ac:dyDescent="0.15">
      <c r="A1637" s="25" t="s">
        <v>2152</v>
      </c>
      <c r="B1637" s="25" t="s">
        <v>6621</v>
      </c>
    </row>
    <row r="1638" spans="1:2" x14ac:dyDescent="0.15">
      <c r="A1638" s="25" t="s">
        <v>2153</v>
      </c>
      <c r="B1638" s="25" t="s">
        <v>6622</v>
      </c>
    </row>
    <row r="1639" spans="1:2" x14ac:dyDescent="0.15">
      <c r="A1639" s="25" t="s">
        <v>2154</v>
      </c>
      <c r="B1639" s="25" t="s">
        <v>6623</v>
      </c>
    </row>
    <row r="1640" spans="1:2" x14ac:dyDescent="0.15">
      <c r="A1640" s="25" t="s">
        <v>2155</v>
      </c>
      <c r="B1640" s="25" t="s">
        <v>6624</v>
      </c>
    </row>
    <row r="1641" spans="1:2" x14ac:dyDescent="0.15">
      <c r="A1641" s="25" t="s">
        <v>2156</v>
      </c>
      <c r="B1641" s="25" t="s">
        <v>6625</v>
      </c>
    </row>
    <row r="1642" spans="1:2" x14ac:dyDescent="0.15">
      <c r="A1642" s="25" t="s">
        <v>2157</v>
      </c>
      <c r="B1642" s="25" t="s">
        <v>6626</v>
      </c>
    </row>
    <row r="1643" spans="1:2" x14ac:dyDescent="0.15">
      <c r="A1643" s="25" t="s">
        <v>2158</v>
      </c>
      <c r="B1643" s="25" t="s">
        <v>6627</v>
      </c>
    </row>
    <row r="1644" spans="1:2" x14ac:dyDescent="0.15">
      <c r="A1644" s="25" t="s">
        <v>2159</v>
      </c>
      <c r="B1644" s="25" t="s">
        <v>6628</v>
      </c>
    </row>
    <row r="1645" spans="1:2" x14ac:dyDescent="0.15">
      <c r="A1645" s="25" t="s">
        <v>2160</v>
      </c>
      <c r="B1645" s="25" t="s">
        <v>6629</v>
      </c>
    </row>
    <row r="1646" spans="1:2" x14ac:dyDescent="0.15">
      <c r="A1646" s="25" t="s">
        <v>2161</v>
      </c>
      <c r="B1646" s="25" t="s">
        <v>6630</v>
      </c>
    </row>
    <row r="1647" spans="1:2" x14ac:dyDescent="0.15">
      <c r="A1647" s="25" t="s">
        <v>2162</v>
      </c>
      <c r="B1647" s="25" t="s">
        <v>6631</v>
      </c>
    </row>
    <row r="1648" spans="1:2" x14ac:dyDescent="0.15">
      <c r="A1648" s="25" t="s">
        <v>2163</v>
      </c>
      <c r="B1648" s="25" t="s">
        <v>6632</v>
      </c>
    </row>
    <row r="1649" spans="1:2" x14ac:dyDescent="0.15">
      <c r="A1649" s="25" t="s">
        <v>2164</v>
      </c>
      <c r="B1649" s="25" t="s">
        <v>6633</v>
      </c>
    </row>
    <row r="1650" spans="1:2" x14ac:dyDescent="0.15">
      <c r="A1650" s="25" t="s">
        <v>2165</v>
      </c>
      <c r="B1650" s="25" t="s">
        <v>6634</v>
      </c>
    </row>
    <row r="1651" spans="1:2" x14ac:dyDescent="0.15">
      <c r="A1651" s="25" t="s">
        <v>2166</v>
      </c>
      <c r="B1651" s="25" t="s">
        <v>6635</v>
      </c>
    </row>
    <row r="1652" spans="1:2" x14ac:dyDescent="0.15">
      <c r="A1652" s="25" t="s">
        <v>1018</v>
      </c>
      <c r="B1652" s="25" t="s">
        <v>1019</v>
      </c>
    </row>
    <row r="1653" spans="1:2" x14ac:dyDescent="0.15">
      <c r="A1653" s="25" t="s">
        <v>2167</v>
      </c>
      <c r="B1653" s="25" t="s">
        <v>6636</v>
      </c>
    </row>
    <row r="1654" spans="1:2" x14ac:dyDescent="0.15">
      <c r="A1654" s="25" t="s">
        <v>2168</v>
      </c>
      <c r="B1654" s="25" t="s">
        <v>6637</v>
      </c>
    </row>
    <row r="1655" spans="1:2" x14ac:dyDescent="0.15">
      <c r="A1655" s="25" t="s">
        <v>2169</v>
      </c>
      <c r="B1655" s="25" t="s">
        <v>6638</v>
      </c>
    </row>
    <row r="1656" spans="1:2" x14ac:dyDescent="0.15">
      <c r="A1656" s="25" t="s">
        <v>2170</v>
      </c>
      <c r="B1656" s="25" t="s">
        <v>6639</v>
      </c>
    </row>
    <row r="1657" spans="1:2" x14ac:dyDescent="0.15">
      <c r="A1657" s="25" t="s">
        <v>2171</v>
      </c>
      <c r="B1657" s="25" t="s">
        <v>6640</v>
      </c>
    </row>
    <row r="1658" spans="1:2" x14ac:dyDescent="0.15">
      <c r="A1658" s="25" t="s">
        <v>2172</v>
      </c>
      <c r="B1658" s="25" t="s">
        <v>6641</v>
      </c>
    </row>
    <row r="1659" spans="1:2" x14ac:dyDescent="0.15">
      <c r="A1659" s="25" t="s">
        <v>2173</v>
      </c>
      <c r="B1659" s="25" t="s">
        <v>6642</v>
      </c>
    </row>
    <row r="1660" spans="1:2" x14ac:dyDescent="0.15">
      <c r="A1660" s="25" t="s">
        <v>1016</v>
      </c>
      <c r="B1660" s="25" t="s">
        <v>1017</v>
      </c>
    </row>
    <row r="1661" spans="1:2" x14ac:dyDescent="0.15">
      <c r="A1661" s="25" t="s">
        <v>2174</v>
      </c>
      <c r="B1661" s="25" t="s">
        <v>6643</v>
      </c>
    </row>
    <row r="1662" spans="1:2" x14ac:dyDescent="0.15">
      <c r="A1662" s="25" t="s">
        <v>2175</v>
      </c>
      <c r="B1662" s="25" t="s">
        <v>6644</v>
      </c>
    </row>
    <row r="1663" spans="1:2" x14ac:dyDescent="0.15">
      <c r="A1663" s="25" t="s">
        <v>2176</v>
      </c>
      <c r="B1663" s="25" t="s">
        <v>6645</v>
      </c>
    </row>
    <row r="1664" spans="1:2" x14ac:dyDescent="0.15">
      <c r="A1664" s="25" t="s">
        <v>2177</v>
      </c>
      <c r="B1664" s="25" t="s">
        <v>6646</v>
      </c>
    </row>
    <row r="1665" spans="1:2" x14ac:dyDescent="0.15">
      <c r="A1665" s="25" t="s">
        <v>2178</v>
      </c>
      <c r="B1665" s="25" t="s">
        <v>6647</v>
      </c>
    </row>
    <row r="1666" spans="1:2" x14ac:dyDescent="0.15">
      <c r="A1666" s="25" t="s">
        <v>1014</v>
      </c>
      <c r="B1666" s="25" t="s">
        <v>1015</v>
      </c>
    </row>
    <row r="1667" spans="1:2" x14ac:dyDescent="0.15">
      <c r="A1667" s="25" t="s">
        <v>2179</v>
      </c>
      <c r="B1667" s="25" t="s">
        <v>6648</v>
      </c>
    </row>
    <row r="1668" spans="1:2" x14ac:dyDescent="0.15">
      <c r="A1668" s="25" t="s">
        <v>1012</v>
      </c>
      <c r="B1668" s="25" t="s">
        <v>1013</v>
      </c>
    </row>
    <row r="1669" spans="1:2" x14ac:dyDescent="0.15">
      <c r="A1669" s="25" t="s">
        <v>2180</v>
      </c>
      <c r="B1669" s="25" t="s">
        <v>6649</v>
      </c>
    </row>
    <row r="1670" spans="1:2" x14ac:dyDescent="0.15">
      <c r="A1670" s="25" t="s">
        <v>2181</v>
      </c>
      <c r="B1670" s="25" t="s">
        <v>6650</v>
      </c>
    </row>
    <row r="1671" spans="1:2" x14ac:dyDescent="0.15">
      <c r="A1671" s="25" t="s">
        <v>1010</v>
      </c>
      <c r="B1671" s="25" t="s">
        <v>1011</v>
      </c>
    </row>
    <row r="1672" spans="1:2" x14ac:dyDescent="0.15">
      <c r="A1672" s="25" t="s">
        <v>2182</v>
      </c>
      <c r="B1672" s="25" t="s">
        <v>6651</v>
      </c>
    </row>
    <row r="1673" spans="1:2" x14ac:dyDescent="0.15">
      <c r="A1673" s="25" t="s">
        <v>2183</v>
      </c>
      <c r="B1673" s="25" t="s">
        <v>6652</v>
      </c>
    </row>
    <row r="1674" spans="1:2" x14ac:dyDescent="0.15">
      <c r="A1674" s="25" t="s">
        <v>2184</v>
      </c>
      <c r="B1674" s="25" t="s">
        <v>6653</v>
      </c>
    </row>
    <row r="1675" spans="1:2" x14ac:dyDescent="0.15">
      <c r="A1675" s="25" t="s">
        <v>2185</v>
      </c>
      <c r="B1675" s="25" t="s">
        <v>6654</v>
      </c>
    </row>
    <row r="1676" spans="1:2" x14ac:dyDescent="0.15">
      <c r="A1676" s="25" t="s">
        <v>2186</v>
      </c>
      <c r="B1676" s="25" t="s">
        <v>6655</v>
      </c>
    </row>
    <row r="1677" spans="1:2" x14ac:dyDescent="0.15">
      <c r="A1677" s="25" t="s">
        <v>2187</v>
      </c>
      <c r="B1677" s="25" t="s">
        <v>6656</v>
      </c>
    </row>
    <row r="1678" spans="1:2" x14ac:dyDescent="0.15">
      <c r="A1678" s="25" t="s">
        <v>2188</v>
      </c>
      <c r="B1678" s="25" t="s">
        <v>6657</v>
      </c>
    </row>
    <row r="1679" spans="1:2" x14ac:dyDescent="0.15">
      <c r="A1679" s="25" t="s">
        <v>2189</v>
      </c>
      <c r="B1679" s="25" t="s">
        <v>6658</v>
      </c>
    </row>
    <row r="1680" spans="1:2" x14ac:dyDescent="0.15">
      <c r="A1680" s="25" t="s">
        <v>2190</v>
      </c>
      <c r="B1680" s="25" t="s">
        <v>6659</v>
      </c>
    </row>
    <row r="1681" spans="1:2" x14ac:dyDescent="0.15">
      <c r="A1681" s="25" t="s">
        <v>2191</v>
      </c>
      <c r="B1681" s="25" t="s">
        <v>6660</v>
      </c>
    </row>
    <row r="1682" spans="1:2" x14ac:dyDescent="0.15">
      <c r="A1682" s="25" t="s">
        <v>2192</v>
      </c>
      <c r="B1682" s="25" t="s">
        <v>6661</v>
      </c>
    </row>
    <row r="1683" spans="1:2" x14ac:dyDescent="0.15">
      <c r="A1683" s="25" t="s">
        <v>2193</v>
      </c>
      <c r="B1683" s="25" t="s">
        <v>6662</v>
      </c>
    </row>
    <row r="1684" spans="1:2" x14ac:dyDescent="0.15">
      <c r="A1684" s="25" t="s">
        <v>2194</v>
      </c>
      <c r="B1684" s="25" t="s">
        <v>6663</v>
      </c>
    </row>
    <row r="1685" spans="1:2" x14ac:dyDescent="0.15">
      <c r="A1685" s="25" t="s">
        <v>1008</v>
      </c>
      <c r="B1685" s="25" t="s">
        <v>1009</v>
      </c>
    </row>
    <row r="1686" spans="1:2" x14ac:dyDescent="0.15">
      <c r="A1686" s="25" t="s">
        <v>2195</v>
      </c>
      <c r="B1686" s="25" t="s">
        <v>6664</v>
      </c>
    </row>
    <row r="1687" spans="1:2" x14ac:dyDescent="0.15">
      <c r="A1687" s="25" t="s">
        <v>2196</v>
      </c>
      <c r="B1687" s="25" t="s">
        <v>6665</v>
      </c>
    </row>
    <row r="1688" spans="1:2" x14ac:dyDescent="0.15">
      <c r="A1688" s="25" t="s">
        <v>2197</v>
      </c>
      <c r="B1688" s="25" t="s">
        <v>6666</v>
      </c>
    </row>
    <row r="1689" spans="1:2" x14ac:dyDescent="0.15">
      <c r="A1689" s="25" t="s">
        <v>2198</v>
      </c>
      <c r="B1689" s="25" t="s">
        <v>6667</v>
      </c>
    </row>
    <row r="1690" spans="1:2" x14ac:dyDescent="0.15">
      <c r="A1690" s="25" t="s">
        <v>2199</v>
      </c>
      <c r="B1690" s="25" t="s">
        <v>6668</v>
      </c>
    </row>
    <row r="1691" spans="1:2" x14ac:dyDescent="0.15">
      <c r="A1691" s="25" t="s">
        <v>2200</v>
      </c>
      <c r="B1691" s="25" t="s">
        <v>6669</v>
      </c>
    </row>
    <row r="1692" spans="1:2" x14ac:dyDescent="0.15">
      <c r="A1692" s="25" t="s">
        <v>2201</v>
      </c>
      <c r="B1692" s="25" t="s">
        <v>6670</v>
      </c>
    </row>
    <row r="1693" spans="1:2" x14ac:dyDescent="0.15">
      <c r="A1693" s="25" t="s">
        <v>2202</v>
      </c>
      <c r="B1693" s="25" t="s">
        <v>6671</v>
      </c>
    </row>
    <row r="1694" spans="1:2" x14ac:dyDescent="0.15">
      <c r="A1694" s="25" t="s">
        <v>1006</v>
      </c>
      <c r="B1694" s="25" t="s">
        <v>1007</v>
      </c>
    </row>
    <row r="1695" spans="1:2" x14ac:dyDescent="0.15">
      <c r="A1695" s="25" t="s">
        <v>1004</v>
      </c>
      <c r="B1695" s="25" t="s">
        <v>1005</v>
      </c>
    </row>
    <row r="1696" spans="1:2" x14ac:dyDescent="0.15">
      <c r="A1696" s="25" t="s">
        <v>1002</v>
      </c>
      <c r="B1696" s="25" t="s">
        <v>1003</v>
      </c>
    </row>
    <row r="1697" spans="1:2" x14ac:dyDescent="0.15">
      <c r="A1697" s="25" t="s">
        <v>2203</v>
      </c>
      <c r="B1697" s="25" t="s">
        <v>6672</v>
      </c>
    </row>
    <row r="1698" spans="1:2" x14ac:dyDescent="0.15">
      <c r="A1698" s="25" t="s">
        <v>1000</v>
      </c>
      <c r="B1698" s="25" t="s">
        <v>1001</v>
      </c>
    </row>
    <row r="1699" spans="1:2" x14ac:dyDescent="0.15">
      <c r="A1699" s="25" t="s">
        <v>2204</v>
      </c>
      <c r="B1699" s="25" t="s">
        <v>6673</v>
      </c>
    </row>
    <row r="1700" spans="1:2" x14ac:dyDescent="0.15">
      <c r="A1700" s="25" t="s">
        <v>2205</v>
      </c>
      <c r="B1700" s="25" t="s">
        <v>6674</v>
      </c>
    </row>
    <row r="1701" spans="1:2" x14ac:dyDescent="0.15">
      <c r="A1701" s="25" t="s">
        <v>2206</v>
      </c>
      <c r="B1701" s="25" t="s">
        <v>6675</v>
      </c>
    </row>
    <row r="1702" spans="1:2" x14ac:dyDescent="0.15">
      <c r="A1702" s="25" t="s">
        <v>2207</v>
      </c>
      <c r="B1702" s="25" t="s">
        <v>6676</v>
      </c>
    </row>
    <row r="1703" spans="1:2" x14ac:dyDescent="0.15">
      <c r="A1703" s="25" t="s">
        <v>2208</v>
      </c>
      <c r="B1703" s="25" t="s">
        <v>6677</v>
      </c>
    </row>
    <row r="1704" spans="1:2" x14ac:dyDescent="0.15">
      <c r="A1704" s="25" t="s">
        <v>2209</v>
      </c>
      <c r="B1704" s="25" t="s">
        <v>6678</v>
      </c>
    </row>
    <row r="1705" spans="1:2" x14ac:dyDescent="0.15">
      <c r="A1705" s="25" t="s">
        <v>2210</v>
      </c>
      <c r="B1705" s="25" t="s">
        <v>6679</v>
      </c>
    </row>
    <row r="1706" spans="1:2" x14ac:dyDescent="0.15">
      <c r="A1706" s="25" t="s">
        <v>2211</v>
      </c>
      <c r="B1706" s="25" t="s">
        <v>6680</v>
      </c>
    </row>
    <row r="1707" spans="1:2" x14ac:dyDescent="0.15">
      <c r="A1707" s="25" t="s">
        <v>2212</v>
      </c>
      <c r="B1707" s="25" t="s">
        <v>6681</v>
      </c>
    </row>
    <row r="1708" spans="1:2" x14ac:dyDescent="0.15">
      <c r="A1708" s="25" t="s">
        <v>2213</v>
      </c>
      <c r="B1708" s="25" t="s">
        <v>6682</v>
      </c>
    </row>
    <row r="1709" spans="1:2" x14ac:dyDescent="0.15">
      <c r="A1709" s="25" t="s">
        <v>2214</v>
      </c>
      <c r="B1709" s="25" t="s">
        <v>6683</v>
      </c>
    </row>
    <row r="1710" spans="1:2" x14ac:dyDescent="0.15">
      <c r="A1710" s="25" t="s">
        <v>2215</v>
      </c>
      <c r="B1710" s="25" t="s">
        <v>6684</v>
      </c>
    </row>
    <row r="1711" spans="1:2" x14ac:dyDescent="0.15">
      <c r="A1711" s="25" t="s">
        <v>2216</v>
      </c>
      <c r="B1711" s="25" t="s">
        <v>6685</v>
      </c>
    </row>
    <row r="1712" spans="1:2" x14ac:dyDescent="0.15">
      <c r="A1712" s="25" t="s">
        <v>2217</v>
      </c>
      <c r="B1712" s="25" t="s">
        <v>6686</v>
      </c>
    </row>
    <row r="1713" spans="1:2" x14ac:dyDescent="0.15">
      <c r="A1713" s="25" t="s">
        <v>2218</v>
      </c>
      <c r="B1713" s="25" t="s">
        <v>6687</v>
      </c>
    </row>
    <row r="1714" spans="1:2" x14ac:dyDescent="0.15">
      <c r="A1714" s="25" t="s">
        <v>2219</v>
      </c>
      <c r="B1714" s="25" t="s">
        <v>6688</v>
      </c>
    </row>
    <row r="1715" spans="1:2" x14ac:dyDescent="0.15">
      <c r="A1715" s="25" t="s">
        <v>2220</v>
      </c>
      <c r="B1715" s="25" t="s">
        <v>6689</v>
      </c>
    </row>
    <row r="1716" spans="1:2" x14ac:dyDescent="0.15">
      <c r="A1716" s="25" t="s">
        <v>2221</v>
      </c>
      <c r="B1716" s="25" t="s">
        <v>6690</v>
      </c>
    </row>
    <row r="1717" spans="1:2" x14ac:dyDescent="0.15">
      <c r="A1717" s="25" t="s">
        <v>998</v>
      </c>
      <c r="B1717" s="25" t="s">
        <v>999</v>
      </c>
    </row>
    <row r="1718" spans="1:2" x14ac:dyDescent="0.15">
      <c r="A1718" s="25" t="s">
        <v>2222</v>
      </c>
      <c r="B1718" s="25" t="s">
        <v>6691</v>
      </c>
    </row>
    <row r="1719" spans="1:2" x14ac:dyDescent="0.15">
      <c r="A1719" s="25" t="s">
        <v>996</v>
      </c>
      <c r="B1719" s="25" t="s">
        <v>997</v>
      </c>
    </row>
    <row r="1720" spans="1:2" x14ac:dyDescent="0.15">
      <c r="A1720" s="25" t="s">
        <v>2223</v>
      </c>
      <c r="B1720" s="25" t="s">
        <v>6692</v>
      </c>
    </row>
    <row r="1721" spans="1:2" x14ac:dyDescent="0.15">
      <c r="A1721" s="25" t="s">
        <v>2224</v>
      </c>
      <c r="B1721" s="25" t="s">
        <v>6693</v>
      </c>
    </row>
    <row r="1722" spans="1:2" x14ac:dyDescent="0.15">
      <c r="A1722" s="25" t="s">
        <v>2225</v>
      </c>
      <c r="B1722" s="25" t="s">
        <v>6694</v>
      </c>
    </row>
    <row r="1723" spans="1:2" x14ac:dyDescent="0.15">
      <c r="A1723" s="25" t="s">
        <v>2226</v>
      </c>
      <c r="B1723" s="25" t="s">
        <v>6695</v>
      </c>
    </row>
    <row r="1724" spans="1:2" x14ac:dyDescent="0.15">
      <c r="A1724" s="25" t="s">
        <v>994</v>
      </c>
      <c r="B1724" s="25" t="s">
        <v>995</v>
      </c>
    </row>
    <row r="1725" spans="1:2" x14ac:dyDescent="0.15">
      <c r="A1725" s="25" t="s">
        <v>2227</v>
      </c>
      <c r="B1725" s="25" t="s">
        <v>6696</v>
      </c>
    </row>
    <row r="1726" spans="1:2" x14ac:dyDescent="0.15">
      <c r="A1726" s="25" t="s">
        <v>2228</v>
      </c>
      <c r="B1726" s="25" t="s">
        <v>6697</v>
      </c>
    </row>
    <row r="1727" spans="1:2" x14ac:dyDescent="0.15">
      <c r="A1727" s="25" t="s">
        <v>2229</v>
      </c>
      <c r="B1727" s="25" t="s">
        <v>6698</v>
      </c>
    </row>
    <row r="1728" spans="1:2" x14ac:dyDescent="0.15">
      <c r="A1728" s="25" t="s">
        <v>2230</v>
      </c>
      <c r="B1728" s="25" t="s">
        <v>6699</v>
      </c>
    </row>
    <row r="1729" spans="1:2" x14ac:dyDescent="0.15">
      <c r="A1729" s="25" t="s">
        <v>2231</v>
      </c>
      <c r="B1729" s="25" t="s">
        <v>6700</v>
      </c>
    </row>
    <row r="1730" spans="1:2" x14ac:dyDescent="0.15">
      <c r="A1730" s="25" t="s">
        <v>2232</v>
      </c>
      <c r="B1730" s="25" t="s">
        <v>6701</v>
      </c>
    </row>
    <row r="1731" spans="1:2" x14ac:dyDescent="0.15">
      <c r="A1731" s="25" t="s">
        <v>2233</v>
      </c>
      <c r="B1731" s="25" t="s">
        <v>6702</v>
      </c>
    </row>
    <row r="1732" spans="1:2" x14ac:dyDescent="0.15">
      <c r="A1732" s="25" t="s">
        <v>2234</v>
      </c>
      <c r="B1732" s="25" t="s">
        <v>6703</v>
      </c>
    </row>
    <row r="1733" spans="1:2" x14ac:dyDescent="0.15">
      <c r="A1733" s="25" t="s">
        <v>992</v>
      </c>
      <c r="B1733" s="25" t="s">
        <v>993</v>
      </c>
    </row>
    <row r="1734" spans="1:2" x14ac:dyDescent="0.15">
      <c r="A1734" s="25" t="s">
        <v>2235</v>
      </c>
      <c r="B1734" s="25" t="s">
        <v>6704</v>
      </c>
    </row>
    <row r="1735" spans="1:2" x14ac:dyDescent="0.15">
      <c r="A1735" s="25" t="s">
        <v>2236</v>
      </c>
      <c r="B1735" s="25" t="s">
        <v>6705</v>
      </c>
    </row>
    <row r="1736" spans="1:2" x14ac:dyDescent="0.15">
      <c r="A1736" s="25" t="s">
        <v>2237</v>
      </c>
      <c r="B1736" s="25" t="s">
        <v>6706</v>
      </c>
    </row>
    <row r="1737" spans="1:2" x14ac:dyDescent="0.15">
      <c r="A1737" s="25" t="s">
        <v>2238</v>
      </c>
      <c r="B1737" s="25" t="s">
        <v>6707</v>
      </c>
    </row>
    <row r="1738" spans="1:2" x14ac:dyDescent="0.15">
      <c r="A1738" s="25" t="s">
        <v>2239</v>
      </c>
      <c r="B1738" s="25" t="s">
        <v>6708</v>
      </c>
    </row>
    <row r="1739" spans="1:2" x14ac:dyDescent="0.15">
      <c r="A1739" s="25" t="s">
        <v>2240</v>
      </c>
      <c r="B1739" s="25" t="s">
        <v>6709</v>
      </c>
    </row>
    <row r="1740" spans="1:2" x14ac:dyDescent="0.15">
      <c r="A1740" s="25" t="s">
        <v>2241</v>
      </c>
      <c r="B1740" s="25" t="s">
        <v>6710</v>
      </c>
    </row>
    <row r="1741" spans="1:2" x14ac:dyDescent="0.15">
      <c r="A1741" s="25" t="s">
        <v>2242</v>
      </c>
      <c r="B1741" s="25" t="s">
        <v>6711</v>
      </c>
    </row>
    <row r="1742" spans="1:2" x14ac:dyDescent="0.15">
      <c r="A1742" s="25" t="s">
        <v>2243</v>
      </c>
      <c r="B1742" s="25" t="s">
        <v>6712</v>
      </c>
    </row>
    <row r="1743" spans="1:2" x14ac:dyDescent="0.15">
      <c r="A1743" s="25" t="s">
        <v>2244</v>
      </c>
      <c r="B1743" s="25" t="s">
        <v>6713</v>
      </c>
    </row>
    <row r="1744" spans="1:2" x14ac:dyDescent="0.15">
      <c r="A1744" s="25" t="s">
        <v>2245</v>
      </c>
      <c r="B1744" s="25" t="s">
        <v>6714</v>
      </c>
    </row>
    <row r="1745" spans="1:2" x14ac:dyDescent="0.15">
      <c r="A1745" s="25" t="s">
        <v>2246</v>
      </c>
      <c r="B1745" s="25" t="s">
        <v>6715</v>
      </c>
    </row>
    <row r="1746" spans="1:2" x14ac:dyDescent="0.15">
      <c r="A1746" s="25" t="s">
        <v>2247</v>
      </c>
      <c r="B1746" s="25" t="s">
        <v>6716</v>
      </c>
    </row>
    <row r="1747" spans="1:2" x14ac:dyDescent="0.15">
      <c r="A1747" s="25" t="s">
        <v>2248</v>
      </c>
      <c r="B1747" s="25" t="s">
        <v>6717</v>
      </c>
    </row>
    <row r="1748" spans="1:2" x14ac:dyDescent="0.15">
      <c r="A1748" s="25" t="s">
        <v>2249</v>
      </c>
      <c r="B1748" s="25" t="s">
        <v>6718</v>
      </c>
    </row>
    <row r="1749" spans="1:2" x14ac:dyDescent="0.15">
      <c r="A1749" s="25" t="s">
        <v>2250</v>
      </c>
      <c r="B1749" s="25" t="s">
        <v>6719</v>
      </c>
    </row>
    <row r="1750" spans="1:2" x14ac:dyDescent="0.15">
      <c r="A1750" s="25" t="s">
        <v>2251</v>
      </c>
      <c r="B1750" s="25" t="s">
        <v>6720</v>
      </c>
    </row>
    <row r="1751" spans="1:2" x14ac:dyDescent="0.15">
      <c r="A1751" s="25" t="s">
        <v>2252</v>
      </c>
      <c r="B1751" s="25" t="s">
        <v>6721</v>
      </c>
    </row>
    <row r="1752" spans="1:2" x14ac:dyDescent="0.15">
      <c r="A1752" s="25" t="s">
        <v>2253</v>
      </c>
      <c r="B1752" s="25" t="s">
        <v>6722</v>
      </c>
    </row>
    <row r="1753" spans="1:2" x14ac:dyDescent="0.15">
      <c r="A1753" s="25" t="s">
        <v>2254</v>
      </c>
      <c r="B1753" s="25" t="s">
        <v>6723</v>
      </c>
    </row>
    <row r="1754" spans="1:2" x14ac:dyDescent="0.15">
      <c r="A1754" s="25" t="s">
        <v>2255</v>
      </c>
      <c r="B1754" s="25" t="s">
        <v>6724</v>
      </c>
    </row>
    <row r="1755" spans="1:2" x14ac:dyDescent="0.15">
      <c r="A1755" s="25" t="s">
        <v>2256</v>
      </c>
      <c r="B1755" s="25" t="s">
        <v>6725</v>
      </c>
    </row>
    <row r="1756" spans="1:2" x14ac:dyDescent="0.15">
      <c r="A1756" s="25" t="s">
        <v>2257</v>
      </c>
      <c r="B1756" s="25" t="s">
        <v>6726</v>
      </c>
    </row>
    <row r="1757" spans="1:2" x14ac:dyDescent="0.15">
      <c r="A1757" s="25" t="s">
        <v>2258</v>
      </c>
      <c r="B1757" s="25" t="s">
        <v>6727</v>
      </c>
    </row>
    <row r="1758" spans="1:2" x14ac:dyDescent="0.15">
      <c r="A1758" s="25" t="s">
        <v>2259</v>
      </c>
      <c r="B1758" s="25" t="s">
        <v>6728</v>
      </c>
    </row>
    <row r="1759" spans="1:2" x14ac:dyDescent="0.15">
      <c r="A1759" s="25" t="s">
        <v>2260</v>
      </c>
      <c r="B1759" s="25" t="s">
        <v>6729</v>
      </c>
    </row>
    <row r="1760" spans="1:2" x14ac:dyDescent="0.15">
      <c r="A1760" s="25" t="s">
        <v>990</v>
      </c>
      <c r="B1760" s="25" t="s">
        <v>991</v>
      </c>
    </row>
    <row r="1761" spans="1:2" x14ac:dyDescent="0.15">
      <c r="A1761" s="25" t="s">
        <v>2261</v>
      </c>
      <c r="B1761" s="25" t="s">
        <v>6730</v>
      </c>
    </row>
    <row r="1762" spans="1:2" x14ac:dyDescent="0.15">
      <c r="A1762" s="25" t="s">
        <v>2262</v>
      </c>
      <c r="B1762" s="25" t="s">
        <v>6731</v>
      </c>
    </row>
    <row r="1763" spans="1:2" x14ac:dyDescent="0.15">
      <c r="A1763" s="25" t="s">
        <v>2263</v>
      </c>
      <c r="B1763" s="25" t="s">
        <v>6732</v>
      </c>
    </row>
    <row r="1764" spans="1:2" x14ac:dyDescent="0.15">
      <c r="A1764" s="25" t="s">
        <v>2264</v>
      </c>
      <c r="B1764" s="25" t="s">
        <v>6733</v>
      </c>
    </row>
    <row r="1765" spans="1:2" x14ac:dyDescent="0.15">
      <c r="A1765" s="25" t="s">
        <v>2265</v>
      </c>
      <c r="B1765" s="25" t="s">
        <v>6734</v>
      </c>
    </row>
    <row r="1766" spans="1:2" x14ac:dyDescent="0.15">
      <c r="A1766" s="25" t="s">
        <v>2266</v>
      </c>
      <c r="B1766" s="25" t="s">
        <v>6735</v>
      </c>
    </row>
    <row r="1767" spans="1:2" x14ac:dyDescent="0.15">
      <c r="A1767" s="25" t="s">
        <v>2267</v>
      </c>
      <c r="B1767" s="25" t="s">
        <v>6736</v>
      </c>
    </row>
    <row r="1768" spans="1:2" x14ac:dyDescent="0.15">
      <c r="A1768" s="25" t="s">
        <v>2268</v>
      </c>
      <c r="B1768" s="25" t="s">
        <v>6737</v>
      </c>
    </row>
    <row r="1769" spans="1:2" x14ac:dyDescent="0.15">
      <c r="A1769" s="25" t="s">
        <v>986</v>
      </c>
      <c r="B1769" s="25" t="s">
        <v>987</v>
      </c>
    </row>
    <row r="1770" spans="1:2" x14ac:dyDescent="0.15">
      <c r="A1770" s="25" t="s">
        <v>2269</v>
      </c>
      <c r="B1770" s="25" t="s">
        <v>6738</v>
      </c>
    </row>
    <row r="1771" spans="1:2" x14ac:dyDescent="0.15">
      <c r="A1771" s="25" t="s">
        <v>2270</v>
      </c>
      <c r="B1771" s="25" t="s">
        <v>6739</v>
      </c>
    </row>
    <row r="1772" spans="1:2" x14ac:dyDescent="0.15">
      <c r="A1772" s="25" t="s">
        <v>2271</v>
      </c>
      <c r="B1772" s="25" t="s">
        <v>6740</v>
      </c>
    </row>
    <row r="1773" spans="1:2" x14ac:dyDescent="0.15">
      <c r="A1773" s="25" t="s">
        <v>984</v>
      </c>
      <c r="B1773" s="25" t="s">
        <v>985</v>
      </c>
    </row>
    <row r="1774" spans="1:2" x14ac:dyDescent="0.15">
      <c r="A1774" s="25" t="s">
        <v>2272</v>
      </c>
      <c r="B1774" s="25" t="s">
        <v>6741</v>
      </c>
    </row>
    <row r="1775" spans="1:2" x14ac:dyDescent="0.15">
      <c r="A1775" s="25" t="s">
        <v>2273</v>
      </c>
      <c r="B1775" s="25" t="s">
        <v>6742</v>
      </c>
    </row>
    <row r="1776" spans="1:2" x14ac:dyDescent="0.15">
      <c r="A1776" s="25" t="s">
        <v>2274</v>
      </c>
      <c r="B1776" s="25" t="s">
        <v>6743</v>
      </c>
    </row>
    <row r="1777" spans="1:2" x14ac:dyDescent="0.15">
      <c r="A1777" s="25" t="s">
        <v>2275</v>
      </c>
      <c r="B1777" s="25" t="s">
        <v>6744</v>
      </c>
    </row>
    <row r="1778" spans="1:2" x14ac:dyDescent="0.15">
      <c r="A1778" s="25" t="s">
        <v>2276</v>
      </c>
      <c r="B1778" s="25" t="s">
        <v>6745</v>
      </c>
    </row>
    <row r="1779" spans="1:2" x14ac:dyDescent="0.15">
      <c r="A1779" s="25" t="s">
        <v>2277</v>
      </c>
      <c r="B1779" s="25" t="s">
        <v>6746</v>
      </c>
    </row>
    <row r="1780" spans="1:2" x14ac:dyDescent="0.15">
      <c r="A1780" s="25" t="s">
        <v>2278</v>
      </c>
      <c r="B1780" s="25" t="s">
        <v>6747</v>
      </c>
    </row>
    <row r="1781" spans="1:2" x14ac:dyDescent="0.15">
      <c r="A1781" s="25" t="s">
        <v>2279</v>
      </c>
      <c r="B1781" s="25" t="s">
        <v>6748</v>
      </c>
    </row>
    <row r="1782" spans="1:2" x14ac:dyDescent="0.15">
      <c r="A1782" s="25" t="s">
        <v>982</v>
      </c>
      <c r="B1782" s="25" t="s">
        <v>983</v>
      </c>
    </row>
    <row r="1783" spans="1:2" x14ac:dyDescent="0.15">
      <c r="A1783" s="25" t="s">
        <v>2280</v>
      </c>
      <c r="B1783" s="25" t="s">
        <v>6749</v>
      </c>
    </row>
    <row r="1784" spans="1:2" x14ac:dyDescent="0.15">
      <c r="A1784" s="25" t="s">
        <v>2281</v>
      </c>
      <c r="B1784" s="25" t="s">
        <v>6750</v>
      </c>
    </row>
    <row r="1785" spans="1:2" x14ac:dyDescent="0.15">
      <c r="A1785" s="25" t="s">
        <v>2282</v>
      </c>
      <c r="B1785" s="25" t="s">
        <v>6751</v>
      </c>
    </row>
    <row r="1786" spans="1:2" x14ac:dyDescent="0.15">
      <c r="A1786" s="25" t="s">
        <v>2283</v>
      </c>
      <c r="B1786" s="25" t="s">
        <v>6752</v>
      </c>
    </row>
    <row r="1787" spans="1:2" x14ac:dyDescent="0.15">
      <c r="A1787" s="25" t="s">
        <v>2284</v>
      </c>
      <c r="B1787" s="25" t="s">
        <v>6753</v>
      </c>
    </row>
    <row r="1788" spans="1:2" x14ac:dyDescent="0.15">
      <c r="A1788" s="25" t="s">
        <v>2285</v>
      </c>
      <c r="B1788" s="25" t="s">
        <v>6754</v>
      </c>
    </row>
    <row r="1789" spans="1:2" x14ac:dyDescent="0.15">
      <c r="A1789" s="25" t="s">
        <v>2286</v>
      </c>
      <c r="B1789" s="25" t="s">
        <v>6755</v>
      </c>
    </row>
    <row r="1790" spans="1:2" x14ac:dyDescent="0.15">
      <c r="A1790" s="25" t="s">
        <v>980</v>
      </c>
      <c r="B1790" s="25" t="s">
        <v>981</v>
      </c>
    </row>
    <row r="1791" spans="1:2" x14ac:dyDescent="0.15">
      <c r="A1791" s="25" t="s">
        <v>2287</v>
      </c>
      <c r="B1791" s="25" t="s">
        <v>6756</v>
      </c>
    </row>
    <row r="1792" spans="1:2" x14ac:dyDescent="0.15">
      <c r="A1792" s="25" t="s">
        <v>2288</v>
      </c>
      <c r="B1792" s="25" t="s">
        <v>6757</v>
      </c>
    </row>
    <row r="1793" spans="1:2" x14ac:dyDescent="0.15">
      <c r="A1793" s="25" t="s">
        <v>2289</v>
      </c>
      <c r="B1793" s="25" t="s">
        <v>6758</v>
      </c>
    </row>
    <row r="1794" spans="1:2" x14ac:dyDescent="0.15">
      <c r="A1794" s="25" t="s">
        <v>2290</v>
      </c>
      <c r="B1794" s="25" t="s">
        <v>6759</v>
      </c>
    </row>
    <row r="1795" spans="1:2" x14ac:dyDescent="0.15">
      <c r="A1795" s="25" t="s">
        <v>2291</v>
      </c>
      <c r="B1795" s="25" t="s">
        <v>6760</v>
      </c>
    </row>
    <row r="1796" spans="1:2" x14ac:dyDescent="0.15">
      <c r="A1796" s="25" t="s">
        <v>2292</v>
      </c>
      <c r="B1796" s="25" t="s">
        <v>6761</v>
      </c>
    </row>
    <row r="1797" spans="1:2" x14ac:dyDescent="0.15">
      <c r="A1797" s="25" t="s">
        <v>2293</v>
      </c>
      <c r="B1797" s="25" t="s">
        <v>6762</v>
      </c>
    </row>
    <row r="1798" spans="1:2" x14ac:dyDescent="0.15">
      <c r="A1798" s="25" t="s">
        <v>2294</v>
      </c>
      <c r="B1798" s="25" t="s">
        <v>6763</v>
      </c>
    </row>
    <row r="1799" spans="1:2" x14ac:dyDescent="0.15">
      <c r="A1799" s="25" t="s">
        <v>2295</v>
      </c>
      <c r="B1799" s="25" t="s">
        <v>6764</v>
      </c>
    </row>
    <row r="1800" spans="1:2" x14ac:dyDescent="0.15">
      <c r="A1800" s="25" t="s">
        <v>2296</v>
      </c>
      <c r="B1800" s="25" t="s">
        <v>6765</v>
      </c>
    </row>
    <row r="1801" spans="1:2" x14ac:dyDescent="0.15">
      <c r="A1801" s="25" t="s">
        <v>978</v>
      </c>
      <c r="B1801" s="25" t="s">
        <v>979</v>
      </c>
    </row>
    <row r="1802" spans="1:2" x14ac:dyDescent="0.15">
      <c r="A1802" s="25" t="s">
        <v>2297</v>
      </c>
      <c r="B1802" s="25" t="s">
        <v>6766</v>
      </c>
    </row>
    <row r="1803" spans="1:2" x14ac:dyDescent="0.15">
      <c r="A1803" s="25" t="s">
        <v>2298</v>
      </c>
      <c r="B1803" s="25" t="s">
        <v>6767</v>
      </c>
    </row>
    <row r="1804" spans="1:2" x14ac:dyDescent="0.15">
      <c r="A1804" s="25" t="s">
        <v>2299</v>
      </c>
      <c r="B1804" s="25" t="s">
        <v>6768</v>
      </c>
    </row>
    <row r="1805" spans="1:2" x14ac:dyDescent="0.15">
      <c r="A1805" s="25" t="s">
        <v>2300</v>
      </c>
      <c r="B1805" s="25" t="s">
        <v>6769</v>
      </c>
    </row>
    <row r="1806" spans="1:2" x14ac:dyDescent="0.15">
      <c r="A1806" s="25" t="s">
        <v>976</v>
      </c>
      <c r="B1806" s="25" t="s">
        <v>977</v>
      </c>
    </row>
    <row r="1807" spans="1:2" x14ac:dyDescent="0.15">
      <c r="A1807" s="25" t="s">
        <v>974</v>
      </c>
      <c r="B1807" s="25" t="s">
        <v>975</v>
      </c>
    </row>
    <row r="1808" spans="1:2" x14ac:dyDescent="0.15">
      <c r="A1808" s="25" t="s">
        <v>2301</v>
      </c>
      <c r="B1808" s="25" t="s">
        <v>6770</v>
      </c>
    </row>
    <row r="1809" spans="1:2" x14ac:dyDescent="0.15">
      <c r="A1809" s="25" t="s">
        <v>2302</v>
      </c>
      <c r="B1809" s="25" t="s">
        <v>6771</v>
      </c>
    </row>
    <row r="1810" spans="1:2" x14ac:dyDescent="0.15">
      <c r="A1810" s="25" t="s">
        <v>2303</v>
      </c>
      <c r="B1810" s="25" t="s">
        <v>6772</v>
      </c>
    </row>
    <row r="1811" spans="1:2" x14ac:dyDescent="0.15">
      <c r="A1811" s="25" t="s">
        <v>2304</v>
      </c>
      <c r="B1811" s="25" t="s">
        <v>6773</v>
      </c>
    </row>
    <row r="1812" spans="1:2" x14ac:dyDescent="0.15">
      <c r="A1812" s="25" t="s">
        <v>2305</v>
      </c>
      <c r="B1812" s="25" t="s">
        <v>6774</v>
      </c>
    </row>
    <row r="1813" spans="1:2" x14ac:dyDescent="0.15">
      <c r="A1813" s="25" t="s">
        <v>2306</v>
      </c>
      <c r="B1813" s="25" t="s">
        <v>6775</v>
      </c>
    </row>
    <row r="1814" spans="1:2" x14ac:dyDescent="0.15">
      <c r="A1814" s="25" t="s">
        <v>2307</v>
      </c>
      <c r="B1814" s="25" t="s">
        <v>6776</v>
      </c>
    </row>
    <row r="1815" spans="1:2" x14ac:dyDescent="0.15">
      <c r="A1815" s="25" t="s">
        <v>2308</v>
      </c>
      <c r="B1815" s="25" t="s">
        <v>6777</v>
      </c>
    </row>
    <row r="1816" spans="1:2" x14ac:dyDescent="0.15">
      <c r="A1816" s="25" t="s">
        <v>2309</v>
      </c>
      <c r="B1816" s="25" t="s">
        <v>6778</v>
      </c>
    </row>
    <row r="1817" spans="1:2" x14ac:dyDescent="0.15">
      <c r="A1817" s="25" t="s">
        <v>2310</v>
      </c>
      <c r="B1817" s="25" t="s">
        <v>6779</v>
      </c>
    </row>
    <row r="1818" spans="1:2" x14ac:dyDescent="0.15">
      <c r="A1818" s="25" t="s">
        <v>2311</v>
      </c>
      <c r="B1818" s="25" t="s">
        <v>6780</v>
      </c>
    </row>
    <row r="1819" spans="1:2" x14ac:dyDescent="0.15">
      <c r="A1819" s="25" t="s">
        <v>2312</v>
      </c>
      <c r="B1819" s="25" t="s">
        <v>6781</v>
      </c>
    </row>
    <row r="1820" spans="1:2" x14ac:dyDescent="0.15">
      <c r="A1820" s="25" t="s">
        <v>2313</v>
      </c>
      <c r="B1820" s="25" t="s">
        <v>6782</v>
      </c>
    </row>
    <row r="1821" spans="1:2" x14ac:dyDescent="0.15">
      <c r="A1821" s="25" t="s">
        <v>972</v>
      </c>
      <c r="B1821" s="25" t="s">
        <v>973</v>
      </c>
    </row>
    <row r="1822" spans="1:2" x14ac:dyDescent="0.15">
      <c r="A1822" s="25" t="s">
        <v>970</v>
      </c>
      <c r="B1822" s="25" t="s">
        <v>971</v>
      </c>
    </row>
    <row r="1823" spans="1:2" x14ac:dyDescent="0.15">
      <c r="A1823" s="25" t="s">
        <v>2314</v>
      </c>
      <c r="B1823" s="25" t="s">
        <v>6783</v>
      </c>
    </row>
    <row r="1824" spans="1:2" x14ac:dyDescent="0.15">
      <c r="A1824" s="25" t="s">
        <v>2315</v>
      </c>
      <c r="B1824" s="25" t="s">
        <v>6784</v>
      </c>
    </row>
    <row r="1825" spans="1:2" x14ac:dyDescent="0.15">
      <c r="A1825" s="25" t="s">
        <v>2316</v>
      </c>
      <c r="B1825" s="25" t="s">
        <v>6785</v>
      </c>
    </row>
    <row r="1826" spans="1:2" x14ac:dyDescent="0.15">
      <c r="A1826" s="25" t="s">
        <v>2317</v>
      </c>
      <c r="B1826" s="25" t="s">
        <v>6786</v>
      </c>
    </row>
    <row r="1827" spans="1:2" x14ac:dyDescent="0.15">
      <c r="A1827" s="25" t="s">
        <v>2318</v>
      </c>
      <c r="B1827" s="25" t="s">
        <v>6787</v>
      </c>
    </row>
    <row r="1828" spans="1:2" x14ac:dyDescent="0.15">
      <c r="A1828" s="25" t="s">
        <v>2319</v>
      </c>
      <c r="B1828" s="25" t="s">
        <v>6788</v>
      </c>
    </row>
    <row r="1829" spans="1:2" x14ac:dyDescent="0.15">
      <c r="A1829" s="25" t="s">
        <v>2320</v>
      </c>
      <c r="B1829" s="25" t="s">
        <v>6789</v>
      </c>
    </row>
    <row r="1830" spans="1:2" x14ac:dyDescent="0.15">
      <c r="A1830" s="25" t="s">
        <v>2321</v>
      </c>
      <c r="B1830" s="25" t="s">
        <v>6790</v>
      </c>
    </row>
    <row r="1831" spans="1:2" x14ac:dyDescent="0.15">
      <c r="A1831" s="25" t="s">
        <v>2322</v>
      </c>
      <c r="B1831" s="25" t="s">
        <v>6791</v>
      </c>
    </row>
    <row r="1832" spans="1:2" x14ac:dyDescent="0.15">
      <c r="A1832" s="25" t="s">
        <v>2323</v>
      </c>
      <c r="B1832" s="25" t="s">
        <v>6792</v>
      </c>
    </row>
    <row r="1833" spans="1:2" x14ac:dyDescent="0.15">
      <c r="A1833" s="25" t="s">
        <v>968</v>
      </c>
      <c r="B1833" s="25" t="s">
        <v>969</v>
      </c>
    </row>
    <row r="1834" spans="1:2" x14ac:dyDescent="0.15">
      <c r="A1834" s="25" t="s">
        <v>2324</v>
      </c>
      <c r="B1834" s="25" t="s">
        <v>6793</v>
      </c>
    </row>
    <row r="1835" spans="1:2" x14ac:dyDescent="0.15">
      <c r="A1835" s="25" t="s">
        <v>2325</v>
      </c>
      <c r="B1835" s="25" t="s">
        <v>6794</v>
      </c>
    </row>
    <row r="1836" spans="1:2" x14ac:dyDescent="0.15">
      <c r="A1836" s="25" t="s">
        <v>2326</v>
      </c>
      <c r="B1836" s="25" t="s">
        <v>6795</v>
      </c>
    </row>
    <row r="1837" spans="1:2" x14ac:dyDescent="0.15">
      <c r="A1837" s="25" t="s">
        <v>2327</v>
      </c>
      <c r="B1837" s="25" t="s">
        <v>6796</v>
      </c>
    </row>
    <row r="1838" spans="1:2" x14ac:dyDescent="0.15">
      <c r="A1838" s="25" t="s">
        <v>966</v>
      </c>
      <c r="B1838" s="25" t="s">
        <v>967</v>
      </c>
    </row>
    <row r="1839" spans="1:2" x14ac:dyDescent="0.15">
      <c r="A1839" s="25" t="s">
        <v>964</v>
      </c>
      <c r="B1839" s="25" t="s">
        <v>965</v>
      </c>
    </row>
    <row r="1840" spans="1:2" x14ac:dyDescent="0.15">
      <c r="A1840" s="25" t="s">
        <v>962</v>
      </c>
      <c r="B1840" s="25" t="s">
        <v>963</v>
      </c>
    </row>
    <row r="1841" spans="1:2" x14ac:dyDescent="0.15">
      <c r="A1841" s="25" t="s">
        <v>2328</v>
      </c>
      <c r="B1841" s="25" t="s">
        <v>6797</v>
      </c>
    </row>
    <row r="1842" spans="1:2" x14ac:dyDescent="0.15">
      <c r="A1842" s="25" t="s">
        <v>2329</v>
      </c>
      <c r="B1842" s="25" t="s">
        <v>6798</v>
      </c>
    </row>
    <row r="1843" spans="1:2" x14ac:dyDescent="0.15">
      <c r="A1843" s="25" t="s">
        <v>2330</v>
      </c>
      <c r="B1843" s="25" t="s">
        <v>6799</v>
      </c>
    </row>
    <row r="1844" spans="1:2" x14ac:dyDescent="0.15">
      <c r="A1844" s="25" t="s">
        <v>2331</v>
      </c>
      <c r="B1844" s="25" t="s">
        <v>6800</v>
      </c>
    </row>
    <row r="1845" spans="1:2" x14ac:dyDescent="0.15">
      <c r="A1845" s="25" t="s">
        <v>2332</v>
      </c>
      <c r="B1845" s="25" t="s">
        <v>6801</v>
      </c>
    </row>
    <row r="1846" spans="1:2" x14ac:dyDescent="0.15">
      <c r="A1846" s="25" t="s">
        <v>2333</v>
      </c>
      <c r="B1846" s="25" t="s">
        <v>6802</v>
      </c>
    </row>
    <row r="1847" spans="1:2" x14ac:dyDescent="0.15">
      <c r="A1847" s="25" t="s">
        <v>2334</v>
      </c>
      <c r="B1847" s="25" t="s">
        <v>6803</v>
      </c>
    </row>
    <row r="1848" spans="1:2" x14ac:dyDescent="0.15">
      <c r="A1848" s="25" t="s">
        <v>2335</v>
      </c>
      <c r="B1848" s="25" t="s">
        <v>6804</v>
      </c>
    </row>
    <row r="1849" spans="1:2" x14ac:dyDescent="0.15">
      <c r="A1849" s="25" t="s">
        <v>2336</v>
      </c>
      <c r="B1849" s="25" t="s">
        <v>6805</v>
      </c>
    </row>
    <row r="1850" spans="1:2" x14ac:dyDescent="0.15">
      <c r="A1850" s="25" t="s">
        <v>2337</v>
      </c>
      <c r="B1850" s="25" t="s">
        <v>6806</v>
      </c>
    </row>
    <row r="1851" spans="1:2" x14ac:dyDescent="0.15">
      <c r="A1851" s="25" t="s">
        <v>2338</v>
      </c>
      <c r="B1851" s="25" t="s">
        <v>6807</v>
      </c>
    </row>
    <row r="1852" spans="1:2" x14ac:dyDescent="0.15">
      <c r="A1852" s="25" t="s">
        <v>2339</v>
      </c>
      <c r="B1852" s="25" t="s">
        <v>6808</v>
      </c>
    </row>
    <row r="1853" spans="1:2" x14ac:dyDescent="0.15">
      <c r="A1853" s="25" t="s">
        <v>2340</v>
      </c>
      <c r="B1853" s="25" t="s">
        <v>6809</v>
      </c>
    </row>
    <row r="1854" spans="1:2" x14ac:dyDescent="0.15">
      <c r="A1854" s="25" t="s">
        <v>2341</v>
      </c>
      <c r="B1854" s="25" t="s">
        <v>6810</v>
      </c>
    </row>
    <row r="1855" spans="1:2" x14ac:dyDescent="0.15">
      <c r="A1855" s="25" t="s">
        <v>2342</v>
      </c>
      <c r="B1855" s="25" t="s">
        <v>6811</v>
      </c>
    </row>
    <row r="1856" spans="1:2" x14ac:dyDescent="0.15">
      <c r="A1856" s="25" t="s">
        <v>2343</v>
      </c>
      <c r="B1856" s="25" t="s">
        <v>6812</v>
      </c>
    </row>
    <row r="1857" spans="1:2" x14ac:dyDescent="0.15">
      <c r="A1857" s="25" t="s">
        <v>960</v>
      </c>
      <c r="B1857" s="25" t="s">
        <v>961</v>
      </c>
    </row>
    <row r="1858" spans="1:2" x14ac:dyDescent="0.15">
      <c r="A1858" s="25" t="s">
        <v>2344</v>
      </c>
      <c r="B1858" s="25" t="s">
        <v>6813</v>
      </c>
    </row>
    <row r="1859" spans="1:2" x14ac:dyDescent="0.15">
      <c r="A1859" s="25" t="s">
        <v>2345</v>
      </c>
      <c r="B1859" s="25" t="s">
        <v>6814</v>
      </c>
    </row>
    <row r="1860" spans="1:2" x14ac:dyDescent="0.15">
      <c r="A1860" s="25" t="s">
        <v>2346</v>
      </c>
      <c r="B1860" s="25" t="s">
        <v>6815</v>
      </c>
    </row>
    <row r="1861" spans="1:2" x14ac:dyDescent="0.15">
      <c r="A1861" s="25" t="s">
        <v>2347</v>
      </c>
      <c r="B1861" s="25" t="s">
        <v>6816</v>
      </c>
    </row>
    <row r="1862" spans="1:2" x14ac:dyDescent="0.15">
      <c r="A1862" s="25" t="s">
        <v>2348</v>
      </c>
      <c r="B1862" s="25" t="s">
        <v>6817</v>
      </c>
    </row>
    <row r="1863" spans="1:2" x14ac:dyDescent="0.15">
      <c r="A1863" s="25" t="s">
        <v>2349</v>
      </c>
      <c r="B1863" s="25" t="s">
        <v>6818</v>
      </c>
    </row>
    <row r="1864" spans="1:2" x14ac:dyDescent="0.15">
      <c r="A1864" s="25" t="s">
        <v>2350</v>
      </c>
      <c r="B1864" s="25" t="s">
        <v>6819</v>
      </c>
    </row>
    <row r="1865" spans="1:2" x14ac:dyDescent="0.15">
      <c r="A1865" s="25" t="s">
        <v>2351</v>
      </c>
      <c r="B1865" s="25" t="s">
        <v>6820</v>
      </c>
    </row>
    <row r="1866" spans="1:2" x14ac:dyDescent="0.15">
      <c r="A1866" s="25" t="s">
        <v>958</v>
      </c>
      <c r="B1866" s="25" t="s">
        <v>959</v>
      </c>
    </row>
    <row r="1867" spans="1:2" x14ac:dyDescent="0.15">
      <c r="A1867" s="25" t="s">
        <v>2352</v>
      </c>
      <c r="B1867" s="25" t="s">
        <v>6821</v>
      </c>
    </row>
    <row r="1868" spans="1:2" x14ac:dyDescent="0.15">
      <c r="A1868" s="25" t="s">
        <v>956</v>
      </c>
      <c r="B1868" s="25" t="s">
        <v>957</v>
      </c>
    </row>
    <row r="1869" spans="1:2" x14ac:dyDescent="0.15">
      <c r="A1869" s="25" t="s">
        <v>954</v>
      </c>
      <c r="B1869" s="25" t="s">
        <v>955</v>
      </c>
    </row>
    <row r="1870" spans="1:2" x14ac:dyDescent="0.15">
      <c r="A1870" s="25" t="s">
        <v>2353</v>
      </c>
      <c r="B1870" s="25" t="s">
        <v>6822</v>
      </c>
    </row>
    <row r="1871" spans="1:2" x14ac:dyDescent="0.15">
      <c r="A1871" s="25" t="s">
        <v>2354</v>
      </c>
      <c r="B1871" s="25" t="s">
        <v>6823</v>
      </c>
    </row>
    <row r="1872" spans="1:2" x14ac:dyDescent="0.15">
      <c r="A1872" s="25" t="s">
        <v>2355</v>
      </c>
      <c r="B1872" s="25" t="s">
        <v>6824</v>
      </c>
    </row>
    <row r="1873" spans="1:2" x14ac:dyDescent="0.15">
      <c r="A1873" s="25" t="s">
        <v>2356</v>
      </c>
      <c r="B1873" s="25" t="s">
        <v>6825</v>
      </c>
    </row>
    <row r="1874" spans="1:2" x14ac:dyDescent="0.15">
      <c r="A1874" s="25" t="s">
        <v>952</v>
      </c>
      <c r="B1874" s="25" t="s">
        <v>953</v>
      </c>
    </row>
    <row r="1875" spans="1:2" x14ac:dyDescent="0.15">
      <c r="A1875" s="25" t="s">
        <v>2357</v>
      </c>
      <c r="B1875" s="25" t="s">
        <v>6826</v>
      </c>
    </row>
    <row r="1876" spans="1:2" x14ac:dyDescent="0.15">
      <c r="A1876" s="25" t="s">
        <v>2358</v>
      </c>
      <c r="B1876" s="25" t="s">
        <v>6827</v>
      </c>
    </row>
    <row r="1877" spans="1:2" x14ac:dyDescent="0.15">
      <c r="A1877" s="25" t="s">
        <v>950</v>
      </c>
      <c r="B1877" s="25" t="s">
        <v>951</v>
      </c>
    </row>
    <row r="1878" spans="1:2" x14ac:dyDescent="0.15">
      <c r="A1878" s="25" t="s">
        <v>2359</v>
      </c>
      <c r="B1878" s="25" t="s">
        <v>6828</v>
      </c>
    </row>
    <row r="1879" spans="1:2" x14ac:dyDescent="0.15">
      <c r="A1879" s="25" t="s">
        <v>948</v>
      </c>
      <c r="B1879" s="25" t="s">
        <v>949</v>
      </c>
    </row>
    <row r="1880" spans="1:2" x14ac:dyDescent="0.15">
      <c r="A1880" s="25" t="s">
        <v>2360</v>
      </c>
      <c r="B1880" s="25" t="s">
        <v>6829</v>
      </c>
    </row>
    <row r="1881" spans="1:2" x14ac:dyDescent="0.15">
      <c r="A1881" s="25" t="s">
        <v>2361</v>
      </c>
      <c r="B1881" s="25" t="s">
        <v>6830</v>
      </c>
    </row>
    <row r="1882" spans="1:2" x14ac:dyDescent="0.15">
      <c r="A1882" s="25" t="s">
        <v>946</v>
      </c>
      <c r="B1882" s="25" t="s">
        <v>947</v>
      </c>
    </row>
    <row r="1883" spans="1:2" x14ac:dyDescent="0.15">
      <c r="A1883" s="25" t="s">
        <v>2362</v>
      </c>
      <c r="B1883" s="25" t="s">
        <v>6831</v>
      </c>
    </row>
    <row r="1884" spans="1:2" x14ac:dyDescent="0.15">
      <c r="A1884" s="25" t="s">
        <v>2363</v>
      </c>
      <c r="B1884" s="25" t="s">
        <v>6832</v>
      </c>
    </row>
    <row r="1885" spans="1:2" x14ac:dyDescent="0.15">
      <c r="A1885" s="25" t="s">
        <v>2364</v>
      </c>
      <c r="B1885" s="25" t="s">
        <v>6833</v>
      </c>
    </row>
    <row r="1886" spans="1:2" x14ac:dyDescent="0.15">
      <c r="A1886" s="25" t="s">
        <v>2365</v>
      </c>
      <c r="B1886" s="25" t="s">
        <v>6834</v>
      </c>
    </row>
    <row r="1887" spans="1:2" x14ac:dyDescent="0.15">
      <c r="A1887" s="25" t="s">
        <v>2366</v>
      </c>
      <c r="B1887" s="25" t="s">
        <v>6835</v>
      </c>
    </row>
    <row r="1888" spans="1:2" x14ac:dyDescent="0.15">
      <c r="A1888" s="25" t="s">
        <v>944</v>
      </c>
      <c r="B1888" s="25" t="s">
        <v>945</v>
      </c>
    </row>
    <row r="1889" spans="1:2" x14ac:dyDescent="0.15">
      <c r="A1889" s="25" t="s">
        <v>942</v>
      </c>
      <c r="B1889" s="25" t="s">
        <v>943</v>
      </c>
    </row>
    <row r="1890" spans="1:2" x14ac:dyDescent="0.15">
      <c r="A1890" s="25" t="s">
        <v>2367</v>
      </c>
      <c r="B1890" s="25" t="s">
        <v>6836</v>
      </c>
    </row>
    <row r="1891" spans="1:2" x14ac:dyDescent="0.15">
      <c r="A1891" s="25" t="s">
        <v>940</v>
      </c>
      <c r="B1891" s="25" t="s">
        <v>941</v>
      </c>
    </row>
    <row r="1892" spans="1:2" x14ac:dyDescent="0.15">
      <c r="A1892" s="25" t="s">
        <v>2368</v>
      </c>
      <c r="B1892" s="25" t="s">
        <v>6837</v>
      </c>
    </row>
    <row r="1893" spans="1:2" x14ac:dyDescent="0.15">
      <c r="A1893" s="25" t="s">
        <v>938</v>
      </c>
      <c r="B1893" s="25" t="s">
        <v>939</v>
      </c>
    </row>
    <row r="1894" spans="1:2" x14ac:dyDescent="0.15">
      <c r="A1894" s="25" t="s">
        <v>2369</v>
      </c>
      <c r="B1894" s="25" t="s">
        <v>6838</v>
      </c>
    </row>
    <row r="1895" spans="1:2" x14ac:dyDescent="0.15">
      <c r="A1895" s="25" t="s">
        <v>2370</v>
      </c>
      <c r="B1895" s="25" t="s">
        <v>6839</v>
      </c>
    </row>
    <row r="1896" spans="1:2" x14ac:dyDescent="0.15">
      <c r="A1896" s="25" t="s">
        <v>2371</v>
      </c>
      <c r="B1896" s="25" t="s">
        <v>6840</v>
      </c>
    </row>
    <row r="1897" spans="1:2" x14ac:dyDescent="0.15">
      <c r="A1897" s="25" t="s">
        <v>2372</v>
      </c>
      <c r="B1897" s="25" t="s">
        <v>6841</v>
      </c>
    </row>
    <row r="1898" spans="1:2" x14ac:dyDescent="0.15">
      <c r="A1898" s="25" t="s">
        <v>2373</v>
      </c>
      <c r="B1898" s="25" t="s">
        <v>6842</v>
      </c>
    </row>
    <row r="1899" spans="1:2" x14ac:dyDescent="0.15">
      <c r="A1899" s="25" t="s">
        <v>936</v>
      </c>
      <c r="B1899" s="25" t="s">
        <v>937</v>
      </c>
    </row>
    <row r="1900" spans="1:2" x14ac:dyDescent="0.15">
      <c r="A1900" s="25" t="s">
        <v>934</v>
      </c>
      <c r="B1900" s="25" t="s">
        <v>935</v>
      </c>
    </row>
    <row r="1901" spans="1:2" x14ac:dyDescent="0.15">
      <c r="A1901" s="25" t="s">
        <v>932</v>
      </c>
      <c r="B1901" s="25" t="s">
        <v>933</v>
      </c>
    </row>
    <row r="1902" spans="1:2" x14ac:dyDescent="0.15">
      <c r="A1902" s="25" t="s">
        <v>930</v>
      </c>
      <c r="B1902" s="25" t="s">
        <v>931</v>
      </c>
    </row>
    <row r="1903" spans="1:2" x14ac:dyDescent="0.15">
      <c r="A1903" s="25" t="s">
        <v>2374</v>
      </c>
      <c r="B1903" s="25" t="s">
        <v>6843</v>
      </c>
    </row>
    <row r="1904" spans="1:2" x14ac:dyDescent="0.15">
      <c r="A1904" s="25" t="s">
        <v>2375</v>
      </c>
      <c r="B1904" s="25" t="s">
        <v>6844</v>
      </c>
    </row>
    <row r="1905" spans="1:2" x14ac:dyDescent="0.15">
      <c r="A1905" s="25" t="s">
        <v>2376</v>
      </c>
      <c r="B1905" s="25" t="s">
        <v>6845</v>
      </c>
    </row>
    <row r="1906" spans="1:2" x14ac:dyDescent="0.15">
      <c r="A1906" s="25" t="s">
        <v>928</v>
      </c>
      <c r="B1906" s="25" t="s">
        <v>929</v>
      </c>
    </row>
    <row r="1907" spans="1:2" x14ac:dyDescent="0.15">
      <c r="A1907" s="25" t="s">
        <v>2377</v>
      </c>
      <c r="B1907" s="25" t="s">
        <v>6846</v>
      </c>
    </row>
    <row r="1908" spans="1:2" x14ac:dyDescent="0.15">
      <c r="A1908" s="25" t="s">
        <v>2378</v>
      </c>
      <c r="B1908" s="25" t="s">
        <v>6847</v>
      </c>
    </row>
    <row r="1909" spans="1:2" x14ac:dyDescent="0.15">
      <c r="A1909" s="25" t="s">
        <v>2379</v>
      </c>
      <c r="B1909" s="25" t="s">
        <v>6848</v>
      </c>
    </row>
    <row r="1910" spans="1:2" x14ac:dyDescent="0.15">
      <c r="A1910" s="25" t="s">
        <v>2380</v>
      </c>
      <c r="B1910" s="25" t="s">
        <v>6849</v>
      </c>
    </row>
    <row r="1911" spans="1:2" x14ac:dyDescent="0.15">
      <c r="A1911" s="25" t="s">
        <v>2381</v>
      </c>
      <c r="B1911" s="25" t="s">
        <v>6850</v>
      </c>
    </row>
    <row r="1912" spans="1:2" x14ac:dyDescent="0.15">
      <c r="A1912" s="25" t="s">
        <v>2382</v>
      </c>
      <c r="B1912" s="25" t="s">
        <v>6851</v>
      </c>
    </row>
    <row r="1913" spans="1:2" x14ac:dyDescent="0.15">
      <c r="A1913" s="25" t="s">
        <v>926</v>
      </c>
      <c r="B1913" s="25" t="s">
        <v>927</v>
      </c>
    </row>
    <row r="1914" spans="1:2" x14ac:dyDescent="0.15">
      <c r="A1914" s="25" t="s">
        <v>924</v>
      </c>
      <c r="B1914" s="25" t="s">
        <v>925</v>
      </c>
    </row>
    <row r="1915" spans="1:2" x14ac:dyDescent="0.15">
      <c r="A1915" s="25" t="s">
        <v>2383</v>
      </c>
      <c r="B1915" s="25" t="s">
        <v>6852</v>
      </c>
    </row>
    <row r="1916" spans="1:2" x14ac:dyDescent="0.15">
      <c r="A1916" s="25" t="s">
        <v>922</v>
      </c>
      <c r="B1916" s="25" t="s">
        <v>923</v>
      </c>
    </row>
    <row r="1917" spans="1:2" x14ac:dyDescent="0.15">
      <c r="A1917" s="25" t="s">
        <v>920</v>
      </c>
      <c r="B1917" s="25" t="s">
        <v>921</v>
      </c>
    </row>
    <row r="1918" spans="1:2" x14ac:dyDescent="0.15">
      <c r="A1918" s="25" t="s">
        <v>918</v>
      </c>
      <c r="B1918" s="25" t="s">
        <v>919</v>
      </c>
    </row>
    <row r="1919" spans="1:2" x14ac:dyDescent="0.15">
      <c r="A1919" s="25" t="s">
        <v>2384</v>
      </c>
      <c r="B1919" s="25" t="s">
        <v>6853</v>
      </c>
    </row>
    <row r="1920" spans="1:2" x14ac:dyDescent="0.15">
      <c r="A1920" s="25" t="s">
        <v>2385</v>
      </c>
      <c r="B1920" s="25" t="s">
        <v>6854</v>
      </c>
    </row>
    <row r="1921" spans="1:2" x14ac:dyDescent="0.15">
      <c r="A1921" s="25" t="s">
        <v>2386</v>
      </c>
      <c r="B1921" s="25" t="s">
        <v>6855</v>
      </c>
    </row>
    <row r="1922" spans="1:2" x14ac:dyDescent="0.15">
      <c r="A1922" s="25" t="s">
        <v>2387</v>
      </c>
      <c r="B1922" s="25" t="s">
        <v>6856</v>
      </c>
    </row>
    <row r="1923" spans="1:2" x14ac:dyDescent="0.15">
      <c r="A1923" s="25" t="s">
        <v>2388</v>
      </c>
      <c r="B1923" s="25" t="s">
        <v>6857</v>
      </c>
    </row>
    <row r="1924" spans="1:2" x14ac:dyDescent="0.15">
      <c r="A1924" s="25" t="s">
        <v>2389</v>
      </c>
      <c r="B1924" s="25" t="s">
        <v>6858</v>
      </c>
    </row>
    <row r="1925" spans="1:2" x14ac:dyDescent="0.15">
      <c r="A1925" s="25" t="s">
        <v>2390</v>
      </c>
      <c r="B1925" s="25" t="s">
        <v>6859</v>
      </c>
    </row>
    <row r="1926" spans="1:2" x14ac:dyDescent="0.15">
      <c r="A1926" s="25" t="s">
        <v>916</v>
      </c>
      <c r="B1926" s="25" t="s">
        <v>917</v>
      </c>
    </row>
    <row r="1927" spans="1:2" x14ac:dyDescent="0.15">
      <c r="A1927" s="25" t="s">
        <v>2391</v>
      </c>
      <c r="B1927" s="25" t="s">
        <v>6860</v>
      </c>
    </row>
    <row r="1928" spans="1:2" x14ac:dyDescent="0.15">
      <c r="A1928" s="25" t="s">
        <v>2392</v>
      </c>
      <c r="B1928" s="25" t="s">
        <v>6861</v>
      </c>
    </row>
    <row r="1929" spans="1:2" x14ac:dyDescent="0.15">
      <c r="A1929" s="25" t="s">
        <v>2393</v>
      </c>
      <c r="B1929" s="25" t="s">
        <v>6862</v>
      </c>
    </row>
    <row r="1930" spans="1:2" x14ac:dyDescent="0.15">
      <c r="A1930" s="25" t="s">
        <v>914</v>
      </c>
      <c r="B1930" s="25" t="s">
        <v>915</v>
      </c>
    </row>
    <row r="1931" spans="1:2" x14ac:dyDescent="0.15">
      <c r="A1931" s="25" t="s">
        <v>912</v>
      </c>
      <c r="B1931" s="25" t="s">
        <v>913</v>
      </c>
    </row>
    <row r="1932" spans="1:2" x14ac:dyDescent="0.15">
      <c r="A1932" s="25" t="s">
        <v>2394</v>
      </c>
      <c r="B1932" s="25" t="s">
        <v>6863</v>
      </c>
    </row>
    <row r="1933" spans="1:2" x14ac:dyDescent="0.15">
      <c r="A1933" s="25" t="s">
        <v>2395</v>
      </c>
      <c r="B1933" s="25" t="s">
        <v>6864</v>
      </c>
    </row>
    <row r="1934" spans="1:2" x14ac:dyDescent="0.15">
      <c r="A1934" s="25" t="s">
        <v>2396</v>
      </c>
      <c r="B1934" s="25" t="s">
        <v>6865</v>
      </c>
    </row>
    <row r="1935" spans="1:2" x14ac:dyDescent="0.15">
      <c r="A1935" s="25" t="s">
        <v>910</v>
      </c>
      <c r="B1935" s="25" t="s">
        <v>911</v>
      </c>
    </row>
    <row r="1936" spans="1:2" x14ac:dyDescent="0.15">
      <c r="A1936" s="25" t="s">
        <v>2397</v>
      </c>
      <c r="B1936" s="25" t="s">
        <v>6866</v>
      </c>
    </row>
    <row r="1937" spans="1:2" x14ac:dyDescent="0.15">
      <c r="A1937" s="25" t="s">
        <v>2398</v>
      </c>
      <c r="B1937" s="25" t="s">
        <v>6867</v>
      </c>
    </row>
    <row r="1938" spans="1:2" x14ac:dyDescent="0.15">
      <c r="A1938" s="25" t="s">
        <v>2399</v>
      </c>
      <c r="B1938" s="25" t="s">
        <v>6868</v>
      </c>
    </row>
    <row r="1939" spans="1:2" x14ac:dyDescent="0.15">
      <c r="A1939" s="25" t="s">
        <v>908</v>
      </c>
      <c r="B1939" s="25" t="s">
        <v>909</v>
      </c>
    </row>
    <row r="1940" spans="1:2" x14ac:dyDescent="0.15">
      <c r="A1940" s="25" t="s">
        <v>2400</v>
      </c>
      <c r="B1940" s="25" t="s">
        <v>6869</v>
      </c>
    </row>
    <row r="1941" spans="1:2" x14ac:dyDescent="0.15">
      <c r="A1941" s="25" t="s">
        <v>2401</v>
      </c>
      <c r="B1941" s="25" t="s">
        <v>6870</v>
      </c>
    </row>
    <row r="1942" spans="1:2" x14ac:dyDescent="0.15">
      <c r="A1942" s="25" t="s">
        <v>2402</v>
      </c>
      <c r="B1942" s="25" t="s">
        <v>6871</v>
      </c>
    </row>
    <row r="1943" spans="1:2" x14ac:dyDescent="0.15">
      <c r="A1943" s="25" t="s">
        <v>2403</v>
      </c>
      <c r="B1943" s="25" t="s">
        <v>6872</v>
      </c>
    </row>
    <row r="1944" spans="1:2" x14ac:dyDescent="0.15">
      <c r="A1944" s="25" t="s">
        <v>2404</v>
      </c>
      <c r="B1944" s="25" t="s">
        <v>6873</v>
      </c>
    </row>
    <row r="1945" spans="1:2" x14ac:dyDescent="0.15">
      <c r="A1945" s="25" t="s">
        <v>2405</v>
      </c>
      <c r="B1945" s="25" t="s">
        <v>6874</v>
      </c>
    </row>
    <row r="1946" spans="1:2" x14ac:dyDescent="0.15">
      <c r="A1946" s="25" t="s">
        <v>2406</v>
      </c>
      <c r="B1946" s="25" t="s">
        <v>6875</v>
      </c>
    </row>
    <row r="1947" spans="1:2" x14ac:dyDescent="0.15">
      <c r="A1947" s="25" t="s">
        <v>2407</v>
      </c>
      <c r="B1947" s="25" t="s">
        <v>6876</v>
      </c>
    </row>
    <row r="1948" spans="1:2" x14ac:dyDescent="0.15">
      <c r="A1948" s="25" t="s">
        <v>2408</v>
      </c>
      <c r="B1948" s="25" t="s">
        <v>6877</v>
      </c>
    </row>
    <row r="1949" spans="1:2" x14ac:dyDescent="0.15">
      <c r="A1949" s="25" t="s">
        <v>2409</v>
      </c>
      <c r="B1949" s="25" t="s">
        <v>6878</v>
      </c>
    </row>
    <row r="1950" spans="1:2" x14ac:dyDescent="0.15">
      <c r="A1950" s="25" t="s">
        <v>906</v>
      </c>
      <c r="B1950" s="25" t="s">
        <v>907</v>
      </c>
    </row>
    <row r="1951" spans="1:2" x14ac:dyDescent="0.15">
      <c r="A1951" s="25" t="s">
        <v>2410</v>
      </c>
      <c r="B1951" s="25" t="s">
        <v>6879</v>
      </c>
    </row>
    <row r="1952" spans="1:2" x14ac:dyDescent="0.15">
      <c r="A1952" s="25" t="s">
        <v>2411</v>
      </c>
      <c r="B1952" s="25" t="s">
        <v>6880</v>
      </c>
    </row>
    <row r="1953" spans="1:2" x14ac:dyDescent="0.15">
      <c r="A1953" s="25" t="s">
        <v>2412</v>
      </c>
      <c r="B1953" s="25" t="s">
        <v>6881</v>
      </c>
    </row>
    <row r="1954" spans="1:2" x14ac:dyDescent="0.15">
      <c r="A1954" s="25" t="s">
        <v>904</v>
      </c>
      <c r="B1954" s="25" t="s">
        <v>905</v>
      </c>
    </row>
    <row r="1955" spans="1:2" x14ac:dyDescent="0.15">
      <c r="A1955" s="25" t="s">
        <v>2413</v>
      </c>
      <c r="B1955" s="25" t="s">
        <v>6882</v>
      </c>
    </row>
    <row r="1956" spans="1:2" x14ac:dyDescent="0.15">
      <c r="A1956" s="25" t="s">
        <v>2414</v>
      </c>
      <c r="B1956" s="25" t="s">
        <v>6883</v>
      </c>
    </row>
    <row r="1957" spans="1:2" x14ac:dyDescent="0.15">
      <c r="A1957" s="25" t="s">
        <v>2415</v>
      </c>
      <c r="B1957" s="25" t="s">
        <v>6884</v>
      </c>
    </row>
    <row r="1958" spans="1:2" x14ac:dyDescent="0.15">
      <c r="A1958" s="25" t="s">
        <v>2416</v>
      </c>
      <c r="B1958" s="25" t="s">
        <v>6885</v>
      </c>
    </row>
    <row r="1959" spans="1:2" x14ac:dyDescent="0.15">
      <c r="A1959" s="25" t="s">
        <v>2417</v>
      </c>
      <c r="B1959" s="25" t="s">
        <v>6886</v>
      </c>
    </row>
    <row r="1960" spans="1:2" x14ac:dyDescent="0.15">
      <c r="A1960" s="25" t="s">
        <v>2418</v>
      </c>
      <c r="B1960" s="25" t="s">
        <v>6887</v>
      </c>
    </row>
    <row r="1961" spans="1:2" x14ac:dyDescent="0.15">
      <c r="A1961" s="25" t="s">
        <v>902</v>
      </c>
      <c r="B1961" s="25" t="s">
        <v>903</v>
      </c>
    </row>
    <row r="1962" spans="1:2" x14ac:dyDescent="0.15">
      <c r="A1962" s="25" t="s">
        <v>2419</v>
      </c>
      <c r="B1962" s="25" t="s">
        <v>6888</v>
      </c>
    </row>
    <row r="1963" spans="1:2" x14ac:dyDescent="0.15">
      <c r="A1963" s="25" t="s">
        <v>2420</v>
      </c>
      <c r="B1963" s="25" t="s">
        <v>6889</v>
      </c>
    </row>
    <row r="1964" spans="1:2" x14ac:dyDescent="0.15">
      <c r="A1964" s="25" t="s">
        <v>2421</v>
      </c>
      <c r="B1964" s="25" t="s">
        <v>6890</v>
      </c>
    </row>
    <row r="1965" spans="1:2" x14ac:dyDescent="0.15">
      <c r="A1965" s="25" t="s">
        <v>2422</v>
      </c>
      <c r="B1965" s="25" t="s">
        <v>6891</v>
      </c>
    </row>
    <row r="1966" spans="1:2" x14ac:dyDescent="0.15">
      <c r="A1966" s="25" t="s">
        <v>2423</v>
      </c>
      <c r="B1966" s="25" t="s">
        <v>6892</v>
      </c>
    </row>
    <row r="1967" spans="1:2" x14ac:dyDescent="0.15">
      <c r="A1967" s="25" t="s">
        <v>2424</v>
      </c>
      <c r="B1967" s="25" t="s">
        <v>6893</v>
      </c>
    </row>
    <row r="1968" spans="1:2" x14ac:dyDescent="0.15">
      <c r="A1968" s="25" t="s">
        <v>2425</v>
      </c>
      <c r="B1968" s="25" t="s">
        <v>6894</v>
      </c>
    </row>
    <row r="1969" spans="1:2" x14ac:dyDescent="0.15">
      <c r="A1969" s="25" t="s">
        <v>900</v>
      </c>
      <c r="B1969" s="25" t="s">
        <v>901</v>
      </c>
    </row>
    <row r="1970" spans="1:2" x14ac:dyDescent="0.15">
      <c r="A1970" s="25" t="s">
        <v>2426</v>
      </c>
      <c r="B1970" s="25" t="s">
        <v>6895</v>
      </c>
    </row>
    <row r="1971" spans="1:2" x14ac:dyDescent="0.15">
      <c r="A1971" s="25" t="s">
        <v>898</v>
      </c>
      <c r="B1971" s="25" t="s">
        <v>899</v>
      </c>
    </row>
    <row r="1972" spans="1:2" x14ac:dyDescent="0.15">
      <c r="A1972" s="25" t="s">
        <v>2427</v>
      </c>
      <c r="B1972" s="25" t="s">
        <v>6896</v>
      </c>
    </row>
    <row r="1973" spans="1:2" x14ac:dyDescent="0.15">
      <c r="A1973" s="25" t="s">
        <v>2428</v>
      </c>
      <c r="B1973" s="25" t="s">
        <v>6897</v>
      </c>
    </row>
    <row r="1974" spans="1:2" x14ac:dyDescent="0.15">
      <c r="A1974" s="25" t="s">
        <v>2429</v>
      </c>
      <c r="B1974" s="25" t="s">
        <v>6898</v>
      </c>
    </row>
    <row r="1975" spans="1:2" x14ac:dyDescent="0.15">
      <c r="A1975" s="25" t="s">
        <v>2430</v>
      </c>
      <c r="B1975" s="25" t="s">
        <v>6899</v>
      </c>
    </row>
    <row r="1976" spans="1:2" x14ac:dyDescent="0.15">
      <c r="A1976" s="25" t="s">
        <v>2431</v>
      </c>
      <c r="B1976" s="25" t="s">
        <v>6900</v>
      </c>
    </row>
    <row r="1977" spans="1:2" x14ac:dyDescent="0.15">
      <c r="A1977" s="25" t="s">
        <v>896</v>
      </c>
      <c r="B1977" s="25" t="s">
        <v>897</v>
      </c>
    </row>
    <row r="1978" spans="1:2" x14ac:dyDescent="0.15">
      <c r="A1978" s="25" t="s">
        <v>2432</v>
      </c>
      <c r="B1978" s="25" t="s">
        <v>6901</v>
      </c>
    </row>
    <row r="1979" spans="1:2" x14ac:dyDescent="0.15">
      <c r="A1979" s="25" t="s">
        <v>2433</v>
      </c>
      <c r="B1979" s="25" t="s">
        <v>6902</v>
      </c>
    </row>
    <row r="1980" spans="1:2" x14ac:dyDescent="0.15">
      <c r="A1980" s="25" t="s">
        <v>2434</v>
      </c>
      <c r="B1980" s="25" t="s">
        <v>6903</v>
      </c>
    </row>
    <row r="1981" spans="1:2" x14ac:dyDescent="0.15">
      <c r="A1981" s="25" t="s">
        <v>2435</v>
      </c>
      <c r="B1981" s="25" t="s">
        <v>6904</v>
      </c>
    </row>
    <row r="1982" spans="1:2" x14ac:dyDescent="0.15">
      <c r="A1982" s="25" t="s">
        <v>2436</v>
      </c>
      <c r="B1982" s="25" t="s">
        <v>6905</v>
      </c>
    </row>
    <row r="1983" spans="1:2" x14ac:dyDescent="0.15">
      <c r="A1983" s="25" t="s">
        <v>2437</v>
      </c>
      <c r="B1983" s="25" t="s">
        <v>6906</v>
      </c>
    </row>
    <row r="1984" spans="1:2" x14ac:dyDescent="0.15">
      <c r="A1984" s="25" t="s">
        <v>2438</v>
      </c>
      <c r="B1984" s="25" t="s">
        <v>6907</v>
      </c>
    </row>
    <row r="1985" spans="1:2" x14ac:dyDescent="0.15">
      <c r="A1985" s="25" t="s">
        <v>2439</v>
      </c>
      <c r="B1985" s="25" t="s">
        <v>6908</v>
      </c>
    </row>
    <row r="1986" spans="1:2" x14ac:dyDescent="0.15">
      <c r="A1986" s="25" t="s">
        <v>2440</v>
      </c>
      <c r="B1986" s="25" t="s">
        <v>6909</v>
      </c>
    </row>
    <row r="1987" spans="1:2" x14ac:dyDescent="0.15">
      <c r="A1987" s="25" t="s">
        <v>2441</v>
      </c>
      <c r="B1987" s="25" t="s">
        <v>6910</v>
      </c>
    </row>
    <row r="1988" spans="1:2" x14ac:dyDescent="0.15">
      <c r="A1988" s="25" t="s">
        <v>2442</v>
      </c>
      <c r="B1988" s="25" t="s">
        <v>6911</v>
      </c>
    </row>
    <row r="1989" spans="1:2" x14ac:dyDescent="0.15">
      <c r="A1989" s="25" t="s">
        <v>2443</v>
      </c>
      <c r="B1989" s="25" t="s">
        <v>6912</v>
      </c>
    </row>
    <row r="1990" spans="1:2" x14ac:dyDescent="0.15">
      <c r="A1990" s="25" t="s">
        <v>2444</v>
      </c>
      <c r="B1990" s="25" t="s">
        <v>6913</v>
      </c>
    </row>
    <row r="1991" spans="1:2" x14ac:dyDescent="0.15">
      <c r="A1991" s="25" t="s">
        <v>2445</v>
      </c>
      <c r="B1991" s="25" t="s">
        <v>6914</v>
      </c>
    </row>
    <row r="1992" spans="1:2" x14ac:dyDescent="0.15">
      <c r="A1992" s="25" t="s">
        <v>2446</v>
      </c>
      <c r="B1992" s="25" t="s">
        <v>6915</v>
      </c>
    </row>
    <row r="1993" spans="1:2" x14ac:dyDescent="0.15">
      <c r="A1993" s="25" t="s">
        <v>2447</v>
      </c>
      <c r="B1993" s="25" t="s">
        <v>6916</v>
      </c>
    </row>
    <row r="1994" spans="1:2" x14ac:dyDescent="0.15">
      <c r="A1994" s="25" t="s">
        <v>2448</v>
      </c>
      <c r="B1994" s="25" t="s">
        <v>6917</v>
      </c>
    </row>
    <row r="1995" spans="1:2" x14ac:dyDescent="0.15">
      <c r="A1995" s="25" t="s">
        <v>2449</v>
      </c>
      <c r="B1995" s="25" t="s">
        <v>6918</v>
      </c>
    </row>
    <row r="1996" spans="1:2" x14ac:dyDescent="0.15">
      <c r="A1996" s="25" t="s">
        <v>2450</v>
      </c>
      <c r="B1996" s="25" t="s">
        <v>6919</v>
      </c>
    </row>
    <row r="1997" spans="1:2" x14ac:dyDescent="0.15">
      <c r="A1997" s="25" t="s">
        <v>2451</v>
      </c>
      <c r="B1997" s="25" t="s">
        <v>6920</v>
      </c>
    </row>
    <row r="1998" spans="1:2" x14ac:dyDescent="0.15">
      <c r="A1998" s="25" t="s">
        <v>894</v>
      </c>
      <c r="B1998" s="25" t="s">
        <v>895</v>
      </c>
    </row>
    <row r="1999" spans="1:2" x14ac:dyDescent="0.15">
      <c r="A1999" s="25" t="s">
        <v>2452</v>
      </c>
      <c r="B1999" s="25" t="s">
        <v>6921</v>
      </c>
    </row>
    <row r="2000" spans="1:2" x14ac:dyDescent="0.15">
      <c r="A2000" s="25" t="s">
        <v>2453</v>
      </c>
      <c r="B2000" s="25" t="s">
        <v>6922</v>
      </c>
    </row>
    <row r="2001" spans="1:2" x14ac:dyDescent="0.15">
      <c r="A2001" s="25" t="s">
        <v>2454</v>
      </c>
      <c r="B2001" s="25" t="s">
        <v>6923</v>
      </c>
    </row>
    <row r="2002" spans="1:2" x14ac:dyDescent="0.15">
      <c r="A2002" s="25" t="s">
        <v>2455</v>
      </c>
      <c r="B2002" s="25" t="s">
        <v>6924</v>
      </c>
    </row>
    <row r="2003" spans="1:2" x14ac:dyDescent="0.15">
      <c r="A2003" s="25" t="s">
        <v>2456</v>
      </c>
      <c r="B2003" s="25" t="s">
        <v>6925</v>
      </c>
    </row>
    <row r="2004" spans="1:2" x14ac:dyDescent="0.15">
      <c r="A2004" s="25" t="s">
        <v>2457</v>
      </c>
      <c r="B2004" s="25" t="s">
        <v>6926</v>
      </c>
    </row>
    <row r="2005" spans="1:2" x14ac:dyDescent="0.15">
      <c r="A2005" s="25" t="s">
        <v>2458</v>
      </c>
      <c r="B2005" s="25" t="s">
        <v>6927</v>
      </c>
    </row>
    <row r="2006" spans="1:2" x14ac:dyDescent="0.15">
      <c r="A2006" s="25" t="s">
        <v>2459</v>
      </c>
      <c r="B2006" s="25" t="s">
        <v>6928</v>
      </c>
    </row>
    <row r="2007" spans="1:2" x14ac:dyDescent="0.15">
      <c r="A2007" s="25" t="s">
        <v>2460</v>
      </c>
      <c r="B2007" s="25" t="s">
        <v>6929</v>
      </c>
    </row>
    <row r="2008" spans="1:2" x14ac:dyDescent="0.15">
      <c r="A2008" s="25" t="s">
        <v>2461</v>
      </c>
      <c r="B2008" s="25" t="s">
        <v>6930</v>
      </c>
    </row>
    <row r="2009" spans="1:2" x14ac:dyDescent="0.15">
      <c r="A2009" s="25" t="s">
        <v>892</v>
      </c>
      <c r="B2009" s="25" t="s">
        <v>893</v>
      </c>
    </row>
    <row r="2010" spans="1:2" x14ac:dyDescent="0.15">
      <c r="A2010" s="25" t="s">
        <v>2462</v>
      </c>
      <c r="B2010" s="25" t="s">
        <v>6931</v>
      </c>
    </row>
    <row r="2011" spans="1:2" x14ac:dyDescent="0.15">
      <c r="A2011" s="25" t="s">
        <v>2463</v>
      </c>
      <c r="B2011" s="25" t="s">
        <v>6932</v>
      </c>
    </row>
    <row r="2012" spans="1:2" x14ac:dyDescent="0.15">
      <c r="A2012" s="25" t="s">
        <v>2464</v>
      </c>
      <c r="B2012" s="25" t="s">
        <v>6933</v>
      </c>
    </row>
    <row r="2013" spans="1:2" x14ac:dyDescent="0.15">
      <c r="A2013" s="25" t="s">
        <v>2465</v>
      </c>
      <c r="B2013" s="25" t="s">
        <v>6934</v>
      </c>
    </row>
    <row r="2014" spans="1:2" x14ac:dyDescent="0.15">
      <c r="A2014" s="25" t="s">
        <v>2466</v>
      </c>
      <c r="B2014" s="25" t="s">
        <v>6935</v>
      </c>
    </row>
    <row r="2015" spans="1:2" x14ac:dyDescent="0.15">
      <c r="A2015" s="25" t="s">
        <v>2467</v>
      </c>
      <c r="B2015" s="25" t="s">
        <v>6936</v>
      </c>
    </row>
    <row r="2016" spans="1:2" x14ac:dyDescent="0.15">
      <c r="A2016" s="25" t="s">
        <v>2468</v>
      </c>
      <c r="B2016" s="25" t="s">
        <v>6937</v>
      </c>
    </row>
    <row r="2017" spans="1:2" x14ac:dyDescent="0.15">
      <c r="A2017" s="25" t="s">
        <v>2469</v>
      </c>
      <c r="B2017" s="25" t="s">
        <v>6938</v>
      </c>
    </row>
    <row r="2018" spans="1:2" x14ac:dyDescent="0.15">
      <c r="A2018" s="25" t="s">
        <v>2470</v>
      </c>
      <c r="B2018" s="25" t="s">
        <v>6939</v>
      </c>
    </row>
    <row r="2019" spans="1:2" x14ac:dyDescent="0.15">
      <c r="A2019" s="25" t="s">
        <v>2471</v>
      </c>
      <c r="B2019" s="25" t="s">
        <v>6940</v>
      </c>
    </row>
    <row r="2020" spans="1:2" x14ac:dyDescent="0.15">
      <c r="A2020" s="25" t="s">
        <v>2472</v>
      </c>
      <c r="B2020" s="25" t="s">
        <v>6941</v>
      </c>
    </row>
    <row r="2021" spans="1:2" x14ac:dyDescent="0.15">
      <c r="A2021" s="25" t="s">
        <v>890</v>
      </c>
      <c r="B2021" s="25" t="s">
        <v>891</v>
      </c>
    </row>
    <row r="2022" spans="1:2" x14ac:dyDescent="0.15">
      <c r="A2022" s="25" t="s">
        <v>888</v>
      </c>
      <c r="B2022" s="25" t="s">
        <v>889</v>
      </c>
    </row>
    <row r="2023" spans="1:2" x14ac:dyDescent="0.15">
      <c r="A2023" s="25" t="s">
        <v>2473</v>
      </c>
      <c r="B2023" s="25" t="s">
        <v>6942</v>
      </c>
    </row>
    <row r="2024" spans="1:2" x14ac:dyDescent="0.15">
      <c r="A2024" s="25" t="s">
        <v>2474</v>
      </c>
      <c r="B2024" s="25" t="s">
        <v>6943</v>
      </c>
    </row>
    <row r="2025" spans="1:2" x14ac:dyDescent="0.15">
      <c r="A2025" s="25" t="s">
        <v>886</v>
      </c>
      <c r="B2025" s="25" t="s">
        <v>887</v>
      </c>
    </row>
    <row r="2026" spans="1:2" x14ac:dyDescent="0.15">
      <c r="A2026" s="25" t="s">
        <v>2475</v>
      </c>
      <c r="B2026" s="25" t="s">
        <v>6944</v>
      </c>
    </row>
    <row r="2027" spans="1:2" x14ac:dyDescent="0.15">
      <c r="A2027" s="25" t="s">
        <v>2476</v>
      </c>
      <c r="B2027" s="25" t="s">
        <v>6945</v>
      </c>
    </row>
    <row r="2028" spans="1:2" x14ac:dyDescent="0.15">
      <c r="A2028" s="25" t="s">
        <v>2477</v>
      </c>
      <c r="B2028" s="25" t="s">
        <v>6946</v>
      </c>
    </row>
    <row r="2029" spans="1:2" x14ac:dyDescent="0.15">
      <c r="A2029" s="25" t="s">
        <v>2478</v>
      </c>
      <c r="B2029" s="25" t="s">
        <v>6947</v>
      </c>
    </row>
    <row r="2030" spans="1:2" x14ac:dyDescent="0.15">
      <c r="A2030" s="25" t="s">
        <v>2479</v>
      </c>
      <c r="B2030" s="25" t="s">
        <v>6948</v>
      </c>
    </row>
    <row r="2031" spans="1:2" x14ac:dyDescent="0.15">
      <c r="A2031" s="25" t="s">
        <v>2480</v>
      </c>
      <c r="B2031" s="25" t="s">
        <v>6949</v>
      </c>
    </row>
    <row r="2032" spans="1:2" x14ac:dyDescent="0.15">
      <c r="A2032" s="25" t="s">
        <v>2481</v>
      </c>
      <c r="B2032" s="25" t="s">
        <v>6950</v>
      </c>
    </row>
    <row r="2033" spans="1:2" x14ac:dyDescent="0.15">
      <c r="A2033" s="25" t="s">
        <v>2482</v>
      </c>
      <c r="B2033" s="25" t="s">
        <v>6951</v>
      </c>
    </row>
    <row r="2034" spans="1:2" x14ac:dyDescent="0.15">
      <c r="A2034" s="25" t="s">
        <v>2483</v>
      </c>
      <c r="B2034" s="25" t="s">
        <v>6952</v>
      </c>
    </row>
    <row r="2035" spans="1:2" x14ac:dyDescent="0.15">
      <c r="A2035" s="25" t="s">
        <v>2484</v>
      </c>
      <c r="B2035" s="25" t="s">
        <v>6953</v>
      </c>
    </row>
    <row r="2036" spans="1:2" x14ac:dyDescent="0.15">
      <c r="A2036" s="25" t="s">
        <v>2485</v>
      </c>
      <c r="B2036" s="25" t="s">
        <v>6954</v>
      </c>
    </row>
    <row r="2037" spans="1:2" x14ac:dyDescent="0.15">
      <c r="A2037" s="25" t="s">
        <v>2486</v>
      </c>
      <c r="B2037" s="25" t="s">
        <v>6955</v>
      </c>
    </row>
    <row r="2038" spans="1:2" x14ac:dyDescent="0.15">
      <c r="A2038" s="25" t="s">
        <v>2487</v>
      </c>
      <c r="B2038" s="25" t="s">
        <v>6956</v>
      </c>
    </row>
    <row r="2039" spans="1:2" x14ac:dyDescent="0.15">
      <c r="A2039" s="25" t="s">
        <v>884</v>
      </c>
      <c r="B2039" s="25" t="s">
        <v>885</v>
      </c>
    </row>
    <row r="2040" spans="1:2" x14ac:dyDescent="0.15">
      <c r="A2040" s="25" t="s">
        <v>2488</v>
      </c>
      <c r="B2040" s="25" t="s">
        <v>6957</v>
      </c>
    </row>
    <row r="2041" spans="1:2" x14ac:dyDescent="0.15">
      <c r="A2041" s="25" t="s">
        <v>2489</v>
      </c>
      <c r="B2041" s="25" t="s">
        <v>6958</v>
      </c>
    </row>
    <row r="2042" spans="1:2" x14ac:dyDescent="0.15">
      <c r="A2042" s="25" t="s">
        <v>2490</v>
      </c>
      <c r="B2042" s="25" t="s">
        <v>6959</v>
      </c>
    </row>
    <row r="2043" spans="1:2" x14ac:dyDescent="0.15">
      <c r="A2043" s="25" t="s">
        <v>2491</v>
      </c>
      <c r="B2043" s="25" t="s">
        <v>6960</v>
      </c>
    </row>
    <row r="2044" spans="1:2" x14ac:dyDescent="0.15">
      <c r="A2044" s="25" t="s">
        <v>2492</v>
      </c>
      <c r="B2044" s="25" t="s">
        <v>6961</v>
      </c>
    </row>
    <row r="2045" spans="1:2" x14ac:dyDescent="0.15">
      <c r="A2045" s="25" t="s">
        <v>2493</v>
      </c>
      <c r="B2045" s="25" t="s">
        <v>6962</v>
      </c>
    </row>
    <row r="2046" spans="1:2" x14ac:dyDescent="0.15">
      <c r="A2046" s="25" t="s">
        <v>2494</v>
      </c>
      <c r="B2046" s="25" t="s">
        <v>6963</v>
      </c>
    </row>
    <row r="2047" spans="1:2" x14ac:dyDescent="0.15">
      <c r="A2047" s="25" t="s">
        <v>2495</v>
      </c>
      <c r="B2047" s="25" t="s">
        <v>6964</v>
      </c>
    </row>
    <row r="2048" spans="1:2" x14ac:dyDescent="0.15">
      <c r="A2048" s="25" t="s">
        <v>2496</v>
      </c>
      <c r="B2048" s="25" t="s">
        <v>6965</v>
      </c>
    </row>
    <row r="2049" spans="1:2" x14ac:dyDescent="0.15">
      <c r="A2049" s="25" t="s">
        <v>2497</v>
      </c>
      <c r="B2049" s="25" t="s">
        <v>6966</v>
      </c>
    </row>
    <row r="2050" spans="1:2" x14ac:dyDescent="0.15">
      <c r="A2050" s="25" t="s">
        <v>2498</v>
      </c>
      <c r="B2050" s="25" t="s">
        <v>6967</v>
      </c>
    </row>
    <row r="2051" spans="1:2" x14ac:dyDescent="0.15">
      <c r="A2051" s="25" t="s">
        <v>2499</v>
      </c>
      <c r="B2051" s="25" t="s">
        <v>6968</v>
      </c>
    </row>
    <row r="2052" spans="1:2" x14ac:dyDescent="0.15">
      <c r="A2052" s="25" t="s">
        <v>2500</v>
      </c>
      <c r="B2052" s="25" t="s">
        <v>6969</v>
      </c>
    </row>
    <row r="2053" spans="1:2" x14ac:dyDescent="0.15">
      <c r="A2053" s="25" t="s">
        <v>2501</v>
      </c>
      <c r="B2053" s="25" t="s">
        <v>6970</v>
      </c>
    </row>
    <row r="2054" spans="1:2" x14ac:dyDescent="0.15">
      <c r="A2054" s="25" t="s">
        <v>2502</v>
      </c>
      <c r="B2054" s="25" t="s">
        <v>6971</v>
      </c>
    </row>
    <row r="2055" spans="1:2" x14ac:dyDescent="0.15">
      <c r="A2055" s="25" t="s">
        <v>2503</v>
      </c>
      <c r="B2055" s="25" t="s">
        <v>6972</v>
      </c>
    </row>
    <row r="2056" spans="1:2" x14ac:dyDescent="0.15">
      <c r="A2056" s="25" t="s">
        <v>882</v>
      </c>
      <c r="B2056" s="25" t="s">
        <v>883</v>
      </c>
    </row>
    <row r="2057" spans="1:2" x14ac:dyDescent="0.15">
      <c r="A2057" s="25" t="s">
        <v>2504</v>
      </c>
      <c r="B2057" s="25" t="s">
        <v>6973</v>
      </c>
    </row>
    <row r="2058" spans="1:2" x14ac:dyDescent="0.15">
      <c r="A2058" s="25" t="s">
        <v>2505</v>
      </c>
      <c r="B2058" s="25" t="s">
        <v>6974</v>
      </c>
    </row>
    <row r="2059" spans="1:2" x14ac:dyDescent="0.15">
      <c r="A2059" s="25" t="s">
        <v>2506</v>
      </c>
      <c r="B2059" s="25" t="s">
        <v>6975</v>
      </c>
    </row>
    <row r="2060" spans="1:2" x14ac:dyDescent="0.15">
      <c r="A2060" s="25" t="s">
        <v>2507</v>
      </c>
      <c r="B2060" s="25" t="s">
        <v>6976</v>
      </c>
    </row>
    <row r="2061" spans="1:2" x14ac:dyDescent="0.15">
      <c r="A2061" s="25" t="s">
        <v>2508</v>
      </c>
      <c r="B2061" s="25" t="s">
        <v>6977</v>
      </c>
    </row>
    <row r="2062" spans="1:2" x14ac:dyDescent="0.15">
      <c r="A2062" s="25" t="s">
        <v>2509</v>
      </c>
      <c r="B2062" s="25" t="s">
        <v>6978</v>
      </c>
    </row>
    <row r="2063" spans="1:2" x14ac:dyDescent="0.15">
      <c r="A2063" s="25" t="s">
        <v>2510</v>
      </c>
      <c r="B2063" s="25" t="s">
        <v>6979</v>
      </c>
    </row>
    <row r="2064" spans="1:2" x14ac:dyDescent="0.15">
      <c r="A2064" s="25" t="s">
        <v>2511</v>
      </c>
      <c r="B2064" s="25" t="s">
        <v>6980</v>
      </c>
    </row>
    <row r="2065" spans="1:2" x14ac:dyDescent="0.15">
      <c r="A2065" s="25" t="s">
        <v>2512</v>
      </c>
      <c r="B2065" s="25" t="s">
        <v>6981</v>
      </c>
    </row>
    <row r="2066" spans="1:2" x14ac:dyDescent="0.15">
      <c r="A2066" s="25" t="s">
        <v>2513</v>
      </c>
      <c r="B2066" s="25" t="s">
        <v>6982</v>
      </c>
    </row>
    <row r="2067" spans="1:2" x14ac:dyDescent="0.15">
      <c r="A2067" s="25" t="s">
        <v>2514</v>
      </c>
      <c r="B2067" s="25" t="s">
        <v>6983</v>
      </c>
    </row>
    <row r="2068" spans="1:2" x14ac:dyDescent="0.15">
      <c r="A2068" s="25" t="s">
        <v>2515</v>
      </c>
      <c r="B2068" s="25" t="s">
        <v>6984</v>
      </c>
    </row>
    <row r="2069" spans="1:2" x14ac:dyDescent="0.15">
      <c r="A2069" s="25" t="s">
        <v>2516</v>
      </c>
      <c r="B2069" s="25" t="s">
        <v>6985</v>
      </c>
    </row>
    <row r="2070" spans="1:2" x14ac:dyDescent="0.15">
      <c r="A2070" s="25" t="s">
        <v>2517</v>
      </c>
      <c r="B2070" s="25" t="s">
        <v>6986</v>
      </c>
    </row>
    <row r="2071" spans="1:2" x14ac:dyDescent="0.15">
      <c r="A2071" s="25" t="s">
        <v>2518</v>
      </c>
      <c r="B2071" s="25" t="s">
        <v>6987</v>
      </c>
    </row>
    <row r="2072" spans="1:2" x14ac:dyDescent="0.15">
      <c r="A2072" s="25" t="s">
        <v>2519</v>
      </c>
      <c r="B2072" s="25" t="s">
        <v>6988</v>
      </c>
    </row>
    <row r="2073" spans="1:2" x14ac:dyDescent="0.15">
      <c r="A2073" s="25" t="s">
        <v>880</v>
      </c>
      <c r="B2073" s="25" t="s">
        <v>881</v>
      </c>
    </row>
    <row r="2074" spans="1:2" x14ac:dyDescent="0.15">
      <c r="A2074" s="25" t="s">
        <v>878</v>
      </c>
      <c r="B2074" s="25" t="s">
        <v>879</v>
      </c>
    </row>
    <row r="2075" spans="1:2" x14ac:dyDescent="0.15">
      <c r="A2075" s="25" t="s">
        <v>2520</v>
      </c>
      <c r="B2075" s="25" t="s">
        <v>6989</v>
      </c>
    </row>
    <row r="2076" spans="1:2" x14ac:dyDescent="0.15">
      <c r="A2076" s="25" t="s">
        <v>2521</v>
      </c>
      <c r="B2076" s="25" t="s">
        <v>6990</v>
      </c>
    </row>
    <row r="2077" spans="1:2" x14ac:dyDescent="0.15">
      <c r="A2077" s="25" t="s">
        <v>2522</v>
      </c>
      <c r="B2077" s="25" t="s">
        <v>6991</v>
      </c>
    </row>
    <row r="2078" spans="1:2" x14ac:dyDescent="0.15">
      <c r="A2078" s="25" t="s">
        <v>2523</v>
      </c>
      <c r="B2078" s="25" t="s">
        <v>6992</v>
      </c>
    </row>
    <row r="2079" spans="1:2" x14ac:dyDescent="0.15">
      <c r="A2079" s="25" t="s">
        <v>2524</v>
      </c>
      <c r="B2079" s="25" t="s">
        <v>6993</v>
      </c>
    </row>
    <row r="2080" spans="1:2" x14ac:dyDescent="0.15">
      <c r="A2080" s="25" t="s">
        <v>2525</v>
      </c>
      <c r="B2080" s="25" t="s">
        <v>6994</v>
      </c>
    </row>
    <row r="2081" spans="1:2" x14ac:dyDescent="0.15">
      <c r="A2081" s="25" t="s">
        <v>2526</v>
      </c>
      <c r="B2081" s="25" t="s">
        <v>6995</v>
      </c>
    </row>
    <row r="2082" spans="1:2" x14ac:dyDescent="0.15">
      <c r="A2082" s="25" t="s">
        <v>2527</v>
      </c>
      <c r="B2082" s="25" t="s">
        <v>6996</v>
      </c>
    </row>
    <row r="2083" spans="1:2" x14ac:dyDescent="0.15">
      <c r="A2083" s="25" t="s">
        <v>2528</v>
      </c>
      <c r="B2083" s="25" t="s">
        <v>6997</v>
      </c>
    </row>
    <row r="2084" spans="1:2" x14ac:dyDescent="0.15">
      <c r="A2084" s="25" t="s">
        <v>876</v>
      </c>
      <c r="B2084" s="25" t="s">
        <v>877</v>
      </c>
    </row>
    <row r="2085" spans="1:2" x14ac:dyDescent="0.15">
      <c r="A2085" s="25" t="s">
        <v>2529</v>
      </c>
      <c r="B2085" s="25" t="s">
        <v>6998</v>
      </c>
    </row>
    <row r="2086" spans="1:2" x14ac:dyDescent="0.15">
      <c r="A2086" s="25" t="s">
        <v>2530</v>
      </c>
      <c r="B2086" s="25" t="s">
        <v>6999</v>
      </c>
    </row>
    <row r="2087" spans="1:2" x14ac:dyDescent="0.15">
      <c r="A2087" s="25" t="s">
        <v>2531</v>
      </c>
      <c r="B2087" s="25" t="s">
        <v>7000</v>
      </c>
    </row>
    <row r="2088" spans="1:2" x14ac:dyDescent="0.15">
      <c r="A2088" s="25" t="s">
        <v>2532</v>
      </c>
      <c r="B2088" s="25" t="s">
        <v>7001</v>
      </c>
    </row>
    <row r="2089" spans="1:2" x14ac:dyDescent="0.15">
      <c r="A2089" s="25" t="s">
        <v>2533</v>
      </c>
      <c r="B2089" s="25" t="s">
        <v>7002</v>
      </c>
    </row>
    <row r="2090" spans="1:2" x14ac:dyDescent="0.15">
      <c r="A2090" s="25" t="s">
        <v>2534</v>
      </c>
      <c r="B2090" s="25" t="s">
        <v>7003</v>
      </c>
    </row>
    <row r="2091" spans="1:2" x14ac:dyDescent="0.15">
      <c r="A2091" s="25" t="s">
        <v>2535</v>
      </c>
      <c r="B2091" s="25" t="s">
        <v>7004</v>
      </c>
    </row>
    <row r="2092" spans="1:2" x14ac:dyDescent="0.15">
      <c r="A2092" s="25" t="s">
        <v>2536</v>
      </c>
      <c r="B2092" s="25" t="s">
        <v>7005</v>
      </c>
    </row>
    <row r="2093" spans="1:2" x14ac:dyDescent="0.15">
      <c r="A2093" s="25" t="s">
        <v>2537</v>
      </c>
      <c r="B2093" s="25" t="s">
        <v>7006</v>
      </c>
    </row>
    <row r="2094" spans="1:2" x14ac:dyDescent="0.15">
      <c r="A2094" s="25" t="s">
        <v>874</v>
      </c>
      <c r="B2094" s="25" t="s">
        <v>875</v>
      </c>
    </row>
    <row r="2095" spans="1:2" x14ac:dyDescent="0.15">
      <c r="A2095" s="25" t="s">
        <v>872</v>
      </c>
      <c r="B2095" s="25" t="s">
        <v>873</v>
      </c>
    </row>
    <row r="2096" spans="1:2" x14ac:dyDescent="0.15">
      <c r="A2096" s="25" t="s">
        <v>2538</v>
      </c>
      <c r="B2096" s="25" t="s">
        <v>7007</v>
      </c>
    </row>
    <row r="2097" spans="1:2" x14ac:dyDescent="0.15">
      <c r="A2097" s="25" t="s">
        <v>2539</v>
      </c>
      <c r="B2097" s="25" t="s">
        <v>7008</v>
      </c>
    </row>
    <row r="2098" spans="1:2" x14ac:dyDescent="0.15">
      <c r="A2098" s="25" t="s">
        <v>2540</v>
      </c>
      <c r="B2098" s="25" t="s">
        <v>7009</v>
      </c>
    </row>
    <row r="2099" spans="1:2" x14ac:dyDescent="0.15">
      <c r="A2099" s="25" t="s">
        <v>2541</v>
      </c>
      <c r="B2099" s="25" t="s">
        <v>7010</v>
      </c>
    </row>
    <row r="2100" spans="1:2" x14ac:dyDescent="0.15">
      <c r="A2100" s="25" t="s">
        <v>2542</v>
      </c>
      <c r="B2100" s="25" t="s">
        <v>7011</v>
      </c>
    </row>
    <row r="2101" spans="1:2" x14ac:dyDescent="0.15">
      <c r="A2101" s="25" t="s">
        <v>2543</v>
      </c>
      <c r="B2101" s="25" t="s">
        <v>7012</v>
      </c>
    </row>
    <row r="2102" spans="1:2" x14ac:dyDescent="0.15">
      <c r="A2102" s="25" t="s">
        <v>870</v>
      </c>
      <c r="B2102" s="25" t="s">
        <v>871</v>
      </c>
    </row>
    <row r="2103" spans="1:2" x14ac:dyDescent="0.15">
      <c r="A2103" s="25" t="s">
        <v>2544</v>
      </c>
      <c r="B2103" s="25" t="s">
        <v>7013</v>
      </c>
    </row>
    <row r="2104" spans="1:2" x14ac:dyDescent="0.15">
      <c r="A2104" s="25" t="s">
        <v>2545</v>
      </c>
      <c r="B2104" s="25" t="s">
        <v>7014</v>
      </c>
    </row>
    <row r="2105" spans="1:2" x14ac:dyDescent="0.15">
      <c r="A2105" s="25" t="s">
        <v>2546</v>
      </c>
      <c r="B2105" s="25" t="s">
        <v>7015</v>
      </c>
    </row>
    <row r="2106" spans="1:2" x14ac:dyDescent="0.15">
      <c r="A2106" s="25" t="s">
        <v>2547</v>
      </c>
      <c r="B2106" s="25" t="s">
        <v>7016</v>
      </c>
    </row>
    <row r="2107" spans="1:2" x14ac:dyDescent="0.15">
      <c r="A2107" s="25" t="s">
        <v>2548</v>
      </c>
      <c r="B2107" s="25" t="s">
        <v>7017</v>
      </c>
    </row>
    <row r="2108" spans="1:2" x14ac:dyDescent="0.15">
      <c r="A2108" s="25" t="s">
        <v>2549</v>
      </c>
      <c r="B2108" s="25" t="s">
        <v>7018</v>
      </c>
    </row>
    <row r="2109" spans="1:2" x14ac:dyDescent="0.15">
      <c r="A2109" s="25" t="s">
        <v>2550</v>
      </c>
      <c r="B2109" s="25" t="s">
        <v>7019</v>
      </c>
    </row>
    <row r="2110" spans="1:2" x14ac:dyDescent="0.15">
      <c r="A2110" s="25" t="s">
        <v>2551</v>
      </c>
      <c r="B2110" s="25" t="s">
        <v>7020</v>
      </c>
    </row>
    <row r="2111" spans="1:2" x14ac:dyDescent="0.15">
      <c r="A2111" s="25" t="s">
        <v>2552</v>
      </c>
      <c r="B2111" s="25" t="s">
        <v>7021</v>
      </c>
    </row>
    <row r="2112" spans="1:2" x14ac:dyDescent="0.15">
      <c r="A2112" s="25" t="s">
        <v>2553</v>
      </c>
      <c r="B2112" s="25" t="s">
        <v>7022</v>
      </c>
    </row>
    <row r="2113" spans="1:2" x14ac:dyDescent="0.15">
      <c r="A2113" s="25" t="s">
        <v>2554</v>
      </c>
      <c r="B2113" s="25" t="s">
        <v>7023</v>
      </c>
    </row>
    <row r="2114" spans="1:2" x14ac:dyDescent="0.15">
      <c r="A2114" s="25" t="s">
        <v>2555</v>
      </c>
      <c r="B2114" s="25" t="s">
        <v>7024</v>
      </c>
    </row>
    <row r="2115" spans="1:2" x14ac:dyDescent="0.15">
      <c r="A2115" s="25" t="s">
        <v>2556</v>
      </c>
      <c r="B2115" s="25" t="s">
        <v>7025</v>
      </c>
    </row>
    <row r="2116" spans="1:2" x14ac:dyDescent="0.15">
      <c r="A2116" s="25" t="s">
        <v>2557</v>
      </c>
      <c r="B2116" s="25" t="s">
        <v>7026</v>
      </c>
    </row>
    <row r="2117" spans="1:2" x14ac:dyDescent="0.15">
      <c r="A2117" s="25" t="s">
        <v>2558</v>
      </c>
      <c r="B2117" s="25" t="s">
        <v>7027</v>
      </c>
    </row>
    <row r="2118" spans="1:2" x14ac:dyDescent="0.15">
      <c r="A2118" s="25" t="s">
        <v>2559</v>
      </c>
      <c r="B2118" s="25" t="s">
        <v>7028</v>
      </c>
    </row>
    <row r="2119" spans="1:2" x14ac:dyDescent="0.15">
      <c r="A2119" s="25" t="s">
        <v>2560</v>
      </c>
      <c r="B2119" s="25" t="s">
        <v>7029</v>
      </c>
    </row>
    <row r="2120" spans="1:2" x14ac:dyDescent="0.15">
      <c r="A2120" s="25" t="s">
        <v>2561</v>
      </c>
      <c r="B2120" s="25" t="s">
        <v>7030</v>
      </c>
    </row>
    <row r="2121" spans="1:2" x14ac:dyDescent="0.15">
      <c r="A2121" s="25" t="s">
        <v>2562</v>
      </c>
      <c r="B2121" s="25" t="s">
        <v>7031</v>
      </c>
    </row>
    <row r="2122" spans="1:2" x14ac:dyDescent="0.15">
      <c r="A2122" s="25" t="s">
        <v>2563</v>
      </c>
      <c r="B2122" s="25" t="s">
        <v>7032</v>
      </c>
    </row>
    <row r="2123" spans="1:2" x14ac:dyDescent="0.15">
      <c r="A2123" s="25" t="s">
        <v>2564</v>
      </c>
      <c r="B2123" s="25" t="s">
        <v>7033</v>
      </c>
    </row>
    <row r="2124" spans="1:2" x14ac:dyDescent="0.15">
      <c r="A2124" s="25" t="s">
        <v>2565</v>
      </c>
      <c r="B2124" s="25" t="s">
        <v>7034</v>
      </c>
    </row>
    <row r="2125" spans="1:2" x14ac:dyDescent="0.15">
      <c r="A2125" s="25" t="s">
        <v>2566</v>
      </c>
      <c r="B2125" s="25" t="s">
        <v>7035</v>
      </c>
    </row>
    <row r="2126" spans="1:2" x14ac:dyDescent="0.15">
      <c r="A2126" s="25" t="s">
        <v>2567</v>
      </c>
      <c r="B2126" s="25" t="s">
        <v>7036</v>
      </c>
    </row>
    <row r="2127" spans="1:2" x14ac:dyDescent="0.15">
      <c r="A2127" s="25" t="s">
        <v>2568</v>
      </c>
      <c r="B2127" s="25" t="s">
        <v>7037</v>
      </c>
    </row>
    <row r="2128" spans="1:2" x14ac:dyDescent="0.15">
      <c r="A2128" s="25" t="s">
        <v>2569</v>
      </c>
      <c r="B2128" s="25" t="s">
        <v>7038</v>
      </c>
    </row>
    <row r="2129" spans="1:2" x14ac:dyDescent="0.15">
      <c r="A2129" s="25" t="s">
        <v>2570</v>
      </c>
      <c r="B2129" s="25" t="s">
        <v>7039</v>
      </c>
    </row>
    <row r="2130" spans="1:2" x14ac:dyDescent="0.15">
      <c r="A2130" s="25" t="s">
        <v>2571</v>
      </c>
      <c r="B2130" s="25" t="s">
        <v>7040</v>
      </c>
    </row>
    <row r="2131" spans="1:2" x14ac:dyDescent="0.15">
      <c r="A2131" s="25" t="s">
        <v>2572</v>
      </c>
      <c r="B2131" s="25" t="s">
        <v>7041</v>
      </c>
    </row>
    <row r="2132" spans="1:2" x14ac:dyDescent="0.15">
      <c r="A2132" s="25" t="s">
        <v>2573</v>
      </c>
      <c r="B2132" s="25" t="s">
        <v>7042</v>
      </c>
    </row>
    <row r="2133" spans="1:2" x14ac:dyDescent="0.15">
      <c r="A2133" s="25" t="s">
        <v>2574</v>
      </c>
      <c r="B2133" s="25" t="s">
        <v>7043</v>
      </c>
    </row>
    <row r="2134" spans="1:2" x14ac:dyDescent="0.15">
      <c r="A2134" s="25" t="s">
        <v>2575</v>
      </c>
      <c r="B2134" s="25" t="s">
        <v>7044</v>
      </c>
    </row>
    <row r="2135" spans="1:2" x14ac:dyDescent="0.15">
      <c r="A2135" s="25" t="s">
        <v>868</v>
      </c>
      <c r="B2135" s="25" t="s">
        <v>869</v>
      </c>
    </row>
    <row r="2136" spans="1:2" x14ac:dyDescent="0.15">
      <c r="A2136" s="25" t="s">
        <v>2576</v>
      </c>
      <c r="B2136" s="25" t="s">
        <v>7045</v>
      </c>
    </row>
    <row r="2137" spans="1:2" x14ac:dyDescent="0.15">
      <c r="A2137" s="25" t="s">
        <v>2577</v>
      </c>
      <c r="B2137" s="25" t="s">
        <v>7046</v>
      </c>
    </row>
    <row r="2138" spans="1:2" x14ac:dyDescent="0.15">
      <c r="A2138" s="25" t="s">
        <v>2578</v>
      </c>
      <c r="B2138" s="25" t="s">
        <v>7047</v>
      </c>
    </row>
    <row r="2139" spans="1:2" x14ac:dyDescent="0.15">
      <c r="A2139" s="25" t="s">
        <v>2579</v>
      </c>
      <c r="B2139" s="25" t="s">
        <v>7048</v>
      </c>
    </row>
    <row r="2140" spans="1:2" x14ac:dyDescent="0.15">
      <c r="A2140" s="25" t="s">
        <v>2580</v>
      </c>
      <c r="B2140" s="25" t="s">
        <v>7049</v>
      </c>
    </row>
    <row r="2141" spans="1:2" x14ac:dyDescent="0.15">
      <c r="A2141" s="25" t="s">
        <v>2581</v>
      </c>
      <c r="B2141" s="25" t="s">
        <v>7050</v>
      </c>
    </row>
    <row r="2142" spans="1:2" x14ac:dyDescent="0.15">
      <c r="A2142" s="25" t="s">
        <v>2582</v>
      </c>
      <c r="B2142" s="25" t="s">
        <v>7051</v>
      </c>
    </row>
    <row r="2143" spans="1:2" x14ac:dyDescent="0.15">
      <c r="A2143" s="25" t="s">
        <v>2583</v>
      </c>
      <c r="B2143" s="25" t="s">
        <v>7052</v>
      </c>
    </row>
    <row r="2144" spans="1:2" x14ac:dyDescent="0.15">
      <c r="A2144" s="25" t="s">
        <v>866</v>
      </c>
      <c r="B2144" s="25" t="s">
        <v>867</v>
      </c>
    </row>
    <row r="2145" spans="1:2" x14ac:dyDescent="0.15">
      <c r="A2145" s="25" t="s">
        <v>2584</v>
      </c>
      <c r="B2145" s="25" t="s">
        <v>7053</v>
      </c>
    </row>
    <row r="2146" spans="1:2" x14ac:dyDescent="0.15">
      <c r="A2146" s="25" t="s">
        <v>2585</v>
      </c>
      <c r="B2146" s="25" t="s">
        <v>7054</v>
      </c>
    </row>
    <row r="2147" spans="1:2" x14ac:dyDescent="0.15">
      <c r="A2147" s="25" t="s">
        <v>864</v>
      </c>
      <c r="B2147" s="25" t="s">
        <v>865</v>
      </c>
    </row>
    <row r="2148" spans="1:2" x14ac:dyDescent="0.15">
      <c r="A2148" s="25" t="s">
        <v>2586</v>
      </c>
      <c r="B2148" s="25" t="s">
        <v>7055</v>
      </c>
    </row>
    <row r="2149" spans="1:2" x14ac:dyDescent="0.15">
      <c r="A2149" s="25" t="s">
        <v>2587</v>
      </c>
      <c r="B2149" s="25" t="s">
        <v>7056</v>
      </c>
    </row>
    <row r="2150" spans="1:2" x14ac:dyDescent="0.15">
      <c r="A2150" s="25" t="s">
        <v>2588</v>
      </c>
      <c r="B2150" s="25" t="s">
        <v>7057</v>
      </c>
    </row>
    <row r="2151" spans="1:2" x14ac:dyDescent="0.15">
      <c r="A2151" s="25" t="s">
        <v>2589</v>
      </c>
      <c r="B2151" s="25" t="s">
        <v>7058</v>
      </c>
    </row>
    <row r="2152" spans="1:2" x14ac:dyDescent="0.15">
      <c r="A2152" s="25" t="s">
        <v>2590</v>
      </c>
      <c r="B2152" s="25" t="s">
        <v>7059</v>
      </c>
    </row>
    <row r="2153" spans="1:2" x14ac:dyDescent="0.15">
      <c r="A2153" s="25" t="s">
        <v>2591</v>
      </c>
      <c r="B2153" s="25" t="s">
        <v>7060</v>
      </c>
    </row>
    <row r="2154" spans="1:2" x14ac:dyDescent="0.15">
      <c r="A2154" s="25" t="s">
        <v>2592</v>
      </c>
      <c r="B2154" s="25" t="s">
        <v>7061</v>
      </c>
    </row>
    <row r="2155" spans="1:2" x14ac:dyDescent="0.15">
      <c r="A2155" s="25" t="s">
        <v>2593</v>
      </c>
      <c r="B2155" s="25" t="s">
        <v>7062</v>
      </c>
    </row>
    <row r="2156" spans="1:2" x14ac:dyDescent="0.15">
      <c r="A2156" s="25" t="s">
        <v>2594</v>
      </c>
      <c r="B2156" s="25" t="s">
        <v>7063</v>
      </c>
    </row>
    <row r="2157" spans="1:2" x14ac:dyDescent="0.15">
      <c r="A2157" s="25" t="s">
        <v>2595</v>
      </c>
      <c r="B2157" s="25" t="s">
        <v>7064</v>
      </c>
    </row>
    <row r="2158" spans="1:2" x14ac:dyDescent="0.15">
      <c r="A2158" s="25" t="s">
        <v>2596</v>
      </c>
      <c r="B2158" s="25" t="s">
        <v>7065</v>
      </c>
    </row>
    <row r="2159" spans="1:2" x14ac:dyDescent="0.15">
      <c r="A2159" s="25" t="s">
        <v>2597</v>
      </c>
      <c r="B2159" s="25" t="s">
        <v>7066</v>
      </c>
    </row>
    <row r="2160" spans="1:2" x14ac:dyDescent="0.15">
      <c r="A2160" s="25" t="s">
        <v>2598</v>
      </c>
      <c r="B2160" s="25" t="s">
        <v>7067</v>
      </c>
    </row>
    <row r="2161" spans="1:2" x14ac:dyDescent="0.15">
      <c r="A2161" s="25" t="s">
        <v>2599</v>
      </c>
      <c r="B2161" s="25" t="s">
        <v>7068</v>
      </c>
    </row>
    <row r="2162" spans="1:2" x14ac:dyDescent="0.15">
      <c r="A2162" s="25" t="s">
        <v>2600</v>
      </c>
      <c r="B2162" s="25" t="s">
        <v>7069</v>
      </c>
    </row>
    <row r="2163" spans="1:2" x14ac:dyDescent="0.15">
      <c r="A2163" s="25" t="s">
        <v>2601</v>
      </c>
      <c r="B2163" s="25" t="s">
        <v>7070</v>
      </c>
    </row>
    <row r="2164" spans="1:2" x14ac:dyDescent="0.15">
      <c r="A2164" s="25" t="s">
        <v>2602</v>
      </c>
      <c r="B2164" s="25" t="s">
        <v>7071</v>
      </c>
    </row>
    <row r="2165" spans="1:2" x14ac:dyDescent="0.15">
      <c r="A2165" s="25" t="s">
        <v>2603</v>
      </c>
      <c r="B2165" s="25" t="s">
        <v>7072</v>
      </c>
    </row>
    <row r="2166" spans="1:2" x14ac:dyDescent="0.15">
      <c r="A2166" s="25" t="s">
        <v>2604</v>
      </c>
      <c r="B2166" s="25" t="s">
        <v>7073</v>
      </c>
    </row>
    <row r="2167" spans="1:2" x14ac:dyDescent="0.15">
      <c r="A2167" s="25" t="s">
        <v>2605</v>
      </c>
      <c r="B2167" s="25" t="s">
        <v>7074</v>
      </c>
    </row>
    <row r="2168" spans="1:2" x14ac:dyDescent="0.15">
      <c r="A2168" s="25" t="s">
        <v>2606</v>
      </c>
      <c r="B2168" s="25" t="s">
        <v>7075</v>
      </c>
    </row>
    <row r="2169" spans="1:2" x14ac:dyDescent="0.15">
      <c r="A2169" s="25" t="s">
        <v>2607</v>
      </c>
      <c r="B2169" s="25" t="s">
        <v>7076</v>
      </c>
    </row>
    <row r="2170" spans="1:2" x14ac:dyDescent="0.15">
      <c r="A2170" s="25" t="s">
        <v>2608</v>
      </c>
      <c r="B2170" s="25" t="s">
        <v>7077</v>
      </c>
    </row>
    <row r="2171" spans="1:2" x14ac:dyDescent="0.15">
      <c r="A2171" s="25" t="s">
        <v>2609</v>
      </c>
      <c r="B2171" s="25" t="s">
        <v>7078</v>
      </c>
    </row>
    <row r="2172" spans="1:2" x14ac:dyDescent="0.15">
      <c r="A2172" s="25" t="s">
        <v>2610</v>
      </c>
      <c r="B2172" s="25" t="s">
        <v>7079</v>
      </c>
    </row>
    <row r="2173" spans="1:2" x14ac:dyDescent="0.15">
      <c r="A2173" s="25" t="s">
        <v>2611</v>
      </c>
      <c r="B2173" s="25" t="s">
        <v>7080</v>
      </c>
    </row>
    <row r="2174" spans="1:2" x14ac:dyDescent="0.15">
      <c r="A2174" s="25" t="s">
        <v>2612</v>
      </c>
      <c r="B2174" s="25" t="s">
        <v>7081</v>
      </c>
    </row>
    <row r="2175" spans="1:2" x14ac:dyDescent="0.15">
      <c r="A2175" s="25" t="s">
        <v>2613</v>
      </c>
      <c r="B2175" s="25" t="s">
        <v>7082</v>
      </c>
    </row>
    <row r="2176" spans="1:2" x14ac:dyDescent="0.15">
      <c r="A2176" s="25" t="s">
        <v>2614</v>
      </c>
      <c r="B2176" s="25" t="s">
        <v>7083</v>
      </c>
    </row>
    <row r="2177" spans="1:2" x14ac:dyDescent="0.15">
      <c r="A2177" s="25" t="s">
        <v>2615</v>
      </c>
      <c r="B2177" s="25" t="s">
        <v>7084</v>
      </c>
    </row>
    <row r="2178" spans="1:2" x14ac:dyDescent="0.15">
      <c r="A2178" s="25" t="s">
        <v>2616</v>
      </c>
      <c r="B2178" s="25" t="s">
        <v>7085</v>
      </c>
    </row>
    <row r="2179" spans="1:2" x14ac:dyDescent="0.15">
      <c r="A2179" s="25" t="s">
        <v>2617</v>
      </c>
      <c r="B2179" s="25" t="s">
        <v>7086</v>
      </c>
    </row>
    <row r="2180" spans="1:2" x14ac:dyDescent="0.15">
      <c r="A2180" s="25" t="s">
        <v>2618</v>
      </c>
      <c r="B2180" s="25" t="s">
        <v>7087</v>
      </c>
    </row>
    <row r="2181" spans="1:2" x14ac:dyDescent="0.15">
      <c r="A2181" s="25" t="s">
        <v>2619</v>
      </c>
      <c r="B2181" s="25" t="s">
        <v>7088</v>
      </c>
    </row>
    <row r="2182" spans="1:2" x14ac:dyDescent="0.15">
      <c r="A2182" s="25" t="s">
        <v>2620</v>
      </c>
      <c r="B2182" s="25" t="s">
        <v>7089</v>
      </c>
    </row>
    <row r="2183" spans="1:2" x14ac:dyDescent="0.15">
      <c r="A2183" s="25" t="s">
        <v>2621</v>
      </c>
      <c r="B2183" s="25" t="s">
        <v>7090</v>
      </c>
    </row>
    <row r="2184" spans="1:2" x14ac:dyDescent="0.15">
      <c r="A2184" s="25" t="s">
        <v>2622</v>
      </c>
      <c r="B2184" s="25" t="s">
        <v>7091</v>
      </c>
    </row>
    <row r="2185" spans="1:2" x14ac:dyDescent="0.15">
      <c r="A2185" s="25" t="s">
        <v>2623</v>
      </c>
      <c r="B2185" s="25" t="s">
        <v>7092</v>
      </c>
    </row>
    <row r="2186" spans="1:2" x14ac:dyDescent="0.15">
      <c r="A2186" s="25" t="s">
        <v>2624</v>
      </c>
      <c r="B2186" s="25" t="s">
        <v>7093</v>
      </c>
    </row>
    <row r="2187" spans="1:2" x14ac:dyDescent="0.15">
      <c r="A2187" s="25" t="s">
        <v>862</v>
      </c>
      <c r="B2187" s="25" t="s">
        <v>863</v>
      </c>
    </row>
    <row r="2188" spans="1:2" x14ac:dyDescent="0.15">
      <c r="A2188" s="25" t="s">
        <v>2625</v>
      </c>
      <c r="B2188" s="25" t="s">
        <v>7094</v>
      </c>
    </row>
    <row r="2189" spans="1:2" x14ac:dyDescent="0.15">
      <c r="A2189" s="25" t="s">
        <v>2626</v>
      </c>
      <c r="B2189" s="25" t="s">
        <v>7095</v>
      </c>
    </row>
    <row r="2190" spans="1:2" x14ac:dyDescent="0.15">
      <c r="A2190" s="25" t="s">
        <v>2627</v>
      </c>
      <c r="B2190" s="25" t="s">
        <v>7096</v>
      </c>
    </row>
    <row r="2191" spans="1:2" x14ac:dyDescent="0.15">
      <c r="A2191" s="25" t="s">
        <v>860</v>
      </c>
      <c r="B2191" s="25" t="s">
        <v>861</v>
      </c>
    </row>
    <row r="2192" spans="1:2" x14ac:dyDescent="0.15">
      <c r="A2192" s="25" t="s">
        <v>2628</v>
      </c>
      <c r="B2192" s="25" t="s">
        <v>7097</v>
      </c>
    </row>
    <row r="2193" spans="1:2" x14ac:dyDescent="0.15">
      <c r="A2193" s="25" t="s">
        <v>2629</v>
      </c>
      <c r="B2193" s="25" t="s">
        <v>7098</v>
      </c>
    </row>
    <row r="2194" spans="1:2" x14ac:dyDescent="0.15">
      <c r="A2194" s="25" t="s">
        <v>2630</v>
      </c>
      <c r="B2194" s="25" t="s">
        <v>7099</v>
      </c>
    </row>
    <row r="2195" spans="1:2" x14ac:dyDescent="0.15">
      <c r="A2195" s="25" t="s">
        <v>2631</v>
      </c>
      <c r="B2195" s="25" t="s">
        <v>7100</v>
      </c>
    </row>
    <row r="2196" spans="1:2" x14ac:dyDescent="0.15">
      <c r="A2196" s="25" t="s">
        <v>858</v>
      </c>
      <c r="B2196" s="25" t="s">
        <v>859</v>
      </c>
    </row>
    <row r="2197" spans="1:2" x14ac:dyDescent="0.15">
      <c r="A2197" s="25" t="s">
        <v>2632</v>
      </c>
      <c r="B2197" s="25" t="s">
        <v>7101</v>
      </c>
    </row>
    <row r="2198" spans="1:2" x14ac:dyDescent="0.15">
      <c r="A2198" s="25" t="s">
        <v>2633</v>
      </c>
      <c r="B2198" s="25" t="s">
        <v>7102</v>
      </c>
    </row>
    <row r="2199" spans="1:2" x14ac:dyDescent="0.15">
      <c r="A2199" s="25" t="s">
        <v>2634</v>
      </c>
      <c r="B2199" s="25" t="s">
        <v>7103</v>
      </c>
    </row>
    <row r="2200" spans="1:2" x14ac:dyDescent="0.15">
      <c r="A2200" s="25" t="s">
        <v>2635</v>
      </c>
      <c r="B2200" s="25" t="s">
        <v>7104</v>
      </c>
    </row>
    <row r="2201" spans="1:2" x14ac:dyDescent="0.15">
      <c r="A2201" s="25" t="s">
        <v>2636</v>
      </c>
      <c r="B2201" s="25" t="s">
        <v>7105</v>
      </c>
    </row>
    <row r="2202" spans="1:2" x14ac:dyDescent="0.15">
      <c r="A2202" s="25" t="s">
        <v>2637</v>
      </c>
      <c r="B2202" s="25" t="s">
        <v>7106</v>
      </c>
    </row>
    <row r="2203" spans="1:2" x14ac:dyDescent="0.15">
      <c r="A2203" s="25" t="s">
        <v>2638</v>
      </c>
      <c r="B2203" s="25" t="s">
        <v>7107</v>
      </c>
    </row>
    <row r="2204" spans="1:2" x14ac:dyDescent="0.15">
      <c r="A2204" s="25" t="s">
        <v>2639</v>
      </c>
      <c r="B2204" s="25" t="s">
        <v>7108</v>
      </c>
    </row>
    <row r="2205" spans="1:2" x14ac:dyDescent="0.15">
      <c r="A2205" s="25" t="s">
        <v>2640</v>
      </c>
      <c r="B2205" s="25" t="s">
        <v>7109</v>
      </c>
    </row>
    <row r="2206" spans="1:2" x14ac:dyDescent="0.15">
      <c r="A2206" s="25" t="s">
        <v>2641</v>
      </c>
      <c r="B2206" s="25" t="s">
        <v>7110</v>
      </c>
    </row>
    <row r="2207" spans="1:2" x14ac:dyDescent="0.15">
      <c r="A2207" s="25" t="s">
        <v>2642</v>
      </c>
      <c r="B2207" s="25" t="s">
        <v>7111</v>
      </c>
    </row>
    <row r="2208" spans="1:2" x14ac:dyDescent="0.15">
      <c r="A2208" s="25" t="s">
        <v>856</v>
      </c>
      <c r="B2208" s="25" t="s">
        <v>857</v>
      </c>
    </row>
    <row r="2209" spans="1:2" x14ac:dyDescent="0.15">
      <c r="A2209" s="25" t="s">
        <v>854</v>
      </c>
      <c r="B2209" s="25" t="s">
        <v>855</v>
      </c>
    </row>
    <row r="2210" spans="1:2" x14ac:dyDescent="0.15">
      <c r="A2210" s="25" t="s">
        <v>2643</v>
      </c>
      <c r="B2210" s="25" t="s">
        <v>7112</v>
      </c>
    </row>
    <row r="2211" spans="1:2" x14ac:dyDescent="0.15">
      <c r="A2211" s="25" t="s">
        <v>2644</v>
      </c>
      <c r="B2211" s="25" t="s">
        <v>7113</v>
      </c>
    </row>
    <row r="2212" spans="1:2" x14ac:dyDescent="0.15">
      <c r="A2212" s="25" t="s">
        <v>2645</v>
      </c>
      <c r="B2212" s="25" t="s">
        <v>7114</v>
      </c>
    </row>
    <row r="2213" spans="1:2" x14ac:dyDescent="0.15">
      <c r="A2213" s="25" t="s">
        <v>2646</v>
      </c>
      <c r="B2213" s="25" t="s">
        <v>7115</v>
      </c>
    </row>
    <row r="2214" spans="1:2" x14ac:dyDescent="0.15">
      <c r="A2214" s="25" t="s">
        <v>2647</v>
      </c>
      <c r="B2214" s="25" t="s">
        <v>7116</v>
      </c>
    </row>
    <row r="2215" spans="1:2" x14ac:dyDescent="0.15">
      <c r="A2215" s="25" t="s">
        <v>852</v>
      </c>
      <c r="B2215" s="25" t="s">
        <v>853</v>
      </c>
    </row>
    <row r="2216" spans="1:2" x14ac:dyDescent="0.15">
      <c r="A2216" s="25" t="s">
        <v>2648</v>
      </c>
      <c r="B2216" s="25" t="s">
        <v>7117</v>
      </c>
    </row>
    <row r="2217" spans="1:2" x14ac:dyDescent="0.15">
      <c r="A2217" s="25" t="s">
        <v>2649</v>
      </c>
      <c r="B2217" s="25" t="s">
        <v>7118</v>
      </c>
    </row>
    <row r="2218" spans="1:2" x14ac:dyDescent="0.15">
      <c r="A2218" s="25" t="s">
        <v>2650</v>
      </c>
      <c r="B2218" s="25" t="s">
        <v>7119</v>
      </c>
    </row>
    <row r="2219" spans="1:2" x14ac:dyDescent="0.15">
      <c r="A2219" s="25" t="s">
        <v>2651</v>
      </c>
      <c r="B2219" s="25" t="s">
        <v>7120</v>
      </c>
    </row>
    <row r="2220" spans="1:2" x14ac:dyDescent="0.15">
      <c r="A2220" s="25" t="s">
        <v>2652</v>
      </c>
      <c r="B2220" s="25" t="s">
        <v>7121</v>
      </c>
    </row>
    <row r="2221" spans="1:2" x14ac:dyDescent="0.15">
      <c r="A2221" s="25" t="s">
        <v>2653</v>
      </c>
      <c r="B2221" s="25" t="s">
        <v>7122</v>
      </c>
    </row>
    <row r="2222" spans="1:2" x14ac:dyDescent="0.15">
      <c r="A2222" s="25" t="s">
        <v>2654</v>
      </c>
      <c r="B2222" s="25" t="s">
        <v>7123</v>
      </c>
    </row>
    <row r="2223" spans="1:2" x14ac:dyDescent="0.15">
      <c r="A2223" s="25" t="s">
        <v>2655</v>
      </c>
      <c r="B2223" s="25" t="s">
        <v>7124</v>
      </c>
    </row>
    <row r="2224" spans="1:2" x14ac:dyDescent="0.15">
      <c r="A2224" s="25" t="s">
        <v>2656</v>
      </c>
      <c r="B2224" s="25" t="s">
        <v>7125</v>
      </c>
    </row>
    <row r="2225" spans="1:2" x14ac:dyDescent="0.15">
      <c r="A2225" s="25" t="s">
        <v>850</v>
      </c>
      <c r="B2225" s="25" t="s">
        <v>851</v>
      </c>
    </row>
    <row r="2226" spans="1:2" x14ac:dyDescent="0.15">
      <c r="A2226" s="25" t="s">
        <v>2657</v>
      </c>
      <c r="B2226" s="25" t="s">
        <v>7126</v>
      </c>
    </row>
    <row r="2227" spans="1:2" x14ac:dyDescent="0.15">
      <c r="A2227" s="25" t="s">
        <v>2658</v>
      </c>
      <c r="B2227" s="25" t="s">
        <v>7127</v>
      </c>
    </row>
    <row r="2228" spans="1:2" x14ac:dyDescent="0.15">
      <c r="A2228" s="25" t="s">
        <v>2659</v>
      </c>
      <c r="B2228" s="25" t="s">
        <v>7128</v>
      </c>
    </row>
    <row r="2229" spans="1:2" x14ac:dyDescent="0.15">
      <c r="A2229" s="25" t="s">
        <v>848</v>
      </c>
      <c r="B2229" s="25" t="s">
        <v>849</v>
      </c>
    </row>
    <row r="2230" spans="1:2" x14ac:dyDescent="0.15">
      <c r="A2230" s="25" t="s">
        <v>2660</v>
      </c>
      <c r="B2230" s="25" t="s">
        <v>7129</v>
      </c>
    </row>
    <row r="2231" spans="1:2" x14ac:dyDescent="0.15">
      <c r="A2231" s="25" t="s">
        <v>2661</v>
      </c>
      <c r="B2231" s="25" t="s">
        <v>7130</v>
      </c>
    </row>
    <row r="2232" spans="1:2" x14ac:dyDescent="0.15">
      <c r="A2232" s="25" t="s">
        <v>2662</v>
      </c>
      <c r="B2232" s="25" t="s">
        <v>7131</v>
      </c>
    </row>
    <row r="2233" spans="1:2" x14ac:dyDescent="0.15">
      <c r="A2233" s="25" t="s">
        <v>2663</v>
      </c>
      <c r="B2233" s="25" t="s">
        <v>7132</v>
      </c>
    </row>
    <row r="2234" spans="1:2" x14ac:dyDescent="0.15">
      <c r="A2234" s="25" t="s">
        <v>2664</v>
      </c>
      <c r="B2234" s="25" t="s">
        <v>7133</v>
      </c>
    </row>
    <row r="2235" spans="1:2" x14ac:dyDescent="0.15">
      <c r="A2235" s="25" t="s">
        <v>2665</v>
      </c>
      <c r="B2235" s="25" t="s">
        <v>7134</v>
      </c>
    </row>
    <row r="2236" spans="1:2" x14ac:dyDescent="0.15">
      <c r="A2236" s="25" t="s">
        <v>2666</v>
      </c>
      <c r="B2236" s="25" t="s">
        <v>7135</v>
      </c>
    </row>
    <row r="2237" spans="1:2" x14ac:dyDescent="0.15">
      <c r="A2237" s="25" t="s">
        <v>2667</v>
      </c>
      <c r="B2237" s="25" t="s">
        <v>7136</v>
      </c>
    </row>
    <row r="2238" spans="1:2" x14ac:dyDescent="0.15">
      <c r="A2238" s="25" t="s">
        <v>2668</v>
      </c>
      <c r="B2238" s="25" t="s">
        <v>7137</v>
      </c>
    </row>
    <row r="2239" spans="1:2" x14ac:dyDescent="0.15">
      <c r="A2239" s="25" t="s">
        <v>2669</v>
      </c>
      <c r="B2239" s="25" t="s">
        <v>7138</v>
      </c>
    </row>
    <row r="2240" spans="1:2" x14ac:dyDescent="0.15">
      <c r="A2240" s="25" t="s">
        <v>2670</v>
      </c>
      <c r="B2240" s="25" t="s">
        <v>7139</v>
      </c>
    </row>
    <row r="2241" spans="1:2" x14ac:dyDescent="0.15">
      <c r="A2241" s="25" t="s">
        <v>2671</v>
      </c>
      <c r="B2241" s="25" t="s">
        <v>7140</v>
      </c>
    </row>
    <row r="2242" spans="1:2" x14ac:dyDescent="0.15">
      <c r="A2242" s="25" t="s">
        <v>2672</v>
      </c>
      <c r="B2242" s="25" t="s">
        <v>7141</v>
      </c>
    </row>
    <row r="2243" spans="1:2" x14ac:dyDescent="0.15">
      <c r="A2243" s="25" t="s">
        <v>2673</v>
      </c>
      <c r="B2243" s="25" t="s">
        <v>7142</v>
      </c>
    </row>
    <row r="2244" spans="1:2" x14ac:dyDescent="0.15">
      <c r="A2244" s="25" t="s">
        <v>2674</v>
      </c>
      <c r="B2244" s="25" t="s">
        <v>7143</v>
      </c>
    </row>
    <row r="2245" spans="1:2" x14ac:dyDescent="0.15">
      <c r="A2245" s="25" t="s">
        <v>2675</v>
      </c>
      <c r="B2245" s="25" t="s">
        <v>7144</v>
      </c>
    </row>
    <row r="2246" spans="1:2" x14ac:dyDescent="0.15">
      <c r="A2246" s="25" t="s">
        <v>2676</v>
      </c>
      <c r="B2246" s="25" t="s">
        <v>7145</v>
      </c>
    </row>
    <row r="2247" spans="1:2" x14ac:dyDescent="0.15">
      <c r="A2247" s="25" t="s">
        <v>2677</v>
      </c>
      <c r="B2247" s="25" t="s">
        <v>7146</v>
      </c>
    </row>
    <row r="2248" spans="1:2" x14ac:dyDescent="0.15">
      <c r="A2248" s="25" t="s">
        <v>2678</v>
      </c>
      <c r="B2248" s="25" t="s">
        <v>7147</v>
      </c>
    </row>
    <row r="2249" spans="1:2" x14ac:dyDescent="0.15">
      <c r="A2249" s="25" t="s">
        <v>2679</v>
      </c>
      <c r="B2249" s="25" t="s">
        <v>7148</v>
      </c>
    </row>
    <row r="2250" spans="1:2" x14ac:dyDescent="0.15">
      <c r="A2250" s="25" t="s">
        <v>2680</v>
      </c>
      <c r="B2250" s="25" t="s">
        <v>7149</v>
      </c>
    </row>
    <row r="2251" spans="1:2" x14ac:dyDescent="0.15">
      <c r="A2251" s="25" t="s">
        <v>2681</v>
      </c>
      <c r="B2251" s="25" t="s">
        <v>7150</v>
      </c>
    </row>
    <row r="2252" spans="1:2" x14ac:dyDescent="0.15">
      <c r="A2252" s="25" t="s">
        <v>2682</v>
      </c>
      <c r="B2252" s="25" t="s">
        <v>7151</v>
      </c>
    </row>
    <row r="2253" spans="1:2" x14ac:dyDescent="0.15">
      <c r="A2253" s="25" t="s">
        <v>2683</v>
      </c>
      <c r="B2253" s="25" t="s">
        <v>7152</v>
      </c>
    </row>
    <row r="2254" spans="1:2" x14ac:dyDescent="0.15">
      <c r="A2254" s="25" t="s">
        <v>2684</v>
      </c>
      <c r="B2254" s="25" t="s">
        <v>7153</v>
      </c>
    </row>
    <row r="2255" spans="1:2" x14ac:dyDescent="0.15">
      <c r="A2255" s="25" t="s">
        <v>2685</v>
      </c>
      <c r="B2255" s="25" t="s">
        <v>7154</v>
      </c>
    </row>
    <row r="2256" spans="1:2" x14ac:dyDescent="0.15">
      <c r="A2256" s="25" t="s">
        <v>846</v>
      </c>
      <c r="B2256" s="25" t="s">
        <v>847</v>
      </c>
    </row>
    <row r="2257" spans="1:2" x14ac:dyDescent="0.15">
      <c r="A2257" s="25" t="s">
        <v>2686</v>
      </c>
      <c r="B2257" s="25" t="s">
        <v>7155</v>
      </c>
    </row>
    <row r="2258" spans="1:2" x14ac:dyDescent="0.15">
      <c r="A2258" s="25" t="s">
        <v>2687</v>
      </c>
      <c r="B2258" s="25" t="s">
        <v>7156</v>
      </c>
    </row>
    <row r="2259" spans="1:2" x14ac:dyDescent="0.15">
      <c r="A2259" s="25" t="s">
        <v>2688</v>
      </c>
      <c r="B2259" s="25" t="s">
        <v>7157</v>
      </c>
    </row>
    <row r="2260" spans="1:2" x14ac:dyDescent="0.15">
      <c r="A2260" s="25" t="s">
        <v>2689</v>
      </c>
      <c r="B2260" s="25" t="s">
        <v>7158</v>
      </c>
    </row>
    <row r="2261" spans="1:2" x14ac:dyDescent="0.15">
      <c r="A2261" s="25" t="s">
        <v>2690</v>
      </c>
      <c r="B2261" s="25" t="s">
        <v>7159</v>
      </c>
    </row>
    <row r="2262" spans="1:2" x14ac:dyDescent="0.15">
      <c r="A2262" s="25" t="s">
        <v>2691</v>
      </c>
      <c r="B2262" s="25" t="s">
        <v>7160</v>
      </c>
    </row>
    <row r="2263" spans="1:2" x14ac:dyDescent="0.15">
      <c r="A2263" s="25" t="s">
        <v>2692</v>
      </c>
      <c r="B2263" s="25" t="s">
        <v>7161</v>
      </c>
    </row>
    <row r="2264" spans="1:2" x14ac:dyDescent="0.15">
      <c r="A2264" s="25" t="s">
        <v>2693</v>
      </c>
      <c r="B2264" s="25" t="s">
        <v>7162</v>
      </c>
    </row>
    <row r="2265" spans="1:2" x14ac:dyDescent="0.15">
      <c r="A2265" s="25" t="s">
        <v>2694</v>
      </c>
      <c r="B2265" s="25" t="s">
        <v>7163</v>
      </c>
    </row>
    <row r="2266" spans="1:2" x14ac:dyDescent="0.15">
      <c r="A2266" s="25" t="s">
        <v>2695</v>
      </c>
      <c r="B2266" s="25" t="s">
        <v>7164</v>
      </c>
    </row>
    <row r="2267" spans="1:2" x14ac:dyDescent="0.15">
      <c r="A2267" s="25" t="s">
        <v>2696</v>
      </c>
      <c r="B2267" s="25" t="s">
        <v>7165</v>
      </c>
    </row>
    <row r="2268" spans="1:2" x14ac:dyDescent="0.15">
      <c r="A2268" s="25" t="s">
        <v>2697</v>
      </c>
      <c r="B2268" s="25" t="s">
        <v>7166</v>
      </c>
    </row>
    <row r="2269" spans="1:2" x14ac:dyDescent="0.15">
      <c r="A2269" s="25" t="s">
        <v>2698</v>
      </c>
      <c r="B2269" s="25" t="s">
        <v>7167</v>
      </c>
    </row>
    <row r="2270" spans="1:2" x14ac:dyDescent="0.15">
      <c r="A2270" s="25" t="s">
        <v>2699</v>
      </c>
      <c r="B2270" s="25" t="s">
        <v>7168</v>
      </c>
    </row>
    <row r="2271" spans="1:2" x14ac:dyDescent="0.15">
      <c r="A2271" s="25" t="s">
        <v>2700</v>
      </c>
      <c r="B2271" s="25" t="s">
        <v>7169</v>
      </c>
    </row>
    <row r="2272" spans="1:2" x14ac:dyDescent="0.15">
      <c r="A2272" s="25" t="s">
        <v>2701</v>
      </c>
      <c r="B2272" s="25" t="s">
        <v>7170</v>
      </c>
    </row>
    <row r="2273" spans="1:2" x14ac:dyDescent="0.15">
      <c r="A2273" s="25" t="s">
        <v>2702</v>
      </c>
      <c r="B2273" s="25" t="s">
        <v>7171</v>
      </c>
    </row>
    <row r="2274" spans="1:2" x14ac:dyDescent="0.15">
      <c r="A2274" s="25" t="s">
        <v>2703</v>
      </c>
      <c r="B2274" s="25" t="s">
        <v>7172</v>
      </c>
    </row>
    <row r="2275" spans="1:2" x14ac:dyDescent="0.15">
      <c r="A2275" s="25" t="s">
        <v>2704</v>
      </c>
      <c r="B2275" s="25" t="s">
        <v>7173</v>
      </c>
    </row>
    <row r="2276" spans="1:2" x14ac:dyDescent="0.15">
      <c r="A2276" s="25" t="s">
        <v>2705</v>
      </c>
      <c r="B2276" s="25" t="s">
        <v>7174</v>
      </c>
    </row>
    <row r="2277" spans="1:2" x14ac:dyDescent="0.15">
      <c r="A2277" s="25" t="s">
        <v>844</v>
      </c>
      <c r="B2277" s="25" t="s">
        <v>845</v>
      </c>
    </row>
    <row r="2278" spans="1:2" x14ac:dyDescent="0.15">
      <c r="A2278" s="25" t="s">
        <v>2706</v>
      </c>
      <c r="B2278" s="25" t="s">
        <v>7175</v>
      </c>
    </row>
    <row r="2279" spans="1:2" x14ac:dyDescent="0.15">
      <c r="A2279" s="25" t="s">
        <v>2707</v>
      </c>
      <c r="B2279" s="25" t="s">
        <v>7176</v>
      </c>
    </row>
    <row r="2280" spans="1:2" x14ac:dyDescent="0.15">
      <c r="A2280" s="25" t="s">
        <v>2708</v>
      </c>
      <c r="B2280" s="25" t="s">
        <v>7177</v>
      </c>
    </row>
    <row r="2281" spans="1:2" x14ac:dyDescent="0.15">
      <c r="A2281" s="25" t="s">
        <v>842</v>
      </c>
      <c r="B2281" s="25" t="s">
        <v>843</v>
      </c>
    </row>
    <row r="2282" spans="1:2" x14ac:dyDescent="0.15">
      <c r="A2282" s="25" t="s">
        <v>2709</v>
      </c>
      <c r="B2282" s="25" t="s">
        <v>7178</v>
      </c>
    </row>
    <row r="2283" spans="1:2" x14ac:dyDescent="0.15">
      <c r="A2283" s="25" t="s">
        <v>2710</v>
      </c>
      <c r="B2283" s="25" t="s">
        <v>7179</v>
      </c>
    </row>
    <row r="2284" spans="1:2" x14ac:dyDescent="0.15">
      <c r="A2284" s="25" t="s">
        <v>840</v>
      </c>
      <c r="B2284" s="25" t="s">
        <v>841</v>
      </c>
    </row>
    <row r="2285" spans="1:2" x14ac:dyDescent="0.15">
      <c r="A2285" s="25" t="s">
        <v>2711</v>
      </c>
      <c r="B2285" s="25" t="s">
        <v>7180</v>
      </c>
    </row>
    <row r="2286" spans="1:2" x14ac:dyDescent="0.15">
      <c r="A2286" s="25" t="s">
        <v>2712</v>
      </c>
      <c r="B2286" s="25" t="s">
        <v>7181</v>
      </c>
    </row>
    <row r="2287" spans="1:2" x14ac:dyDescent="0.15">
      <c r="A2287" s="25" t="s">
        <v>2713</v>
      </c>
      <c r="B2287" s="25" t="s">
        <v>7182</v>
      </c>
    </row>
    <row r="2288" spans="1:2" x14ac:dyDescent="0.15">
      <c r="A2288" s="25" t="s">
        <v>2714</v>
      </c>
      <c r="B2288" s="25" t="s">
        <v>7183</v>
      </c>
    </row>
    <row r="2289" spans="1:2" x14ac:dyDescent="0.15">
      <c r="A2289" s="25" t="s">
        <v>2715</v>
      </c>
      <c r="B2289" s="25" t="s">
        <v>7184</v>
      </c>
    </row>
    <row r="2290" spans="1:2" x14ac:dyDescent="0.15">
      <c r="A2290" s="25" t="s">
        <v>2716</v>
      </c>
      <c r="B2290" s="25" t="s">
        <v>7185</v>
      </c>
    </row>
    <row r="2291" spans="1:2" x14ac:dyDescent="0.15">
      <c r="A2291" s="25" t="s">
        <v>2717</v>
      </c>
      <c r="B2291" s="25" t="s">
        <v>7186</v>
      </c>
    </row>
    <row r="2292" spans="1:2" x14ac:dyDescent="0.15">
      <c r="A2292" s="25" t="s">
        <v>2718</v>
      </c>
      <c r="B2292" s="25" t="s">
        <v>7187</v>
      </c>
    </row>
    <row r="2293" spans="1:2" x14ac:dyDescent="0.15">
      <c r="A2293" s="25" t="s">
        <v>2719</v>
      </c>
      <c r="B2293" s="25" t="s">
        <v>7188</v>
      </c>
    </row>
    <row r="2294" spans="1:2" x14ac:dyDescent="0.15">
      <c r="A2294" s="25" t="s">
        <v>2720</v>
      </c>
      <c r="B2294" s="25" t="s">
        <v>7189</v>
      </c>
    </row>
    <row r="2295" spans="1:2" x14ac:dyDescent="0.15">
      <c r="A2295" s="25" t="s">
        <v>2721</v>
      </c>
      <c r="B2295" s="25" t="s">
        <v>7190</v>
      </c>
    </row>
    <row r="2296" spans="1:2" x14ac:dyDescent="0.15">
      <c r="A2296" s="25" t="s">
        <v>2722</v>
      </c>
      <c r="B2296" s="25" t="s">
        <v>7191</v>
      </c>
    </row>
    <row r="2297" spans="1:2" x14ac:dyDescent="0.15">
      <c r="A2297" s="25" t="s">
        <v>2723</v>
      </c>
      <c r="B2297" s="25" t="s">
        <v>7192</v>
      </c>
    </row>
    <row r="2298" spans="1:2" x14ac:dyDescent="0.15">
      <c r="A2298" s="25" t="s">
        <v>2724</v>
      </c>
      <c r="B2298" s="25" t="s">
        <v>7193</v>
      </c>
    </row>
    <row r="2299" spans="1:2" x14ac:dyDescent="0.15">
      <c r="A2299" s="25" t="s">
        <v>2725</v>
      </c>
      <c r="B2299" s="25" t="s">
        <v>7194</v>
      </c>
    </row>
    <row r="2300" spans="1:2" x14ac:dyDescent="0.15">
      <c r="A2300" s="25" t="s">
        <v>2726</v>
      </c>
      <c r="B2300" s="25" t="s">
        <v>7195</v>
      </c>
    </row>
    <row r="2301" spans="1:2" x14ac:dyDescent="0.15">
      <c r="A2301" s="25" t="s">
        <v>2727</v>
      </c>
      <c r="B2301" s="25" t="s">
        <v>7196</v>
      </c>
    </row>
    <row r="2302" spans="1:2" x14ac:dyDescent="0.15">
      <c r="A2302" s="25" t="s">
        <v>2728</v>
      </c>
      <c r="B2302" s="25" t="s">
        <v>7197</v>
      </c>
    </row>
    <row r="2303" spans="1:2" x14ac:dyDescent="0.15">
      <c r="A2303" s="25" t="s">
        <v>2729</v>
      </c>
      <c r="B2303" s="25" t="s">
        <v>7198</v>
      </c>
    </row>
    <row r="2304" spans="1:2" x14ac:dyDescent="0.15">
      <c r="A2304" s="25" t="s">
        <v>2730</v>
      </c>
      <c r="B2304" s="25" t="s">
        <v>7199</v>
      </c>
    </row>
    <row r="2305" spans="1:2" x14ac:dyDescent="0.15">
      <c r="A2305" s="25" t="s">
        <v>2731</v>
      </c>
      <c r="B2305" s="25" t="s">
        <v>7200</v>
      </c>
    </row>
    <row r="2306" spans="1:2" x14ac:dyDescent="0.15">
      <c r="A2306" s="25" t="s">
        <v>2732</v>
      </c>
      <c r="B2306" s="25" t="s">
        <v>7201</v>
      </c>
    </row>
    <row r="2307" spans="1:2" x14ac:dyDescent="0.15">
      <c r="A2307" s="25" t="s">
        <v>2733</v>
      </c>
      <c r="B2307" s="25" t="s">
        <v>7202</v>
      </c>
    </row>
    <row r="2308" spans="1:2" x14ac:dyDescent="0.15">
      <c r="A2308" s="25" t="s">
        <v>2734</v>
      </c>
      <c r="B2308" s="25" t="s">
        <v>7203</v>
      </c>
    </row>
    <row r="2309" spans="1:2" x14ac:dyDescent="0.15">
      <c r="A2309" s="25" t="s">
        <v>2735</v>
      </c>
      <c r="B2309" s="25" t="s">
        <v>7204</v>
      </c>
    </row>
    <row r="2310" spans="1:2" x14ac:dyDescent="0.15">
      <c r="A2310" s="25" t="s">
        <v>2736</v>
      </c>
      <c r="B2310" s="25" t="s">
        <v>7205</v>
      </c>
    </row>
    <row r="2311" spans="1:2" x14ac:dyDescent="0.15">
      <c r="A2311" s="25" t="s">
        <v>2737</v>
      </c>
      <c r="B2311" s="25" t="s">
        <v>7206</v>
      </c>
    </row>
    <row r="2312" spans="1:2" x14ac:dyDescent="0.15">
      <c r="A2312" s="25" t="s">
        <v>2738</v>
      </c>
      <c r="B2312" s="25" t="s">
        <v>7207</v>
      </c>
    </row>
    <row r="2313" spans="1:2" x14ac:dyDescent="0.15">
      <c r="A2313" s="25" t="s">
        <v>2739</v>
      </c>
      <c r="B2313" s="25" t="s">
        <v>7208</v>
      </c>
    </row>
    <row r="2314" spans="1:2" x14ac:dyDescent="0.15">
      <c r="A2314" s="25" t="s">
        <v>2740</v>
      </c>
      <c r="B2314" s="25" t="s">
        <v>7209</v>
      </c>
    </row>
    <row r="2315" spans="1:2" x14ac:dyDescent="0.15">
      <c r="A2315" s="25" t="s">
        <v>2741</v>
      </c>
      <c r="B2315" s="25" t="s">
        <v>7210</v>
      </c>
    </row>
    <row r="2316" spans="1:2" x14ac:dyDescent="0.15">
      <c r="A2316" s="25" t="s">
        <v>2742</v>
      </c>
      <c r="B2316" s="25" t="s">
        <v>7211</v>
      </c>
    </row>
    <row r="2317" spans="1:2" x14ac:dyDescent="0.15">
      <c r="A2317" s="25" t="s">
        <v>2743</v>
      </c>
      <c r="B2317" s="25" t="s">
        <v>7212</v>
      </c>
    </row>
    <row r="2318" spans="1:2" x14ac:dyDescent="0.15">
      <c r="A2318" s="25" t="s">
        <v>2744</v>
      </c>
      <c r="B2318" s="25" t="s">
        <v>7213</v>
      </c>
    </row>
    <row r="2319" spans="1:2" x14ac:dyDescent="0.15">
      <c r="A2319" s="25" t="s">
        <v>2745</v>
      </c>
      <c r="B2319" s="25" t="s">
        <v>7214</v>
      </c>
    </row>
    <row r="2320" spans="1:2" x14ac:dyDescent="0.15">
      <c r="A2320" s="25" t="s">
        <v>2746</v>
      </c>
      <c r="B2320" s="25" t="s">
        <v>7215</v>
      </c>
    </row>
    <row r="2321" spans="1:2" x14ac:dyDescent="0.15">
      <c r="A2321" s="25" t="s">
        <v>2747</v>
      </c>
      <c r="B2321" s="25" t="s">
        <v>7216</v>
      </c>
    </row>
    <row r="2322" spans="1:2" x14ac:dyDescent="0.15">
      <c r="A2322" s="25" t="s">
        <v>2748</v>
      </c>
      <c r="B2322" s="25" t="s">
        <v>7217</v>
      </c>
    </row>
    <row r="2323" spans="1:2" x14ac:dyDescent="0.15">
      <c r="A2323" s="25" t="s">
        <v>2749</v>
      </c>
      <c r="B2323" s="25" t="s">
        <v>7218</v>
      </c>
    </row>
    <row r="2324" spans="1:2" x14ac:dyDescent="0.15">
      <c r="A2324" s="25" t="s">
        <v>2750</v>
      </c>
      <c r="B2324" s="25" t="s">
        <v>7219</v>
      </c>
    </row>
    <row r="2325" spans="1:2" x14ac:dyDescent="0.15">
      <c r="A2325" s="25" t="s">
        <v>2751</v>
      </c>
      <c r="B2325" s="25" t="s">
        <v>7220</v>
      </c>
    </row>
    <row r="2326" spans="1:2" x14ac:dyDescent="0.15">
      <c r="A2326" s="25" t="s">
        <v>2752</v>
      </c>
      <c r="B2326" s="25" t="s">
        <v>7221</v>
      </c>
    </row>
    <row r="2327" spans="1:2" x14ac:dyDescent="0.15">
      <c r="A2327" s="25" t="s">
        <v>2753</v>
      </c>
      <c r="B2327" s="25" t="s">
        <v>7222</v>
      </c>
    </row>
    <row r="2328" spans="1:2" x14ac:dyDescent="0.15">
      <c r="A2328" s="25" t="s">
        <v>2754</v>
      </c>
      <c r="B2328" s="25" t="s">
        <v>7223</v>
      </c>
    </row>
    <row r="2329" spans="1:2" x14ac:dyDescent="0.15">
      <c r="A2329" s="25" t="s">
        <v>2755</v>
      </c>
      <c r="B2329" s="25" t="s">
        <v>7224</v>
      </c>
    </row>
    <row r="2330" spans="1:2" x14ac:dyDescent="0.15">
      <c r="A2330" s="25" t="s">
        <v>2756</v>
      </c>
      <c r="B2330" s="25" t="s">
        <v>7225</v>
      </c>
    </row>
    <row r="2331" spans="1:2" x14ac:dyDescent="0.15">
      <c r="A2331" s="25" t="s">
        <v>2757</v>
      </c>
      <c r="B2331" s="25" t="s">
        <v>7226</v>
      </c>
    </row>
    <row r="2332" spans="1:2" x14ac:dyDescent="0.15">
      <c r="A2332" s="25" t="s">
        <v>2758</v>
      </c>
      <c r="B2332" s="25" t="s">
        <v>7227</v>
      </c>
    </row>
    <row r="2333" spans="1:2" x14ac:dyDescent="0.15">
      <c r="A2333" s="25" t="s">
        <v>2759</v>
      </c>
      <c r="B2333" s="25" t="s">
        <v>7228</v>
      </c>
    </row>
    <row r="2334" spans="1:2" x14ac:dyDescent="0.15">
      <c r="A2334" s="25" t="s">
        <v>2760</v>
      </c>
      <c r="B2334" s="25" t="s">
        <v>7229</v>
      </c>
    </row>
    <row r="2335" spans="1:2" x14ac:dyDescent="0.15">
      <c r="A2335" s="25" t="s">
        <v>2761</v>
      </c>
      <c r="B2335" s="25" t="s">
        <v>7230</v>
      </c>
    </row>
    <row r="2336" spans="1:2" x14ac:dyDescent="0.15">
      <c r="A2336" s="25" t="s">
        <v>838</v>
      </c>
      <c r="B2336" s="25" t="s">
        <v>839</v>
      </c>
    </row>
    <row r="2337" spans="1:2" x14ac:dyDescent="0.15">
      <c r="A2337" s="25" t="s">
        <v>836</v>
      </c>
      <c r="B2337" s="25" t="s">
        <v>837</v>
      </c>
    </row>
    <row r="2338" spans="1:2" x14ac:dyDescent="0.15">
      <c r="A2338" s="25" t="s">
        <v>834</v>
      </c>
      <c r="B2338" s="25" t="s">
        <v>835</v>
      </c>
    </row>
    <row r="2339" spans="1:2" x14ac:dyDescent="0.15">
      <c r="A2339" s="25" t="s">
        <v>2762</v>
      </c>
      <c r="B2339" s="25" t="s">
        <v>7231</v>
      </c>
    </row>
    <row r="2340" spans="1:2" x14ac:dyDescent="0.15">
      <c r="A2340" s="25" t="s">
        <v>2763</v>
      </c>
      <c r="B2340" s="25" t="s">
        <v>7232</v>
      </c>
    </row>
    <row r="2341" spans="1:2" x14ac:dyDescent="0.15">
      <c r="A2341" s="25" t="s">
        <v>2764</v>
      </c>
      <c r="B2341" s="25" t="s">
        <v>7233</v>
      </c>
    </row>
    <row r="2342" spans="1:2" x14ac:dyDescent="0.15">
      <c r="A2342" s="25" t="s">
        <v>2765</v>
      </c>
      <c r="B2342" s="25" t="s">
        <v>7234</v>
      </c>
    </row>
    <row r="2343" spans="1:2" x14ac:dyDescent="0.15">
      <c r="A2343" s="25" t="s">
        <v>2766</v>
      </c>
      <c r="B2343" s="25" t="s">
        <v>7235</v>
      </c>
    </row>
    <row r="2344" spans="1:2" x14ac:dyDescent="0.15">
      <c r="A2344" s="25" t="s">
        <v>2767</v>
      </c>
      <c r="B2344" s="25" t="s">
        <v>7236</v>
      </c>
    </row>
    <row r="2345" spans="1:2" x14ac:dyDescent="0.15">
      <c r="A2345" s="25" t="s">
        <v>2768</v>
      </c>
      <c r="B2345" s="25" t="s">
        <v>7237</v>
      </c>
    </row>
    <row r="2346" spans="1:2" x14ac:dyDescent="0.15">
      <c r="A2346" s="25" t="s">
        <v>2769</v>
      </c>
      <c r="B2346" s="25" t="s">
        <v>7238</v>
      </c>
    </row>
    <row r="2347" spans="1:2" x14ac:dyDescent="0.15">
      <c r="A2347" s="25" t="s">
        <v>2770</v>
      </c>
      <c r="B2347" s="25" t="s">
        <v>7239</v>
      </c>
    </row>
    <row r="2348" spans="1:2" x14ac:dyDescent="0.15">
      <c r="A2348" s="25" t="s">
        <v>2771</v>
      </c>
      <c r="B2348" s="25" t="s">
        <v>7240</v>
      </c>
    </row>
    <row r="2349" spans="1:2" x14ac:dyDescent="0.15">
      <c r="A2349" s="25" t="s">
        <v>2772</v>
      </c>
      <c r="B2349" s="25" t="s">
        <v>7241</v>
      </c>
    </row>
    <row r="2350" spans="1:2" x14ac:dyDescent="0.15">
      <c r="A2350" s="25" t="s">
        <v>2773</v>
      </c>
      <c r="B2350" s="25" t="s">
        <v>7242</v>
      </c>
    </row>
    <row r="2351" spans="1:2" x14ac:dyDescent="0.15">
      <c r="A2351" s="25" t="s">
        <v>2774</v>
      </c>
      <c r="B2351" s="25" t="s">
        <v>7243</v>
      </c>
    </row>
    <row r="2352" spans="1:2" x14ac:dyDescent="0.15">
      <c r="A2352" s="25" t="s">
        <v>2775</v>
      </c>
      <c r="B2352" s="25" t="s">
        <v>7244</v>
      </c>
    </row>
    <row r="2353" spans="1:2" x14ac:dyDescent="0.15">
      <c r="A2353" s="25" t="s">
        <v>2776</v>
      </c>
      <c r="B2353" s="25" t="s">
        <v>7245</v>
      </c>
    </row>
    <row r="2354" spans="1:2" x14ac:dyDescent="0.15">
      <c r="A2354" s="25" t="s">
        <v>2777</v>
      </c>
      <c r="B2354" s="25" t="s">
        <v>7246</v>
      </c>
    </row>
    <row r="2355" spans="1:2" x14ac:dyDescent="0.15">
      <c r="A2355" s="25" t="s">
        <v>2778</v>
      </c>
      <c r="B2355" s="25" t="s">
        <v>7247</v>
      </c>
    </row>
    <row r="2356" spans="1:2" x14ac:dyDescent="0.15">
      <c r="A2356" s="25" t="s">
        <v>2779</v>
      </c>
      <c r="B2356" s="25" t="s">
        <v>7248</v>
      </c>
    </row>
    <row r="2357" spans="1:2" x14ac:dyDescent="0.15">
      <c r="A2357" s="25" t="s">
        <v>2780</v>
      </c>
      <c r="B2357" s="25" t="s">
        <v>7249</v>
      </c>
    </row>
    <row r="2358" spans="1:2" x14ac:dyDescent="0.15">
      <c r="A2358" s="25" t="s">
        <v>2781</v>
      </c>
      <c r="B2358" s="25" t="s">
        <v>7250</v>
      </c>
    </row>
    <row r="2359" spans="1:2" x14ac:dyDescent="0.15">
      <c r="A2359" s="25" t="s">
        <v>2782</v>
      </c>
      <c r="B2359" s="25" t="s">
        <v>7251</v>
      </c>
    </row>
    <row r="2360" spans="1:2" x14ac:dyDescent="0.15">
      <c r="A2360" s="25" t="s">
        <v>2783</v>
      </c>
      <c r="B2360" s="25" t="s">
        <v>7252</v>
      </c>
    </row>
    <row r="2361" spans="1:2" x14ac:dyDescent="0.15">
      <c r="A2361" s="25" t="s">
        <v>832</v>
      </c>
      <c r="B2361" s="25" t="s">
        <v>833</v>
      </c>
    </row>
    <row r="2362" spans="1:2" x14ac:dyDescent="0.15">
      <c r="A2362" s="25" t="s">
        <v>830</v>
      </c>
      <c r="B2362" s="25" t="s">
        <v>831</v>
      </c>
    </row>
    <row r="2363" spans="1:2" x14ac:dyDescent="0.15">
      <c r="A2363" s="25" t="s">
        <v>2784</v>
      </c>
      <c r="B2363" s="25" t="s">
        <v>7253</v>
      </c>
    </row>
    <row r="2364" spans="1:2" x14ac:dyDescent="0.15">
      <c r="A2364" s="25" t="s">
        <v>2785</v>
      </c>
      <c r="B2364" s="25" t="s">
        <v>7254</v>
      </c>
    </row>
    <row r="2365" spans="1:2" x14ac:dyDescent="0.15">
      <c r="A2365" s="25" t="s">
        <v>2786</v>
      </c>
      <c r="B2365" s="25" t="s">
        <v>7255</v>
      </c>
    </row>
    <row r="2366" spans="1:2" x14ac:dyDescent="0.15">
      <c r="A2366" s="25" t="s">
        <v>2787</v>
      </c>
      <c r="B2366" s="25" t="s">
        <v>7256</v>
      </c>
    </row>
    <row r="2367" spans="1:2" x14ac:dyDescent="0.15">
      <c r="A2367" s="25" t="s">
        <v>2788</v>
      </c>
      <c r="B2367" s="25" t="s">
        <v>7257</v>
      </c>
    </row>
    <row r="2368" spans="1:2" x14ac:dyDescent="0.15">
      <c r="A2368" s="25" t="s">
        <v>2789</v>
      </c>
      <c r="B2368" s="25" t="s">
        <v>7258</v>
      </c>
    </row>
    <row r="2369" spans="1:2" x14ac:dyDescent="0.15">
      <c r="A2369" s="25" t="s">
        <v>2790</v>
      </c>
      <c r="B2369" s="25" t="s">
        <v>7259</v>
      </c>
    </row>
    <row r="2370" spans="1:2" x14ac:dyDescent="0.15">
      <c r="A2370" s="25" t="s">
        <v>828</v>
      </c>
      <c r="B2370" s="25" t="s">
        <v>829</v>
      </c>
    </row>
    <row r="2371" spans="1:2" x14ac:dyDescent="0.15">
      <c r="A2371" s="25" t="s">
        <v>2791</v>
      </c>
      <c r="B2371" s="25" t="s">
        <v>7260</v>
      </c>
    </row>
    <row r="2372" spans="1:2" x14ac:dyDescent="0.15">
      <c r="A2372" s="25" t="s">
        <v>2792</v>
      </c>
      <c r="B2372" s="25" t="s">
        <v>7261</v>
      </c>
    </row>
    <row r="2373" spans="1:2" x14ac:dyDescent="0.15">
      <c r="A2373" s="25" t="s">
        <v>2793</v>
      </c>
      <c r="B2373" s="25" t="s">
        <v>7262</v>
      </c>
    </row>
    <row r="2374" spans="1:2" x14ac:dyDescent="0.15">
      <c r="A2374" s="25" t="s">
        <v>2794</v>
      </c>
      <c r="B2374" s="25" t="s">
        <v>7263</v>
      </c>
    </row>
    <row r="2375" spans="1:2" x14ac:dyDescent="0.15">
      <c r="A2375" s="25" t="s">
        <v>2795</v>
      </c>
      <c r="B2375" s="25" t="s">
        <v>7264</v>
      </c>
    </row>
    <row r="2376" spans="1:2" x14ac:dyDescent="0.15">
      <c r="A2376" s="25" t="s">
        <v>2796</v>
      </c>
      <c r="B2376" s="25" t="s">
        <v>7265</v>
      </c>
    </row>
    <row r="2377" spans="1:2" x14ac:dyDescent="0.15">
      <c r="A2377" s="25" t="s">
        <v>2797</v>
      </c>
      <c r="B2377" s="25" t="s">
        <v>7266</v>
      </c>
    </row>
    <row r="2378" spans="1:2" x14ac:dyDescent="0.15">
      <c r="A2378" s="25" t="s">
        <v>2798</v>
      </c>
      <c r="B2378" s="25" t="s">
        <v>7267</v>
      </c>
    </row>
    <row r="2379" spans="1:2" x14ac:dyDescent="0.15">
      <c r="A2379" s="25" t="s">
        <v>2799</v>
      </c>
      <c r="B2379" s="25" t="s">
        <v>7268</v>
      </c>
    </row>
    <row r="2380" spans="1:2" x14ac:dyDescent="0.15">
      <c r="A2380" s="25" t="s">
        <v>826</v>
      </c>
      <c r="B2380" s="25" t="s">
        <v>827</v>
      </c>
    </row>
    <row r="2381" spans="1:2" x14ac:dyDescent="0.15">
      <c r="A2381" s="25" t="s">
        <v>2800</v>
      </c>
      <c r="B2381" s="25" t="s">
        <v>7269</v>
      </c>
    </row>
    <row r="2382" spans="1:2" x14ac:dyDescent="0.15">
      <c r="A2382" s="25" t="s">
        <v>2801</v>
      </c>
      <c r="B2382" s="25" t="s">
        <v>7270</v>
      </c>
    </row>
    <row r="2383" spans="1:2" x14ac:dyDescent="0.15">
      <c r="A2383" s="25" t="s">
        <v>2802</v>
      </c>
      <c r="B2383" s="25" t="s">
        <v>7271</v>
      </c>
    </row>
    <row r="2384" spans="1:2" x14ac:dyDescent="0.15">
      <c r="A2384" s="25" t="s">
        <v>2803</v>
      </c>
      <c r="B2384" s="25" t="s">
        <v>7272</v>
      </c>
    </row>
    <row r="2385" spans="1:2" x14ac:dyDescent="0.15">
      <c r="A2385" s="25" t="s">
        <v>2804</v>
      </c>
      <c r="B2385" s="25" t="s">
        <v>7273</v>
      </c>
    </row>
    <row r="2386" spans="1:2" x14ac:dyDescent="0.15">
      <c r="A2386" s="25" t="s">
        <v>2805</v>
      </c>
      <c r="B2386" s="25" t="s">
        <v>7274</v>
      </c>
    </row>
    <row r="2387" spans="1:2" x14ac:dyDescent="0.15">
      <c r="A2387" s="25" t="s">
        <v>2806</v>
      </c>
      <c r="B2387" s="25" t="s">
        <v>7275</v>
      </c>
    </row>
    <row r="2388" spans="1:2" x14ac:dyDescent="0.15">
      <c r="A2388" s="25" t="s">
        <v>2807</v>
      </c>
      <c r="B2388" s="25" t="s">
        <v>7276</v>
      </c>
    </row>
    <row r="2389" spans="1:2" x14ac:dyDescent="0.15">
      <c r="A2389" s="25" t="s">
        <v>2808</v>
      </c>
      <c r="B2389" s="25" t="s">
        <v>7277</v>
      </c>
    </row>
    <row r="2390" spans="1:2" x14ac:dyDescent="0.15">
      <c r="A2390" s="25" t="s">
        <v>2809</v>
      </c>
      <c r="B2390" s="25" t="s">
        <v>7278</v>
      </c>
    </row>
    <row r="2391" spans="1:2" x14ac:dyDescent="0.15">
      <c r="A2391" s="25" t="s">
        <v>2810</v>
      </c>
      <c r="B2391" s="25" t="s">
        <v>7279</v>
      </c>
    </row>
    <row r="2392" spans="1:2" x14ac:dyDescent="0.15">
      <c r="A2392" s="25" t="s">
        <v>2811</v>
      </c>
      <c r="B2392" s="25" t="s">
        <v>7280</v>
      </c>
    </row>
    <row r="2393" spans="1:2" x14ac:dyDescent="0.15">
      <c r="A2393" s="25" t="s">
        <v>824</v>
      </c>
      <c r="B2393" s="25" t="s">
        <v>825</v>
      </c>
    </row>
    <row r="2394" spans="1:2" x14ac:dyDescent="0.15">
      <c r="A2394" s="25" t="s">
        <v>2812</v>
      </c>
      <c r="B2394" s="25" t="s">
        <v>7281</v>
      </c>
    </row>
    <row r="2395" spans="1:2" x14ac:dyDescent="0.15">
      <c r="A2395" s="25" t="s">
        <v>2813</v>
      </c>
      <c r="B2395" s="25" t="s">
        <v>7282</v>
      </c>
    </row>
    <row r="2396" spans="1:2" x14ac:dyDescent="0.15">
      <c r="A2396" s="25" t="s">
        <v>2814</v>
      </c>
      <c r="B2396" s="25" t="s">
        <v>7283</v>
      </c>
    </row>
    <row r="2397" spans="1:2" x14ac:dyDescent="0.15">
      <c r="A2397" s="25" t="s">
        <v>2815</v>
      </c>
      <c r="B2397" s="25" t="s">
        <v>7284</v>
      </c>
    </row>
    <row r="2398" spans="1:2" x14ac:dyDescent="0.15">
      <c r="A2398" s="25" t="s">
        <v>2816</v>
      </c>
      <c r="B2398" s="25" t="s">
        <v>7285</v>
      </c>
    </row>
    <row r="2399" spans="1:2" x14ac:dyDescent="0.15">
      <c r="A2399" s="25" t="s">
        <v>2817</v>
      </c>
      <c r="B2399" s="25" t="s">
        <v>7286</v>
      </c>
    </row>
    <row r="2400" spans="1:2" x14ac:dyDescent="0.15">
      <c r="A2400" s="25" t="s">
        <v>2818</v>
      </c>
      <c r="B2400" s="25" t="s">
        <v>7287</v>
      </c>
    </row>
    <row r="2401" spans="1:2" x14ac:dyDescent="0.15">
      <c r="A2401" s="25" t="s">
        <v>2819</v>
      </c>
      <c r="B2401" s="25" t="s">
        <v>7288</v>
      </c>
    </row>
    <row r="2402" spans="1:2" x14ac:dyDescent="0.15">
      <c r="A2402" s="25" t="s">
        <v>2820</v>
      </c>
      <c r="B2402" s="25" t="s">
        <v>7289</v>
      </c>
    </row>
    <row r="2403" spans="1:2" x14ac:dyDescent="0.15">
      <c r="A2403" s="25" t="s">
        <v>2821</v>
      </c>
      <c r="B2403" s="25" t="s">
        <v>7290</v>
      </c>
    </row>
    <row r="2404" spans="1:2" x14ac:dyDescent="0.15">
      <c r="A2404" s="25" t="s">
        <v>2822</v>
      </c>
      <c r="B2404" s="25" t="s">
        <v>7291</v>
      </c>
    </row>
    <row r="2405" spans="1:2" x14ac:dyDescent="0.15">
      <c r="A2405" s="25" t="s">
        <v>2823</v>
      </c>
      <c r="B2405" s="25" t="s">
        <v>7292</v>
      </c>
    </row>
    <row r="2406" spans="1:2" x14ac:dyDescent="0.15">
      <c r="A2406" s="25" t="s">
        <v>2824</v>
      </c>
      <c r="B2406" s="25" t="s">
        <v>7293</v>
      </c>
    </row>
    <row r="2407" spans="1:2" x14ac:dyDescent="0.15">
      <c r="A2407" s="25" t="s">
        <v>2825</v>
      </c>
      <c r="B2407" s="25" t="s">
        <v>7294</v>
      </c>
    </row>
    <row r="2408" spans="1:2" x14ac:dyDescent="0.15">
      <c r="A2408" s="25" t="s">
        <v>2826</v>
      </c>
      <c r="B2408" s="25" t="s">
        <v>7295</v>
      </c>
    </row>
    <row r="2409" spans="1:2" x14ac:dyDescent="0.15">
      <c r="A2409" s="25" t="s">
        <v>2827</v>
      </c>
      <c r="B2409" s="25" t="s">
        <v>7296</v>
      </c>
    </row>
    <row r="2410" spans="1:2" x14ac:dyDescent="0.15">
      <c r="A2410" s="25" t="s">
        <v>2828</v>
      </c>
      <c r="B2410" s="25" t="s">
        <v>7297</v>
      </c>
    </row>
    <row r="2411" spans="1:2" x14ac:dyDescent="0.15">
      <c r="A2411" s="25" t="s">
        <v>2829</v>
      </c>
      <c r="B2411" s="25" t="s">
        <v>7298</v>
      </c>
    </row>
    <row r="2412" spans="1:2" x14ac:dyDescent="0.15">
      <c r="A2412" s="25" t="s">
        <v>2830</v>
      </c>
      <c r="B2412" s="25" t="s">
        <v>7299</v>
      </c>
    </row>
    <row r="2413" spans="1:2" x14ac:dyDescent="0.15">
      <c r="A2413" s="25" t="s">
        <v>822</v>
      </c>
      <c r="B2413" s="25" t="s">
        <v>823</v>
      </c>
    </row>
    <row r="2414" spans="1:2" x14ac:dyDescent="0.15">
      <c r="A2414" s="25" t="s">
        <v>2831</v>
      </c>
      <c r="B2414" s="25" t="s">
        <v>7300</v>
      </c>
    </row>
    <row r="2415" spans="1:2" x14ac:dyDescent="0.15">
      <c r="A2415" s="25" t="s">
        <v>820</v>
      </c>
      <c r="B2415" s="25" t="s">
        <v>821</v>
      </c>
    </row>
    <row r="2416" spans="1:2" x14ac:dyDescent="0.15">
      <c r="A2416" s="25" t="s">
        <v>2832</v>
      </c>
      <c r="B2416" s="25" t="s">
        <v>7301</v>
      </c>
    </row>
    <row r="2417" spans="1:2" x14ac:dyDescent="0.15">
      <c r="A2417" s="25" t="s">
        <v>2833</v>
      </c>
      <c r="B2417" s="25" t="s">
        <v>7302</v>
      </c>
    </row>
    <row r="2418" spans="1:2" x14ac:dyDescent="0.15">
      <c r="A2418" s="25" t="s">
        <v>2834</v>
      </c>
      <c r="B2418" s="25" t="s">
        <v>7303</v>
      </c>
    </row>
    <row r="2419" spans="1:2" x14ac:dyDescent="0.15">
      <c r="A2419" s="25" t="s">
        <v>2835</v>
      </c>
      <c r="B2419" s="25" t="s">
        <v>7304</v>
      </c>
    </row>
    <row r="2420" spans="1:2" x14ac:dyDescent="0.15">
      <c r="A2420" s="25" t="s">
        <v>2836</v>
      </c>
      <c r="B2420" s="25" t="s">
        <v>7305</v>
      </c>
    </row>
    <row r="2421" spans="1:2" x14ac:dyDescent="0.15">
      <c r="A2421" s="25" t="s">
        <v>2837</v>
      </c>
      <c r="B2421" s="25" t="s">
        <v>7306</v>
      </c>
    </row>
    <row r="2422" spans="1:2" x14ac:dyDescent="0.15">
      <c r="A2422" s="25" t="s">
        <v>2838</v>
      </c>
      <c r="B2422" s="25" t="s">
        <v>7307</v>
      </c>
    </row>
    <row r="2423" spans="1:2" x14ac:dyDescent="0.15">
      <c r="A2423" s="25" t="s">
        <v>2839</v>
      </c>
      <c r="B2423" s="25" t="s">
        <v>7308</v>
      </c>
    </row>
    <row r="2424" spans="1:2" x14ac:dyDescent="0.15">
      <c r="A2424" s="25" t="s">
        <v>2840</v>
      </c>
      <c r="B2424" s="25" t="s">
        <v>7309</v>
      </c>
    </row>
    <row r="2425" spans="1:2" x14ac:dyDescent="0.15">
      <c r="A2425" s="25" t="s">
        <v>818</v>
      </c>
      <c r="B2425" s="25" t="s">
        <v>819</v>
      </c>
    </row>
    <row r="2426" spans="1:2" x14ac:dyDescent="0.15">
      <c r="A2426" s="25" t="s">
        <v>2841</v>
      </c>
      <c r="B2426" s="25" t="s">
        <v>7310</v>
      </c>
    </row>
    <row r="2427" spans="1:2" x14ac:dyDescent="0.15">
      <c r="A2427" s="25" t="s">
        <v>2842</v>
      </c>
      <c r="B2427" s="25" t="s">
        <v>7311</v>
      </c>
    </row>
    <row r="2428" spans="1:2" x14ac:dyDescent="0.15">
      <c r="A2428" s="25" t="s">
        <v>2843</v>
      </c>
      <c r="B2428" s="25" t="s">
        <v>7312</v>
      </c>
    </row>
    <row r="2429" spans="1:2" x14ac:dyDescent="0.15">
      <c r="A2429" s="25" t="s">
        <v>2844</v>
      </c>
      <c r="B2429" s="25" t="s">
        <v>7313</v>
      </c>
    </row>
    <row r="2430" spans="1:2" x14ac:dyDescent="0.15">
      <c r="A2430" s="25" t="s">
        <v>2845</v>
      </c>
      <c r="B2430" s="25" t="s">
        <v>7314</v>
      </c>
    </row>
    <row r="2431" spans="1:2" x14ac:dyDescent="0.15">
      <c r="A2431" s="25" t="s">
        <v>2846</v>
      </c>
      <c r="B2431" s="25" t="s">
        <v>7315</v>
      </c>
    </row>
    <row r="2432" spans="1:2" x14ac:dyDescent="0.15">
      <c r="A2432" s="25" t="s">
        <v>2847</v>
      </c>
      <c r="B2432" s="25" t="s">
        <v>7316</v>
      </c>
    </row>
    <row r="2433" spans="1:2" x14ac:dyDescent="0.15">
      <c r="A2433" s="25" t="s">
        <v>2848</v>
      </c>
      <c r="B2433" s="25" t="s">
        <v>7317</v>
      </c>
    </row>
    <row r="2434" spans="1:2" x14ac:dyDescent="0.15">
      <c r="A2434" s="25" t="s">
        <v>2849</v>
      </c>
      <c r="B2434" s="25" t="s">
        <v>7318</v>
      </c>
    </row>
    <row r="2435" spans="1:2" x14ac:dyDescent="0.15">
      <c r="A2435" s="25" t="s">
        <v>2850</v>
      </c>
      <c r="B2435" s="25" t="s">
        <v>7319</v>
      </c>
    </row>
    <row r="2436" spans="1:2" x14ac:dyDescent="0.15">
      <c r="A2436" s="25" t="s">
        <v>2851</v>
      </c>
      <c r="B2436" s="25" t="s">
        <v>7320</v>
      </c>
    </row>
    <row r="2437" spans="1:2" x14ac:dyDescent="0.15">
      <c r="A2437" s="25" t="s">
        <v>2852</v>
      </c>
      <c r="B2437" s="25" t="s">
        <v>7321</v>
      </c>
    </row>
    <row r="2438" spans="1:2" x14ac:dyDescent="0.15">
      <c r="A2438" s="25" t="s">
        <v>2853</v>
      </c>
      <c r="B2438" s="25" t="s">
        <v>7322</v>
      </c>
    </row>
    <row r="2439" spans="1:2" x14ac:dyDescent="0.15">
      <c r="A2439" s="25" t="s">
        <v>2854</v>
      </c>
      <c r="B2439" s="25" t="s">
        <v>7323</v>
      </c>
    </row>
    <row r="2440" spans="1:2" x14ac:dyDescent="0.15">
      <c r="A2440" s="25" t="s">
        <v>2855</v>
      </c>
      <c r="B2440" s="25" t="s">
        <v>7324</v>
      </c>
    </row>
    <row r="2441" spans="1:2" x14ac:dyDescent="0.15">
      <c r="A2441" s="25" t="s">
        <v>816</v>
      </c>
      <c r="B2441" s="25" t="s">
        <v>817</v>
      </c>
    </row>
    <row r="2442" spans="1:2" x14ac:dyDescent="0.15">
      <c r="A2442" s="25" t="s">
        <v>2856</v>
      </c>
      <c r="B2442" s="25" t="s">
        <v>7325</v>
      </c>
    </row>
    <row r="2443" spans="1:2" x14ac:dyDescent="0.15">
      <c r="A2443" s="25" t="s">
        <v>2857</v>
      </c>
      <c r="B2443" s="25" t="s">
        <v>7326</v>
      </c>
    </row>
    <row r="2444" spans="1:2" x14ac:dyDescent="0.15">
      <c r="A2444" s="25" t="s">
        <v>2858</v>
      </c>
      <c r="B2444" s="25" t="s">
        <v>7327</v>
      </c>
    </row>
    <row r="2445" spans="1:2" x14ac:dyDescent="0.15">
      <c r="A2445" s="25" t="s">
        <v>2859</v>
      </c>
      <c r="B2445" s="25" t="s">
        <v>7328</v>
      </c>
    </row>
    <row r="2446" spans="1:2" x14ac:dyDescent="0.15">
      <c r="A2446" s="25" t="s">
        <v>814</v>
      </c>
      <c r="B2446" s="25" t="s">
        <v>815</v>
      </c>
    </row>
    <row r="2447" spans="1:2" x14ac:dyDescent="0.15">
      <c r="A2447" s="25" t="s">
        <v>812</v>
      </c>
      <c r="B2447" s="25" t="s">
        <v>813</v>
      </c>
    </row>
    <row r="2448" spans="1:2" x14ac:dyDescent="0.15">
      <c r="A2448" s="25" t="s">
        <v>2860</v>
      </c>
      <c r="B2448" s="25" t="s">
        <v>7329</v>
      </c>
    </row>
    <row r="2449" spans="1:2" x14ac:dyDescent="0.15">
      <c r="A2449" s="25" t="s">
        <v>2861</v>
      </c>
      <c r="B2449" s="25" t="s">
        <v>7330</v>
      </c>
    </row>
    <row r="2450" spans="1:2" x14ac:dyDescent="0.15">
      <c r="A2450" s="25" t="s">
        <v>2862</v>
      </c>
      <c r="B2450" s="25" t="s">
        <v>7331</v>
      </c>
    </row>
    <row r="2451" spans="1:2" x14ac:dyDescent="0.15">
      <c r="A2451" s="25" t="s">
        <v>2863</v>
      </c>
      <c r="B2451" s="25" t="s">
        <v>7332</v>
      </c>
    </row>
    <row r="2452" spans="1:2" x14ac:dyDescent="0.15">
      <c r="A2452" s="25" t="s">
        <v>2864</v>
      </c>
      <c r="B2452" s="25" t="s">
        <v>7333</v>
      </c>
    </row>
    <row r="2453" spans="1:2" x14ac:dyDescent="0.15">
      <c r="A2453" s="25" t="s">
        <v>2865</v>
      </c>
      <c r="B2453" s="25" t="s">
        <v>7334</v>
      </c>
    </row>
    <row r="2454" spans="1:2" x14ac:dyDescent="0.15">
      <c r="A2454" s="25" t="s">
        <v>2866</v>
      </c>
      <c r="B2454" s="25" t="s">
        <v>7335</v>
      </c>
    </row>
    <row r="2455" spans="1:2" x14ac:dyDescent="0.15">
      <c r="A2455" s="25" t="s">
        <v>2867</v>
      </c>
      <c r="B2455" s="25" t="s">
        <v>7336</v>
      </c>
    </row>
    <row r="2456" spans="1:2" x14ac:dyDescent="0.15">
      <c r="A2456" s="25" t="s">
        <v>2868</v>
      </c>
      <c r="B2456" s="25" t="s">
        <v>7337</v>
      </c>
    </row>
    <row r="2457" spans="1:2" x14ac:dyDescent="0.15">
      <c r="A2457" s="25" t="s">
        <v>2869</v>
      </c>
      <c r="B2457" s="25" t="s">
        <v>7338</v>
      </c>
    </row>
    <row r="2458" spans="1:2" x14ac:dyDescent="0.15">
      <c r="A2458" s="25" t="s">
        <v>810</v>
      </c>
      <c r="B2458" s="25" t="s">
        <v>811</v>
      </c>
    </row>
    <row r="2459" spans="1:2" x14ac:dyDescent="0.15">
      <c r="A2459" s="25" t="s">
        <v>2870</v>
      </c>
      <c r="B2459" s="25" t="s">
        <v>7339</v>
      </c>
    </row>
    <row r="2460" spans="1:2" x14ac:dyDescent="0.15">
      <c r="A2460" s="25" t="s">
        <v>2871</v>
      </c>
      <c r="B2460" s="25" t="s">
        <v>7340</v>
      </c>
    </row>
    <row r="2461" spans="1:2" x14ac:dyDescent="0.15">
      <c r="A2461" s="25" t="s">
        <v>2872</v>
      </c>
      <c r="B2461" s="25" t="s">
        <v>7341</v>
      </c>
    </row>
    <row r="2462" spans="1:2" x14ac:dyDescent="0.15">
      <c r="A2462" s="25" t="s">
        <v>2873</v>
      </c>
      <c r="B2462" s="25" t="s">
        <v>7342</v>
      </c>
    </row>
    <row r="2463" spans="1:2" x14ac:dyDescent="0.15">
      <c r="A2463" s="25" t="s">
        <v>2874</v>
      </c>
      <c r="B2463" s="25" t="s">
        <v>7343</v>
      </c>
    </row>
    <row r="2464" spans="1:2" x14ac:dyDescent="0.15">
      <c r="A2464" s="25" t="s">
        <v>808</v>
      </c>
      <c r="B2464" s="25" t="s">
        <v>809</v>
      </c>
    </row>
    <row r="2465" spans="1:2" x14ac:dyDescent="0.15">
      <c r="A2465" s="25" t="s">
        <v>806</v>
      </c>
      <c r="B2465" s="25" t="s">
        <v>807</v>
      </c>
    </row>
    <row r="2466" spans="1:2" x14ac:dyDescent="0.15">
      <c r="A2466" s="25" t="s">
        <v>804</v>
      </c>
      <c r="B2466" s="25" t="s">
        <v>805</v>
      </c>
    </row>
    <row r="2467" spans="1:2" x14ac:dyDescent="0.15">
      <c r="A2467" s="25" t="s">
        <v>2875</v>
      </c>
      <c r="B2467" s="25" t="s">
        <v>7344</v>
      </c>
    </row>
    <row r="2468" spans="1:2" x14ac:dyDescent="0.15">
      <c r="A2468" s="25" t="s">
        <v>802</v>
      </c>
      <c r="B2468" s="25" t="s">
        <v>803</v>
      </c>
    </row>
    <row r="2469" spans="1:2" x14ac:dyDescent="0.15">
      <c r="A2469" s="25" t="s">
        <v>2876</v>
      </c>
      <c r="B2469" s="25" t="s">
        <v>7345</v>
      </c>
    </row>
    <row r="2470" spans="1:2" x14ac:dyDescent="0.15">
      <c r="A2470" s="25" t="s">
        <v>2877</v>
      </c>
      <c r="B2470" s="25" t="s">
        <v>7346</v>
      </c>
    </row>
    <row r="2471" spans="1:2" x14ac:dyDescent="0.15">
      <c r="A2471" s="25" t="s">
        <v>2878</v>
      </c>
      <c r="B2471" s="25" t="s">
        <v>7347</v>
      </c>
    </row>
    <row r="2472" spans="1:2" x14ac:dyDescent="0.15">
      <c r="A2472" s="25" t="s">
        <v>2879</v>
      </c>
      <c r="B2472" s="25" t="s">
        <v>7348</v>
      </c>
    </row>
    <row r="2473" spans="1:2" x14ac:dyDescent="0.15">
      <c r="A2473" s="25" t="s">
        <v>2880</v>
      </c>
      <c r="B2473" s="25" t="s">
        <v>7349</v>
      </c>
    </row>
    <row r="2474" spans="1:2" x14ac:dyDescent="0.15">
      <c r="A2474" s="25" t="s">
        <v>2881</v>
      </c>
      <c r="B2474" s="25" t="s">
        <v>7350</v>
      </c>
    </row>
    <row r="2475" spans="1:2" x14ac:dyDescent="0.15">
      <c r="A2475" s="25" t="s">
        <v>800</v>
      </c>
      <c r="B2475" s="25" t="s">
        <v>801</v>
      </c>
    </row>
    <row r="2476" spans="1:2" x14ac:dyDescent="0.15">
      <c r="A2476" s="25" t="s">
        <v>2882</v>
      </c>
      <c r="B2476" s="25" t="s">
        <v>7351</v>
      </c>
    </row>
    <row r="2477" spans="1:2" x14ac:dyDescent="0.15">
      <c r="A2477" s="25" t="s">
        <v>2883</v>
      </c>
      <c r="B2477" s="25" t="s">
        <v>7352</v>
      </c>
    </row>
    <row r="2478" spans="1:2" x14ac:dyDescent="0.15">
      <c r="A2478" s="25" t="s">
        <v>2884</v>
      </c>
      <c r="B2478" s="25" t="s">
        <v>7353</v>
      </c>
    </row>
    <row r="2479" spans="1:2" x14ac:dyDescent="0.15">
      <c r="A2479" s="25" t="s">
        <v>2885</v>
      </c>
      <c r="B2479" s="25" t="s">
        <v>7354</v>
      </c>
    </row>
    <row r="2480" spans="1:2" x14ac:dyDescent="0.15">
      <c r="A2480" s="25" t="s">
        <v>2886</v>
      </c>
      <c r="B2480" s="25" t="s">
        <v>7355</v>
      </c>
    </row>
    <row r="2481" spans="1:2" x14ac:dyDescent="0.15">
      <c r="A2481" s="25" t="s">
        <v>2887</v>
      </c>
      <c r="B2481" s="25" t="s">
        <v>7356</v>
      </c>
    </row>
    <row r="2482" spans="1:2" x14ac:dyDescent="0.15">
      <c r="A2482" s="25" t="s">
        <v>2888</v>
      </c>
      <c r="B2482" s="25" t="s">
        <v>7357</v>
      </c>
    </row>
    <row r="2483" spans="1:2" x14ac:dyDescent="0.15">
      <c r="A2483" s="25" t="s">
        <v>2889</v>
      </c>
      <c r="B2483" s="25" t="s">
        <v>7358</v>
      </c>
    </row>
    <row r="2484" spans="1:2" x14ac:dyDescent="0.15">
      <c r="A2484" s="25" t="s">
        <v>2890</v>
      </c>
      <c r="B2484" s="25" t="s">
        <v>7359</v>
      </c>
    </row>
    <row r="2485" spans="1:2" x14ac:dyDescent="0.15">
      <c r="A2485" s="25" t="s">
        <v>2891</v>
      </c>
      <c r="B2485" s="25" t="s">
        <v>7360</v>
      </c>
    </row>
    <row r="2486" spans="1:2" x14ac:dyDescent="0.15">
      <c r="A2486" s="25" t="s">
        <v>2892</v>
      </c>
      <c r="B2486" s="25" t="s">
        <v>7361</v>
      </c>
    </row>
    <row r="2487" spans="1:2" x14ac:dyDescent="0.15">
      <c r="A2487" s="25" t="s">
        <v>2893</v>
      </c>
      <c r="B2487" s="25" t="s">
        <v>7362</v>
      </c>
    </row>
    <row r="2488" spans="1:2" x14ac:dyDescent="0.15">
      <c r="A2488" s="25" t="s">
        <v>798</v>
      </c>
      <c r="B2488" s="25" t="s">
        <v>799</v>
      </c>
    </row>
    <row r="2489" spans="1:2" x14ac:dyDescent="0.15">
      <c r="A2489" s="25" t="s">
        <v>2894</v>
      </c>
      <c r="B2489" s="25" t="s">
        <v>7363</v>
      </c>
    </row>
    <row r="2490" spans="1:2" x14ac:dyDescent="0.15">
      <c r="A2490" s="25" t="s">
        <v>2895</v>
      </c>
      <c r="B2490" s="25" t="s">
        <v>7364</v>
      </c>
    </row>
    <row r="2491" spans="1:2" x14ac:dyDescent="0.15">
      <c r="A2491" s="25" t="s">
        <v>2896</v>
      </c>
      <c r="B2491" s="25" t="s">
        <v>7365</v>
      </c>
    </row>
    <row r="2492" spans="1:2" x14ac:dyDescent="0.15">
      <c r="A2492" s="25" t="s">
        <v>2897</v>
      </c>
      <c r="B2492" s="25" t="s">
        <v>7366</v>
      </c>
    </row>
    <row r="2493" spans="1:2" x14ac:dyDescent="0.15">
      <c r="A2493" s="25" t="s">
        <v>2898</v>
      </c>
      <c r="B2493" s="25" t="s">
        <v>7367</v>
      </c>
    </row>
    <row r="2494" spans="1:2" x14ac:dyDescent="0.15">
      <c r="A2494" s="25" t="s">
        <v>2899</v>
      </c>
      <c r="B2494" s="25" t="s">
        <v>7368</v>
      </c>
    </row>
    <row r="2495" spans="1:2" x14ac:dyDescent="0.15">
      <c r="A2495" s="25" t="s">
        <v>796</v>
      </c>
      <c r="B2495" s="25" t="s">
        <v>797</v>
      </c>
    </row>
    <row r="2496" spans="1:2" x14ac:dyDescent="0.15">
      <c r="A2496" s="25" t="s">
        <v>2900</v>
      </c>
      <c r="B2496" s="25" t="s">
        <v>7369</v>
      </c>
    </row>
    <row r="2497" spans="1:2" x14ac:dyDescent="0.15">
      <c r="A2497" s="25" t="s">
        <v>794</v>
      </c>
      <c r="B2497" s="25" t="s">
        <v>795</v>
      </c>
    </row>
    <row r="2498" spans="1:2" x14ac:dyDescent="0.15">
      <c r="A2498" s="25" t="s">
        <v>2901</v>
      </c>
      <c r="B2498" s="25" t="s">
        <v>7370</v>
      </c>
    </row>
    <row r="2499" spans="1:2" x14ac:dyDescent="0.15">
      <c r="A2499" s="25" t="s">
        <v>2902</v>
      </c>
      <c r="B2499" s="25" t="s">
        <v>7371</v>
      </c>
    </row>
    <row r="2500" spans="1:2" x14ac:dyDescent="0.15">
      <c r="A2500" s="25" t="s">
        <v>2903</v>
      </c>
      <c r="B2500" s="25" t="s">
        <v>7372</v>
      </c>
    </row>
    <row r="2501" spans="1:2" x14ac:dyDescent="0.15">
      <c r="A2501" s="25" t="s">
        <v>2904</v>
      </c>
      <c r="B2501" s="25" t="s">
        <v>7373</v>
      </c>
    </row>
    <row r="2502" spans="1:2" x14ac:dyDescent="0.15">
      <c r="A2502" s="25" t="s">
        <v>2905</v>
      </c>
      <c r="B2502" s="25" t="s">
        <v>7374</v>
      </c>
    </row>
    <row r="2503" spans="1:2" x14ac:dyDescent="0.15">
      <c r="A2503" s="25" t="s">
        <v>2906</v>
      </c>
      <c r="B2503" s="25" t="s">
        <v>7375</v>
      </c>
    </row>
    <row r="2504" spans="1:2" x14ac:dyDescent="0.15">
      <c r="A2504" s="25" t="s">
        <v>2907</v>
      </c>
      <c r="B2504" s="25" t="s">
        <v>7376</v>
      </c>
    </row>
    <row r="2505" spans="1:2" x14ac:dyDescent="0.15">
      <c r="A2505" s="25" t="s">
        <v>2908</v>
      </c>
      <c r="B2505" s="25" t="s">
        <v>7377</v>
      </c>
    </row>
    <row r="2506" spans="1:2" x14ac:dyDescent="0.15">
      <c r="A2506" s="25" t="s">
        <v>2909</v>
      </c>
      <c r="B2506" s="25" t="s">
        <v>7378</v>
      </c>
    </row>
    <row r="2507" spans="1:2" x14ac:dyDescent="0.15">
      <c r="A2507" s="25" t="s">
        <v>2910</v>
      </c>
      <c r="B2507" s="25" t="s">
        <v>7379</v>
      </c>
    </row>
    <row r="2508" spans="1:2" x14ac:dyDescent="0.15">
      <c r="A2508" s="25" t="s">
        <v>2911</v>
      </c>
      <c r="B2508" s="25" t="s">
        <v>7380</v>
      </c>
    </row>
    <row r="2509" spans="1:2" x14ac:dyDescent="0.15">
      <c r="A2509" s="25" t="s">
        <v>2912</v>
      </c>
      <c r="B2509" s="25" t="s">
        <v>7381</v>
      </c>
    </row>
    <row r="2510" spans="1:2" x14ac:dyDescent="0.15">
      <c r="A2510" s="25" t="s">
        <v>2913</v>
      </c>
      <c r="B2510" s="25" t="s">
        <v>7382</v>
      </c>
    </row>
    <row r="2511" spans="1:2" x14ac:dyDescent="0.15">
      <c r="A2511" s="25" t="s">
        <v>2914</v>
      </c>
      <c r="B2511" s="25" t="s">
        <v>7383</v>
      </c>
    </row>
    <row r="2512" spans="1:2" x14ac:dyDescent="0.15">
      <c r="A2512" s="25" t="s">
        <v>2915</v>
      </c>
      <c r="B2512" s="25" t="s">
        <v>7384</v>
      </c>
    </row>
    <row r="2513" spans="1:2" x14ac:dyDescent="0.15">
      <c r="A2513" s="25" t="s">
        <v>2916</v>
      </c>
      <c r="B2513" s="25" t="s">
        <v>7385</v>
      </c>
    </row>
    <row r="2514" spans="1:2" x14ac:dyDescent="0.15">
      <c r="A2514" s="25" t="s">
        <v>2917</v>
      </c>
      <c r="B2514" s="25" t="s">
        <v>7386</v>
      </c>
    </row>
    <row r="2515" spans="1:2" x14ac:dyDescent="0.15">
      <c r="A2515" s="25" t="s">
        <v>2918</v>
      </c>
      <c r="B2515" s="25" t="s">
        <v>7387</v>
      </c>
    </row>
    <row r="2516" spans="1:2" x14ac:dyDescent="0.15">
      <c r="A2516" s="25" t="s">
        <v>2919</v>
      </c>
      <c r="B2516" s="25" t="s">
        <v>7388</v>
      </c>
    </row>
    <row r="2517" spans="1:2" x14ac:dyDescent="0.15">
      <c r="A2517" s="25" t="s">
        <v>2920</v>
      </c>
      <c r="B2517" s="25" t="s">
        <v>7389</v>
      </c>
    </row>
    <row r="2518" spans="1:2" x14ac:dyDescent="0.15">
      <c r="A2518" s="25" t="s">
        <v>2921</v>
      </c>
      <c r="B2518" s="25" t="s">
        <v>7390</v>
      </c>
    </row>
    <row r="2519" spans="1:2" x14ac:dyDescent="0.15">
      <c r="A2519" s="25" t="s">
        <v>2922</v>
      </c>
      <c r="B2519" s="25" t="s">
        <v>7391</v>
      </c>
    </row>
    <row r="2520" spans="1:2" x14ac:dyDescent="0.15">
      <c r="A2520" s="25" t="s">
        <v>2923</v>
      </c>
      <c r="B2520" s="25" t="s">
        <v>7392</v>
      </c>
    </row>
    <row r="2521" spans="1:2" x14ac:dyDescent="0.15">
      <c r="A2521" s="25" t="s">
        <v>2924</v>
      </c>
      <c r="B2521" s="25" t="s">
        <v>7393</v>
      </c>
    </row>
    <row r="2522" spans="1:2" x14ac:dyDescent="0.15">
      <c r="A2522" s="25" t="s">
        <v>2925</v>
      </c>
      <c r="B2522" s="25" t="s">
        <v>7394</v>
      </c>
    </row>
    <row r="2523" spans="1:2" x14ac:dyDescent="0.15">
      <c r="A2523" s="25" t="s">
        <v>2926</v>
      </c>
      <c r="B2523" s="25" t="s">
        <v>7395</v>
      </c>
    </row>
    <row r="2524" spans="1:2" x14ac:dyDescent="0.15">
      <c r="A2524" s="25" t="s">
        <v>2927</v>
      </c>
      <c r="B2524" s="25" t="s">
        <v>7396</v>
      </c>
    </row>
    <row r="2525" spans="1:2" x14ac:dyDescent="0.15">
      <c r="A2525" s="25" t="s">
        <v>2928</v>
      </c>
      <c r="B2525" s="25" t="s">
        <v>7397</v>
      </c>
    </row>
    <row r="2526" spans="1:2" x14ac:dyDescent="0.15">
      <c r="A2526" s="25" t="s">
        <v>2929</v>
      </c>
      <c r="B2526" s="25" t="s">
        <v>7398</v>
      </c>
    </row>
    <row r="2527" spans="1:2" x14ac:dyDescent="0.15">
      <c r="A2527" s="25" t="s">
        <v>2930</v>
      </c>
      <c r="B2527" s="25" t="s">
        <v>7399</v>
      </c>
    </row>
    <row r="2528" spans="1:2" x14ac:dyDescent="0.15">
      <c r="A2528" s="25" t="s">
        <v>2931</v>
      </c>
      <c r="B2528" s="25" t="s">
        <v>7400</v>
      </c>
    </row>
    <row r="2529" spans="1:2" x14ac:dyDescent="0.15">
      <c r="A2529" s="25" t="s">
        <v>2932</v>
      </c>
      <c r="B2529" s="25" t="s">
        <v>7401</v>
      </c>
    </row>
    <row r="2530" spans="1:2" x14ac:dyDescent="0.15">
      <c r="A2530" s="25" t="s">
        <v>2933</v>
      </c>
      <c r="B2530" s="25" t="s">
        <v>7402</v>
      </c>
    </row>
    <row r="2531" spans="1:2" x14ac:dyDescent="0.15">
      <c r="A2531" s="25" t="s">
        <v>2934</v>
      </c>
      <c r="B2531" s="25" t="s">
        <v>7403</v>
      </c>
    </row>
    <row r="2532" spans="1:2" x14ac:dyDescent="0.15">
      <c r="A2532" s="25" t="s">
        <v>2935</v>
      </c>
      <c r="B2532" s="25" t="s">
        <v>7404</v>
      </c>
    </row>
    <row r="2533" spans="1:2" x14ac:dyDescent="0.15">
      <c r="A2533" s="25" t="s">
        <v>2936</v>
      </c>
      <c r="B2533" s="25" t="s">
        <v>7405</v>
      </c>
    </row>
    <row r="2534" spans="1:2" x14ac:dyDescent="0.15">
      <c r="A2534" s="25" t="s">
        <v>2937</v>
      </c>
      <c r="B2534" s="25" t="s">
        <v>7406</v>
      </c>
    </row>
    <row r="2535" spans="1:2" x14ac:dyDescent="0.15">
      <c r="A2535" s="25" t="s">
        <v>2938</v>
      </c>
      <c r="B2535" s="25" t="s">
        <v>7407</v>
      </c>
    </row>
    <row r="2536" spans="1:2" x14ac:dyDescent="0.15">
      <c r="A2536" s="25" t="s">
        <v>2939</v>
      </c>
      <c r="B2536" s="25" t="s">
        <v>7408</v>
      </c>
    </row>
    <row r="2537" spans="1:2" x14ac:dyDescent="0.15">
      <c r="A2537" s="25" t="s">
        <v>2940</v>
      </c>
      <c r="B2537" s="25" t="s">
        <v>7409</v>
      </c>
    </row>
    <row r="2538" spans="1:2" x14ac:dyDescent="0.15">
      <c r="A2538" s="25" t="s">
        <v>2941</v>
      </c>
      <c r="B2538" s="25" t="s">
        <v>7410</v>
      </c>
    </row>
    <row r="2539" spans="1:2" x14ac:dyDescent="0.15">
      <c r="A2539" s="25" t="s">
        <v>792</v>
      </c>
      <c r="B2539" s="25" t="s">
        <v>793</v>
      </c>
    </row>
    <row r="2540" spans="1:2" x14ac:dyDescent="0.15">
      <c r="A2540" s="25" t="s">
        <v>2942</v>
      </c>
      <c r="B2540" s="25" t="s">
        <v>7411</v>
      </c>
    </row>
    <row r="2541" spans="1:2" x14ac:dyDescent="0.15">
      <c r="A2541" s="25" t="s">
        <v>2943</v>
      </c>
      <c r="B2541" s="25" t="s">
        <v>7412</v>
      </c>
    </row>
    <row r="2542" spans="1:2" x14ac:dyDescent="0.15">
      <c r="A2542" s="25" t="s">
        <v>2944</v>
      </c>
      <c r="B2542" s="25" t="s">
        <v>7413</v>
      </c>
    </row>
    <row r="2543" spans="1:2" x14ac:dyDescent="0.15">
      <c r="A2543" s="25" t="s">
        <v>2945</v>
      </c>
      <c r="B2543" s="25" t="s">
        <v>7414</v>
      </c>
    </row>
    <row r="2544" spans="1:2" x14ac:dyDescent="0.15">
      <c r="A2544" s="25" t="s">
        <v>2946</v>
      </c>
      <c r="B2544" s="25" t="s">
        <v>7415</v>
      </c>
    </row>
    <row r="2545" spans="1:2" x14ac:dyDescent="0.15">
      <c r="A2545" s="25" t="s">
        <v>2947</v>
      </c>
      <c r="B2545" s="25" t="s">
        <v>7416</v>
      </c>
    </row>
    <row r="2546" spans="1:2" x14ac:dyDescent="0.15">
      <c r="A2546" s="25" t="s">
        <v>2948</v>
      </c>
      <c r="B2546" s="25" t="s">
        <v>7417</v>
      </c>
    </row>
    <row r="2547" spans="1:2" x14ac:dyDescent="0.15">
      <c r="A2547" s="25" t="s">
        <v>2949</v>
      </c>
      <c r="B2547" s="25" t="s">
        <v>7418</v>
      </c>
    </row>
    <row r="2548" spans="1:2" x14ac:dyDescent="0.15">
      <c r="A2548" s="25" t="s">
        <v>2950</v>
      </c>
      <c r="B2548" s="25" t="s">
        <v>7419</v>
      </c>
    </row>
    <row r="2549" spans="1:2" x14ac:dyDescent="0.15">
      <c r="A2549" s="25" t="s">
        <v>2951</v>
      </c>
      <c r="B2549" s="25" t="s">
        <v>7420</v>
      </c>
    </row>
    <row r="2550" spans="1:2" x14ac:dyDescent="0.15">
      <c r="A2550" s="25" t="s">
        <v>2952</v>
      </c>
      <c r="B2550" s="25" t="s">
        <v>7421</v>
      </c>
    </row>
    <row r="2551" spans="1:2" x14ac:dyDescent="0.15">
      <c r="A2551" s="25" t="s">
        <v>2953</v>
      </c>
      <c r="B2551" s="25" t="s">
        <v>7422</v>
      </c>
    </row>
    <row r="2552" spans="1:2" x14ac:dyDescent="0.15">
      <c r="A2552" s="25" t="s">
        <v>2954</v>
      </c>
      <c r="B2552" s="25" t="s">
        <v>7423</v>
      </c>
    </row>
    <row r="2553" spans="1:2" x14ac:dyDescent="0.15">
      <c r="A2553" s="25" t="s">
        <v>2955</v>
      </c>
      <c r="B2553" s="25" t="s">
        <v>7424</v>
      </c>
    </row>
    <row r="2554" spans="1:2" x14ac:dyDescent="0.15">
      <c r="A2554" s="25" t="s">
        <v>2956</v>
      </c>
      <c r="B2554" s="25" t="s">
        <v>7425</v>
      </c>
    </row>
    <row r="2555" spans="1:2" x14ac:dyDescent="0.15">
      <c r="A2555" s="25" t="s">
        <v>2957</v>
      </c>
      <c r="B2555" s="25" t="s">
        <v>7426</v>
      </c>
    </row>
    <row r="2556" spans="1:2" x14ac:dyDescent="0.15">
      <c r="A2556" s="25" t="s">
        <v>2958</v>
      </c>
      <c r="B2556" s="25" t="s">
        <v>7427</v>
      </c>
    </row>
    <row r="2557" spans="1:2" x14ac:dyDescent="0.15">
      <c r="A2557" s="25" t="s">
        <v>2959</v>
      </c>
      <c r="B2557" s="25" t="s">
        <v>7428</v>
      </c>
    </row>
    <row r="2558" spans="1:2" x14ac:dyDescent="0.15">
      <c r="A2558" s="25" t="s">
        <v>2960</v>
      </c>
      <c r="B2558" s="25" t="s">
        <v>7429</v>
      </c>
    </row>
    <row r="2559" spans="1:2" x14ac:dyDescent="0.15">
      <c r="A2559" s="25" t="s">
        <v>2961</v>
      </c>
      <c r="B2559" s="25" t="s">
        <v>7430</v>
      </c>
    </row>
    <row r="2560" spans="1:2" x14ac:dyDescent="0.15">
      <c r="A2560" s="25" t="s">
        <v>2962</v>
      </c>
      <c r="B2560" s="25" t="s">
        <v>7431</v>
      </c>
    </row>
    <row r="2561" spans="1:2" x14ac:dyDescent="0.15">
      <c r="A2561" s="25" t="s">
        <v>2963</v>
      </c>
      <c r="B2561" s="25" t="s">
        <v>7432</v>
      </c>
    </row>
    <row r="2562" spans="1:2" x14ac:dyDescent="0.15">
      <c r="A2562" s="25" t="s">
        <v>2964</v>
      </c>
      <c r="B2562" s="25" t="s">
        <v>7433</v>
      </c>
    </row>
    <row r="2563" spans="1:2" x14ac:dyDescent="0.15">
      <c r="A2563" s="25" t="s">
        <v>2965</v>
      </c>
      <c r="B2563" s="25" t="s">
        <v>7434</v>
      </c>
    </row>
    <row r="2564" spans="1:2" x14ac:dyDescent="0.15">
      <c r="A2564" s="25" t="s">
        <v>2966</v>
      </c>
      <c r="B2564" s="25" t="s">
        <v>7435</v>
      </c>
    </row>
    <row r="2565" spans="1:2" x14ac:dyDescent="0.15">
      <c r="A2565" s="25" t="s">
        <v>2967</v>
      </c>
      <c r="B2565" s="25" t="s">
        <v>7435</v>
      </c>
    </row>
    <row r="2566" spans="1:2" x14ac:dyDescent="0.15">
      <c r="A2566" s="25" t="s">
        <v>2968</v>
      </c>
      <c r="B2566" s="25" t="s">
        <v>7436</v>
      </c>
    </row>
    <row r="2567" spans="1:2" x14ac:dyDescent="0.15">
      <c r="A2567" s="25" t="s">
        <v>2969</v>
      </c>
      <c r="B2567" s="25" t="s">
        <v>7437</v>
      </c>
    </row>
    <row r="2568" spans="1:2" x14ac:dyDescent="0.15">
      <c r="A2568" s="25" t="s">
        <v>2970</v>
      </c>
      <c r="B2568" s="25" t="s">
        <v>7438</v>
      </c>
    </row>
    <row r="2569" spans="1:2" x14ac:dyDescent="0.15">
      <c r="A2569" s="25" t="s">
        <v>2971</v>
      </c>
      <c r="B2569" s="25" t="s">
        <v>7439</v>
      </c>
    </row>
    <row r="2570" spans="1:2" x14ac:dyDescent="0.15">
      <c r="A2570" s="25" t="s">
        <v>2972</v>
      </c>
      <c r="B2570" s="25" t="s">
        <v>7440</v>
      </c>
    </row>
    <row r="2571" spans="1:2" x14ac:dyDescent="0.15">
      <c r="A2571" s="25" t="s">
        <v>2973</v>
      </c>
      <c r="B2571" s="25" t="s">
        <v>7441</v>
      </c>
    </row>
    <row r="2572" spans="1:2" x14ac:dyDescent="0.15">
      <c r="A2572" s="25" t="s">
        <v>2974</v>
      </c>
      <c r="B2572" s="25" t="s">
        <v>7442</v>
      </c>
    </row>
    <row r="2573" spans="1:2" x14ac:dyDescent="0.15">
      <c r="A2573" s="25" t="s">
        <v>2975</v>
      </c>
      <c r="B2573" s="25" t="s">
        <v>7443</v>
      </c>
    </row>
    <row r="2574" spans="1:2" x14ac:dyDescent="0.15">
      <c r="A2574" s="25" t="s">
        <v>2976</v>
      </c>
      <c r="B2574" s="25" t="s">
        <v>7444</v>
      </c>
    </row>
    <row r="2575" spans="1:2" x14ac:dyDescent="0.15">
      <c r="A2575" s="25" t="s">
        <v>2977</v>
      </c>
      <c r="B2575" s="25" t="s">
        <v>7445</v>
      </c>
    </row>
    <row r="2576" spans="1:2" x14ac:dyDescent="0.15">
      <c r="A2576" s="25" t="s">
        <v>2978</v>
      </c>
      <c r="B2576" s="25" t="s">
        <v>7446</v>
      </c>
    </row>
    <row r="2577" spans="1:2" x14ac:dyDescent="0.15">
      <c r="A2577" s="25" t="s">
        <v>790</v>
      </c>
      <c r="B2577" s="25" t="s">
        <v>791</v>
      </c>
    </row>
    <row r="2578" spans="1:2" x14ac:dyDescent="0.15">
      <c r="A2578" s="25" t="s">
        <v>2979</v>
      </c>
      <c r="B2578" s="25" t="s">
        <v>7447</v>
      </c>
    </row>
    <row r="2579" spans="1:2" x14ac:dyDescent="0.15">
      <c r="A2579" s="25" t="s">
        <v>2980</v>
      </c>
      <c r="B2579" s="25" t="s">
        <v>7448</v>
      </c>
    </row>
    <row r="2580" spans="1:2" x14ac:dyDescent="0.15">
      <c r="A2580" s="25" t="s">
        <v>2981</v>
      </c>
      <c r="B2580" s="25" t="s">
        <v>7449</v>
      </c>
    </row>
    <row r="2581" spans="1:2" x14ac:dyDescent="0.15">
      <c r="A2581" s="25" t="s">
        <v>2982</v>
      </c>
      <c r="B2581" s="25" t="s">
        <v>7450</v>
      </c>
    </row>
    <row r="2582" spans="1:2" x14ac:dyDescent="0.15">
      <c r="A2582" s="25" t="s">
        <v>2983</v>
      </c>
      <c r="B2582" s="25" t="s">
        <v>7451</v>
      </c>
    </row>
    <row r="2583" spans="1:2" x14ac:dyDescent="0.15">
      <c r="A2583" s="25" t="s">
        <v>2984</v>
      </c>
      <c r="B2583" s="25" t="s">
        <v>7452</v>
      </c>
    </row>
    <row r="2584" spans="1:2" x14ac:dyDescent="0.15">
      <c r="A2584" s="25" t="s">
        <v>788</v>
      </c>
      <c r="B2584" s="25" t="s">
        <v>789</v>
      </c>
    </row>
    <row r="2585" spans="1:2" x14ac:dyDescent="0.15">
      <c r="A2585" s="25" t="s">
        <v>2985</v>
      </c>
      <c r="B2585" s="25" t="s">
        <v>7453</v>
      </c>
    </row>
    <row r="2586" spans="1:2" x14ac:dyDescent="0.15">
      <c r="A2586" s="25" t="s">
        <v>2986</v>
      </c>
      <c r="B2586" s="25" t="s">
        <v>7454</v>
      </c>
    </row>
    <row r="2587" spans="1:2" x14ac:dyDescent="0.15">
      <c r="A2587" s="25" t="s">
        <v>2987</v>
      </c>
      <c r="B2587" s="25" t="s">
        <v>7455</v>
      </c>
    </row>
    <row r="2588" spans="1:2" x14ac:dyDescent="0.15">
      <c r="A2588" s="25" t="s">
        <v>2988</v>
      </c>
      <c r="B2588" s="25" t="s">
        <v>7456</v>
      </c>
    </row>
    <row r="2589" spans="1:2" x14ac:dyDescent="0.15">
      <c r="A2589" s="25" t="s">
        <v>2989</v>
      </c>
      <c r="B2589" s="25" t="s">
        <v>7457</v>
      </c>
    </row>
    <row r="2590" spans="1:2" x14ac:dyDescent="0.15">
      <c r="A2590" s="25" t="s">
        <v>2990</v>
      </c>
      <c r="B2590" s="25" t="s">
        <v>7458</v>
      </c>
    </row>
    <row r="2591" spans="1:2" x14ac:dyDescent="0.15">
      <c r="A2591" s="25" t="s">
        <v>2991</v>
      </c>
      <c r="B2591" s="25" t="s">
        <v>7459</v>
      </c>
    </row>
    <row r="2592" spans="1:2" x14ac:dyDescent="0.15">
      <c r="A2592" s="25" t="s">
        <v>2992</v>
      </c>
      <c r="B2592" s="25" t="s">
        <v>7460</v>
      </c>
    </row>
    <row r="2593" spans="1:2" x14ac:dyDescent="0.15">
      <c r="A2593" s="25" t="s">
        <v>2993</v>
      </c>
      <c r="B2593" s="25" t="s">
        <v>7461</v>
      </c>
    </row>
    <row r="2594" spans="1:2" x14ac:dyDescent="0.15">
      <c r="A2594" s="25" t="s">
        <v>2994</v>
      </c>
      <c r="B2594" s="25" t="s">
        <v>7462</v>
      </c>
    </row>
    <row r="2595" spans="1:2" x14ac:dyDescent="0.15">
      <c r="A2595" s="25" t="s">
        <v>2995</v>
      </c>
      <c r="B2595" s="25" t="s">
        <v>7463</v>
      </c>
    </row>
    <row r="2596" spans="1:2" x14ac:dyDescent="0.15">
      <c r="A2596" s="25" t="s">
        <v>2996</v>
      </c>
      <c r="B2596" s="25" t="s">
        <v>7464</v>
      </c>
    </row>
    <row r="2597" spans="1:2" x14ac:dyDescent="0.15">
      <c r="A2597" s="25" t="s">
        <v>2997</v>
      </c>
      <c r="B2597" s="25" t="s">
        <v>7465</v>
      </c>
    </row>
    <row r="2598" spans="1:2" x14ac:dyDescent="0.15">
      <c r="A2598" s="25" t="s">
        <v>2998</v>
      </c>
      <c r="B2598" s="25" t="s">
        <v>7466</v>
      </c>
    </row>
    <row r="2599" spans="1:2" x14ac:dyDescent="0.15">
      <c r="A2599" s="25" t="s">
        <v>2999</v>
      </c>
      <c r="B2599" s="25" t="s">
        <v>7467</v>
      </c>
    </row>
    <row r="2600" spans="1:2" x14ac:dyDescent="0.15">
      <c r="A2600" s="25" t="s">
        <v>3000</v>
      </c>
      <c r="B2600" s="25" t="s">
        <v>7468</v>
      </c>
    </row>
    <row r="2601" spans="1:2" x14ac:dyDescent="0.15">
      <c r="A2601" s="25" t="s">
        <v>3001</v>
      </c>
      <c r="B2601" s="25" t="s">
        <v>7469</v>
      </c>
    </row>
    <row r="2602" spans="1:2" x14ac:dyDescent="0.15">
      <c r="A2602" s="25" t="s">
        <v>3002</v>
      </c>
      <c r="B2602" s="25" t="s">
        <v>7470</v>
      </c>
    </row>
    <row r="2603" spans="1:2" x14ac:dyDescent="0.15">
      <c r="A2603" s="25" t="s">
        <v>3003</v>
      </c>
      <c r="B2603" s="25" t="s">
        <v>7471</v>
      </c>
    </row>
    <row r="2604" spans="1:2" x14ac:dyDescent="0.15">
      <c r="A2604" s="25" t="s">
        <v>3004</v>
      </c>
      <c r="B2604" s="25" t="s">
        <v>7472</v>
      </c>
    </row>
    <row r="2605" spans="1:2" x14ac:dyDescent="0.15">
      <c r="A2605" s="25" t="s">
        <v>3005</v>
      </c>
      <c r="B2605" s="25" t="s">
        <v>7473</v>
      </c>
    </row>
    <row r="2606" spans="1:2" x14ac:dyDescent="0.15">
      <c r="A2606" s="25" t="s">
        <v>3006</v>
      </c>
      <c r="B2606" s="25" t="s">
        <v>7474</v>
      </c>
    </row>
    <row r="2607" spans="1:2" x14ac:dyDescent="0.15">
      <c r="A2607" s="25" t="s">
        <v>3007</v>
      </c>
      <c r="B2607" s="25" t="s">
        <v>7475</v>
      </c>
    </row>
    <row r="2608" spans="1:2" x14ac:dyDescent="0.15">
      <c r="A2608" s="25" t="s">
        <v>3008</v>
      </c>
      <c r="B2608" s="25" t="s">
        <v>7476</v>
      </c>
    </row>
    <row r="2609" spans="1:2" x14ac:dyDescent="0.15">
      <c r="A2609" s="25" t="s">
        <v>786</v>
      </c>
      <c r="B2609" s="25" t="s">
        <v>787</v>
      </c>
    </row>
    <row r="2610" spans="1:2" x14ac:dyDescent="0.15">
      <c r="A2610" s="25" t="s">
        <v>3009</v>
      </c>
      <c r="B2610" s="25" t="s">
        <v>7477</v>
      </c>
    </row>
    <row r="2611" spans="1:2" x14ac:dyDescent="0.15">
      <c r="A2611" s="25" t="s">
        <v>3010</v>
      </c>
      <c r="B2611" s="25" t="s">
        <v>7478</v>
      </c>
    </row>
    <row r="2612" spans="1:2" x14ac:dyDescent="0.15">
      <c r="A2612" s="25" t="s">
        <v>784</v>
      </c>
      <c r="B2612" s="25" t="s">
        <v>785</v>
      </c>
    </row>
    <row r="2613" spans="1:2" x14ac:dyDescent="0.15">
      <c r="A2613" s="25" t="s">
        <v>3011</v>
      </c>
      <c r="B2613" s="25" t="s">
        <v>7479</v>
      </c>
    </row>
    <row r="2614" spans="1:2" x14ac:dyDescent="0.15">
      <c r="A2614" s="25" t="s">
        <v>782</v>
      </c>
      <c r="B2614" s="25" t="s">
        <v>783</v>
      </c>
    </row>
    <row r="2615" spans="1:2" x14ac:dyDescent="0.15">
      <c r="A2615" s="25" t="s">
        <v>3012</v>
      </c>
      <c r="B2615" s="25" t="s">
        <v>7480</v>
      </c>
    </row>
    <row r="2616" spans="1:2" x14ac:dyDescent="0.15">
      <c r="A2616" s="25" t="s">
        <v>3013</v>
      </c>
      <c r="B2616" s="25" t="s">
        <v>7481</v>
      </c>
    </row>
    <row r="2617" spans="1:2" x14ac:dyDescent="0.15">
      <c r="A2617" s="25" t="s">
        <v>3014</v>
      </c>
      <c r="B2617" s="25" t="s">
        <v>7482</v>
      </c>
    </row>
    <row r="2618" spans="1:2" x14ac:dyDescent="0.15">
      <c r="A2618" s="25" t="s">
        <v>3015</v>
      </c>
      <c r="B2618" s="25" t="s">
        <v>7483</v>
      </c>
    </row>
    <row r="2619" spans="1:2" x14ac:dyDescent="0.15">
      <c r="A2619" s="25" t="s">
        <v>3016</v>
      </c>
      <c r="B2619" s="25" t="s">
        <v>7484</v>
      </c>
    </row>
    <row r="2620" spans="1:2" x14ac:dyDescent="0.15">
      <c r="A2620" s="25" t="s">
        <v>3017</v>
      </c>
      <c r="B2620" s="25" t="s">
        <v>7485</v>
      </c>
    </row>
    <row r="2621" spans="1:2" x14ac:dyDescent="0.15">
      <c r="A2621" s="25" t="s">
        <v>3018</v>
      </c>
      <c r="B2621" s="25" t="s">
        <v>7486</v>
      </c>
    </row>
    <row r="2622" spans="1:2" x14ac:dyDescent="0.15">
      <c r="A2622" s="25" t="s">
        <v>3019</v>
      </c>
      <c r="B2622" s="25" t="s">
        <v>7487</v>
      </c>
    </row>
    <row r="2623" spans="1:2" x14ac:dyDescent="0.15">
      <c r="A2623" s="25" t="s">
        <v>3020</v>
      </c>
      <c r="B2623" s="25" t="s">
        <v>7488</v>
      </c>
    </row>
    <row r="2624" spans="1:2" x14ac:dyDescent="0.15">
      <c r="A2624" s="25" t="s">
        <v>3021</v>
      </c>
      <c r="B2624" s="25" t="s">
        <v>7489</v>
      </c>
    </row>
    <row r="2625" spans="1:2" x14ac:dyDescent="0.15">
      <c r="A2625" s="25" t="s">
        <v>3022</v>
      </c>
      <c r="B2625" s="25" t="s">
        <v>7490</v>
      </c>
    </row>
    <row r="2626" spans="1:2" x14ac:dyDescent="0.15">
      <c r="A2626" s="25" t="s">
        <v>3023</v>
      </c>
      <c r="B2626" s="25" t="s">
        <v>7491</v>
      </c>
    </row>
    <row r="2627" spans="1:2" x14ac:dyDescent="0.15">
      <c r="A2627" s="25" t="s">
        <v>3024</v>
      </c>
      <c r="B2627" s="25" t="s">
        <v>7492</v>
      </c>
    </row>
    <row r="2628" spans="1:2" x14ac:dyDescent="0.15">
      <c r="A2628" s="25" t="s">
        <v>3025</v>
      </c>
      <c r="B2628" s="25" t="s">
        <v>7493</v>
      </c>
    </row>
    <row r="2629" spans="1:2" x14ac:dyDescent="0.15">
      <c r="A2629" s="25" t="s">
        <v>3026</v>
      </c>
      <c r="B2629" s="25" t="s">
        <v>7494</v>
      </c>
    </row>
    <row r="2630" spans="1:2" x14ac:dyDescent="0.15">
      <c r="A2630" s="25" t="s">
        <v>3027</v>
      </c>
      <c r="B2630" s="25" t="s">
        <v>7495</v>
      </c>
    </row>
    <row r="2631" spans="1:2" x14ac:dyDescent="0.15">
      <c r="A2631" s="25" t="s">
        <v>3028</v>
      </c>
      <c r="B2631" s="25" t="s">
        <v>7496</v>
      </c>
    </row>
    <row r="2632" spans="1:2" x14ac:dyDescent="0.15">
      <c r="A2632" s="25" t="s">
        <v>3029</v>
      </c>
      <c r="B2632" s="25" t="s">
        <v>7497</v>
      </c>
    </row>
    <row r="2633" spans="1:2" x14ac:dyDescent="0.15">
      <c r="A2633" s="25" t="s">
        <v>3030</v>
      </c>
      <c r="B2633" s="25" t="s">
        <v>7498</v>
      </c>
    </row>
    <row r="2634" spans="1:2" x14ac:dyDescent="0.15">
      <c r="A2634" s="25" t="s">
        <v>3031</v>
      </c>
      <c r="B2634" s="25" t="s">
        <v>7499</v>
      </c>
    </row>
    <row r="2635" spans="1:2" x14ac:dyDescent="0.15">
      <c r="A2635" s="25" t="s">
        <v>3032</v>
      </c>
      <c r="B2635" s="25" t="s">
        <v>7500</v>
      </c>
    </row>
    <row r="2636" spans="1:2" x14ac:dyDescent="0.15">
      <c r="A2636" s="25" t="s">
        <v>3033</v>
      </c>
      <c r="B2636" s="25" t="s">
        <v>7501</v>
      </c>
    </row>
    <row r="2637" spans="1:2" x14ac:dyDescent="0.15">
      <c r="A2637" s="25" t="s">
        <v>3034</v>
      </c>
      <c r="B2637" s="25" t="s">
        <v>7502</v>
      </c>
    </row>
    <row r="2638" spans="1:2" x14ac:dyDescent="0.15">
      <c r="A2638" s="25" t="s">
        <v>3035</v>
      </c>
      <c r="B2638" s="25" t="s">
        <v>7503</v>
      </c>
    </row>
    <row r="2639" spans="1:2" x14ac:dyDescent="0.15">
      <c r="A2639" s="25" t="s">
        <v>3036</v>
      </c>
      <c r="B2639" s="25" t="s">
        <v>7504</v>
      </c>
    </row>
    <row r="2640" spans="1:2" x14ac:dyDescent="0.15">
      <c r="A2640" s="25" t="s">
        <v>3037</v>
      </c>
      <c r="B2640" s="25" t="s">
        <v>7505</v>
      </c>
    </row>
    <row r="2641" spans="1:2" x14ac:dyDescent="0.15">
      <c r="A2641" s="25" t="s">
        <v>3038</v>
      </c>
      <c r="B2641" s="25" t="s">
        <v>7506</v>
      </c>
    </row>
    <row r="2642" spans="1:2" x14ac:dyDescent="0.15">
      <c r="A2642" s="25" t="s">
        <v>3039</v>
      </c>
      <c r="B2642" s="25" t="s">
        <v>7507</v>
      </c>
    </row>
    <row r="2643" spans="1:2" x14ac:dyDescent="0.15">
      <c r="A2643" s="25" t="s">
        <v>3040</v>
      </c>
      <c r="B2643" s="25" t="s">
        <v>7508</v>
      </c>
    </row>
    <row r="2644" spans="1:2" x14ac:dyDescent="0.15">
      <c r="A2644" s="25" t="s">
        <v>3041</v>
      </c>
      <c r="B2644" s="25" t="s">
        <v>7509</v>
      </c>
    </row>
    <row r="2645" spans="1:2" x14ac:dyDescent="0.15">
      <c r="A2645" s="25" t="s">
        <v>3042</v>
      </c>
      <c r="B2645" s="25" t="s">
        <v>7510</v>
      </c>
    </row>
    <row r="2646" spans="1:2" x14ac:dyDescent="0.15">
      <c r="A2646" s="25" t="s">
        <v>3043</v>
      </c>
      <c r="B2646" s="25" t="s">
        <v>7511</v>
      </c>
    </row>
    <row r="2647" spans="1:2" x14ac:dyDescent="0.15">
      <c r="A2647" s="25" t="s">
        <v>3044</v>
      </c>
      <c r="B2647" s="25" t="s">
        <v>7512</v>
      </c>
    </row>
    <row r="2648" spans="1:2" x14ac:dyDescent="0.15">
      <c r="A2648" s="25" t="s">
        <v>3045</v>
      </c>
      <c r="B2648" s="25" t="s">
        <v>7513</v>
      </c>
    </row>
    <row r="2649" spans="1:2" x14ac:dyDescent="0.15">
      <c r="A2649" s="25" t="s">
        <v>3046</v>
      </c>
      <c r="B2649" s="25" t="s">
        <v>7514</v>
      </c>
    </row>
    <row r="2650" spans="1:2" x14ac:dyDescent="0.15">
      <c r="A2650" s="25" t="s">
        <v>3047</v>
      </c>
      <c r="B2650" s="25" t="s">
        <v>7515</v>
      </c>
    </row>
    <row r="2651" spans="1:2" x14ac:dyDescent="0.15">
      <c r="A2651" s="25" t="s">
        <v>3048</v>
      </c>
      <c r="B2651" s="25" t="s">
        <v>7516</v>
      </c>
    </row>
    <row r="2652" spans="1:2" x14ac:dyDescent="0.15">
      <c r="A2652" s="25" t="s">
        <v>3049</v>
      </c>
      <c r="B2652" s="25" t="s">
        <v>7517</v>
      </c>
    </row>
    <row r="2653" spans="1:2" x14ac:dyDescent="0.15">
      <c r="A2653" s="25" t="s">
        <v>3050</v>
      </c>
      <c r="B2653" s="25" t="s">
        <v>7518</v>
      </c>
    </row>
    <row r="2654" spans="1:2" x14ac:dyDescent="0.15">
      <c r="A2654" s="25" t="s">
        <v>3051</v>
      </c>
      <c r="B2654" s="25" t="s">
        <v>7519</v>
      </c>
    </row>
    <row r="2655" spans="1:2" x14ac:dyDescent="0.15">
      <c r="A2655" s="25" t="s">
        <v>3052</v>
      </c>
      <c r="B2655" s="25" t="s">
        <v>7520</v>
      </c>
    </row>
    <row r="2656" spans="1:2" x14ac:dyDescent="0.15">
      <c r="A2656" s="25" t="s">
        <v>780</v>
      </c>
      <c r="B2656" s="25" t="s">
        <v>781</v>
      </c>
    </row>
    <row r="2657" spans="1:2" x14ac:dyDescent="0.15">
      <c r="A2657" s="25" t="s">
        <v>3053</v>
      </c>
      <c r="B2657" s="25" t="s">
        <v>7521</v>
      </c>
    </row>
    <row r="2658" spans="1:2" x14ac:dyDescent="0.15">
      <c r="A2658" s="25" t="s">
        <v>3054</v>
      </c>
      <c r="B2658" s="25" t="s">
        <v>7522</v>
      </c>
    </row>
    <row r="2659" spans="1:2" x14ac:dyDescent="0.15">
      <c r="A2659" s="25" t="s">
        <v>3055</v>
      </c>
      <c r="B2659" s="25" t="s">
        <v>7523</v>
      </c>
    </row>
    <row r="2660" spans="1:2" x14ac:dyDescent="0.15">
      <c r="A2660" s="25" t="s">
        <v>3056</v>
      </c>
      <c r="B2660" s="25" t="s">
        <v>7524</v>
      </c>
    </row>
    <row r="2661" spans="1:2" x14ac:dyDescent="0.15">
      <c r="A2661" s="25" t="s">
        <v>3057</v>
      </c>
      <c r="B2661" s="25" t="s">
        <v>7525</v>
      </c>
    </row>
    <row r="2662" spans="1:2" x14ac:dyDescent="0.15">
      <c r="A2662" s="25" t="s">
        <v>3058</v>
      </c>
      <c r="B2662" s="25" t="s">
        <v>7526</v>
      </c>
    </row>
    <row r="2663" spans="1:2" x14ac:dyDescent="0.15">
      <c r="A2663" s="25" t="s">
        <v>778</v>
      </c>
      <c r="B2663" s="25" t="s">
        <v>779</v>
      </c>
    </row>
    <row r="2664" spans="1:2" x14ac:dyDescent="0.15">
      <c r="A2664" s="25" t="s">
        <v>3059</v>
      </c>
      <c r="B2664" s="25" t="s">
        <v>7527</v>
      </c>
    </row>
    <row r="2665" spans="1:2" x14ac:dyDescent="0.15">
      <c r="A2665" s="25" t="s">
        <v>3060</v>
      </c>
      <c r="B2665" s="25" t="s">
        <v>7528</v>
      </c>
    </row>
    <row r="2666" spans="1:2" x14ac:dyDescent="0.15">
      <c r="A2666" s="25" t="s">
        <v>3061</v>
      </c>
      <c r="B2666" s="25" t="s">
        <v>7529</v>
      </c>
    </row>
    <row r="2667" spans="1:2" x14ac:dyDescent="0.15">
      <c r="A2667" s="25" t="s">
        <v>3062</v>
      </c>
      <c r="B2667" s="25" t="s">
        <v>7530</v>
      </c>
    </row>
    <row r="2668" spans="1:2" x14ac:dyDescent="0.15">
      <c r="A2668" s="25" t="s">
        <v>3063</v>
      </c>
      <c r="B2668" s="25" t="s">
        <v>7531</v>
      </c>
    </row>
    <row r="2669" spans="1:2" x14ac:dyDescent="0.15">
      <c r="A2669" s="25" t="s">
        <v>3064</v>
      </c>
      <c r="B2669" s="25" t="s">
        <v>7532</v>
      </c>
    </row>
    <row r="2670" spans="1:2" x14ac:dyDescent="0.15">
      <c r="A2670" s="25" t="s">
        <v>3065</v>
      </c>
      <c r="B2670" s="25" t="s">
        <v>7533</v>
      </c>
    </row>
    <row r="2671" spans="1:2" x14ac:dyDescent="0.15">
      <c r="A2671" s="25" t="s">
        <v>3066</v>
      </c>
      <c r="B2671" s="25" t="s">
        <v>7534</v>
      </c>
    </row>
    <row r="2672" spans="1:2" x14ac:dyDescent="0.15">
      <c r="A2672" s="25" t="s">
        <v>3067</v>
      </c>
      <c r="B2672" s="25" t="s">
        <v>7535</v>
      </c>
    </row>
    <row r="2673" spans="1:2" x14ac:dyDescent="0.15">
      <c r="A2673" s="25" t="s">
        <v>3068</v>
      </c>
      <c r="B2673" s="25" t="s">
        <v>7536</v>
      </c>
    </row>
    <row r="2674" spans="1:2" x14ac:dyDescent="0.15">
      <c r="A2674" s="25" t="s">
        <v>3069</v>
      </c>
      <c r="B2674" s="25" t="s">
        <v>7537</v>
      </c>
    </row>
    <row r="2675" spans="1:2" x14ac:dyDescent="0.15">
      <c r="A2675" s="25" t="s">
        <v>3070</v>
      </c>
      <c r="B2675" s="25" t="s">
        <v>7538</v>
      </c>
    </row>
    <row r="2676" spans="1:2" x14ac:dyDescent="0.15">
      <c r="A2676" s="25" t="s">
        <v>3071</v>
      </c>
      <c r="B2676" s="25" t="s">
        <v>7539</v>
      </c>
    </row>
    <row r="2677" spans="1:2" x14ac:dyDescent="0.15">
      <c r="A2677" s="25" t="s">
        <v>3072</v>
      </c>
      <c r="B2677" s="25" t="s">
        <v>7540</v>
      </c>
    </row>
    <row r="2678" spans="1:2" x14ac:dyDescent="0.15">
      <c r="A2678" s="25" t="s">
        <v>3073</v>
      </c>
      <c r="B2678" s="25" t="s">
        <v>7541</v>
      </c>
    </row>
    <row r="2679" spans="1:2" x14ac:dyDescent="0.15">
      <c r="A2679" s="25" t="s">
        <v>3074</v>
      </c>
      <c r="B2679" s="25" t="s">
        <v>7542</v>
      </c>
    </row>
    <row r="2680" spans="1:2" x14ac:dyDescent="0.15">
      <c r="A2680" s="25" t="s">
        <v>776</v>
      </c>
      <c r="B2680" s="25" t="s">
        <v>777</v>
      </c>
    </row>
    <row r="2681" spans="1:2" x14ac:dyDescent="0.15">
      <c r="A2681" s="25" t="s">
        <v>3075</v>
      </c>
      <c r="B2681" s="25" t="s">
        <v>7543</v>
      </c>
    </row>
    <row r="2682" spans="1:2" x14ac:dyDescent="0.15">
      <c r="A2682" s="25" t="s">
        <v>3076</v>
      </c>
      <c r="B2682" s="25" t="s">
        <v>7544</v>
      </c>
    </row>
    <row r="2683" spans="1:2" x14ac:dyDescent="0.15">
      <c r="A2683" s="25" t="s">
        <v>3077</v>
      </c>
      <c r="B2683" s="25" t="s">
        <v>7545</v>
      </c>
    </row>
    <row r="2684" spans="1:2" x14ac:dyDescent="0.15">
      <c r="A2684" s="25" t="s">
        <v>3078</v>
      </c>
      <c r="B2684" s="25" t="s">
        <v>7546</v>
      </c>
    </row>
    <row r="2685" spans="1:2" x14ac:dyDescent="0.15">
      <c r="A2685" s="25" t="s">
        <v>774</v>
      </c>
      <c r="B2685" s="25" t="s">
        <v>775</v>
      </c>
    </row>
    <row r="2686" spans="1:2" x14ac:dyDescent="0.15">
      <c r="A2686" s="25" t="s">
        <v>3079</v>
      </c>
      <c r="B2686" s="25" t="s">
        <v>7547</v>
      </c>
    </row>
    <row r="2687" spans="1:2" x14ac:dyDescent="0.15">
      <c r="A2687" s="25" t="s">
        <v>3080</v>
      </c>
      <c r="B2687" s="25" t="s">
        <v>7548</v>
      </c>
    </row>
    <row r="2688" spans="1:2" x14ac:dyDescent="0.15">
      <c r="A2688" s="25" t="s">
        <v>3081</v>
      </c>
      <c r="B2688" s="25" t="s">
        <v>7549</v>
      </c>
    </row>
    <row r="2689" spans="1:2" x14ac:dyDescent="0.15">
      <c r="A2689" s="25" t="s">
        <v>772</v>
      </c>
      <c r="B2689" s="25" t="s">
        <v>773</v>
      </c>
    </row>
    <row r="2690" spans="1:2" x14ac:dyDescent="0.15">
      <c r="A2690" s="25" t="s">
        <v>3082</v>
      </c>
      <c r="B2690" s="25" t="s">
        <v>7550</v>
      </c>
    </row>
    <row r="2691" spans="1:2" x14ac:dyDescent="0.15">
      <c r="A2691" s="25" t="s">
        <v>3083</v>
      </c>
      <c r="B2691" s="25" t="s">
        <v>7551</v>
      </c>
    </row>
    <row r="2692" spans="1:2" x14ac:dyDescent="0.15">
      <c r="A2692" s="25" t="s">
        <v>3084</v>
      </c>
      <c r="B2692" s="25" t="s">
        <v>7552</v>
      </c>
    </row>
    <row r="2693" spans="1:2" x14ac:dyDescent="0.15">
      <c r="A2693" s="25" t="s">
        <v>3085</v>
      </c>
      <c r="B2693" s="25" t="s">
        <v>7553</v>
      </c>
    </row>
    <row r="2694" spans="1:2" x14ac:dyDescent="0.15">
      <c r="A2694" s="25" t="s">
        <v>3086</v>
      </c>
      <c r="B2694" s="25" t="s">
        <v>7554</v>
      </c>
    </row>
    <row r="2695" spans="1:2" x14ac:dyDescent="0.15">
      <c r="A2695" s="25" t="s">
        <v>3087</v>
      </c>
      <c r="B2695" s="25" t="s">
        <v>7555</v>
      </c>
    </row>
    <row r="2696" spans="1:2" x14ac:dyDescent="0.15">
      <c r="A2696" s="25" t="s">
        <v>3088</v>
      </c>
      <c r="B2696" s="25" t="s">
        <v>7556</v>
      </c>
    </row>
    <row r="2697" spans="1:2" x14ac:dyDescent="0.15">
      <c r="A2697" s="25" t="s">
        <v>3089</v>
      </c>
      <c r="B2697" s="25" t="s">
        <v>7557</v>
      </c>
    </row>
    <row r="2698" spans="1:2" x14ac:dyDescent="0.15">
      <c r="A2698" s="25" t="s">
        <v>3090</v>
      </c>
      <c r="B2698" s="25" t="s">
        <v>7558</v>
      </c>
    </row>
    <row r="2699" spans="1:2" x14ac:dyDescent="0.15">
      <c r="A2699" s="25" t="s">
        <v>3091</v>
      </c>
      <c r="B2699" s="25" t="s">
        <v>7559</v>
      </c>
    </row>
    <row r="2700" spans="1:2" x14ac:dyDescent="0.15">
      <c r="A2700" s="25" t="s">
        <v>3092</v>
      </c>
      <c r="B2700" s="25" t="s">
        <v>7560</v>
      </c>
    </row>
    <row r="2701" spans="1:2" x14ac:dyDescent="0.15">
      <c r="A2701" s="25" t="s">
        <v>3093</v>
      </c>
      <c r="B2701" s="25" t="s">
        <v>7561</v>
      </c>
    </row>
    <row r="2702" spans="1:2" x14ac:dyDescent="0.15">
      <c r="A2702" s="25" t="s">
        <v>3094</v>
      </c>
      <c r="B2702" s="25" t="s">
        <v>7562</v>
      </c>
    </row>
    <row r="2703" spans="1:2" x14ac:dyDescent="0.15">
      <c r="A2703" s="25" t="s">
        <v>3095</v>
      </c>
      <c r="B2703" s="25" t="s">
        <v>7563</v>
      </c>
    </row>
    <row r="2704" spans="1:2" x14ac:dyDescent="0.15">
      <c r="A2704" s="25" t="s">
        <v>3096</v>
      </c>
      <c r="B2704" s="25" t="s">
        <v>7564</v>
      </c>
    </row>
    <row r="2705" spans="1:2" x14ac:dyDescent="0.15">
      <c r="A2705" s="25" t="s">
        <v>3097</v>
      </c>
      <c r="B2705" s="25" t="s">
        <v>7565</v>
      </c>
    </row>
    <row r="2706" spans="1:2" x14ac:dyDescent="0.15">
      <c r="A2706" s="25" t="s">
        <v>3098</v>
      </c>
      <c r="B2706" s="25" t="s">
        <v>7566</v>
      </c>
    </row>
    <row r="2707" spans="1:2" x14ac:dyDescent="0.15">
      <c r="A2707" s="25" t="s">
        <v>3099</v>
      </c>
      <c r="B2707" s="25" t="s">
        <v>7567</v>
      </c>
    </row>
    <row r="2708" spans="1:2" x14ac:dyDescent="0.15">
      <c r="A2708" s="25" t="s">
        <v>3100</v>
      </c>
      <c r="B2708" s="25" t="s">
        <v>7568</v>
      </c>
    </row>
    <row r="2709" spans="1:2" x14ac:dyDescent="0.15">
      <c r="A2709" s="25" t="s">
        <v>3101</v>
      </c>
      <c r="B2709" s="25" t="s">
        <v>7569</v>
      </c>
    </row>
    <row r="2710" spans="1:2" x14ac:dyDescent="0.15">
      <c r="A2710" s="25" t="s">
        <v>3102</v>
      </c>
      <c r="B2710" s="25" t="s">
        <v>7570</v>
      </c>
    </row>
    <row r="2711" spans="1:2" x14ac:dyDescent="0.15">
      <c r="A2711" s="25" t="s">
        <v>3103</v>
      </c>
      <c r="B2711" s="25" t="s">
        <v>7571</v>
      </c>
    </row>
    <row r="2712" spans="1:2" x14ac:dyDescent="0.15">
      <c r="A2712" s="25" t="s">
        <v>3104</v>
      </c>
      <c r="B2712" s="25" t="s">
        <v>7572</v>
      </c>
    </row>
    <row r="2713" spans="1:2" x14ac:dyDescent="0.15">
      <c r="A2713" s="25" t="s">
        <v>3105</v>
      </c>
      <c r="B2713" s="25" t="s">
        <v>7573</v>
      </c>
    </row>
    <row r="2714" spans="1:2" x14ac:dyDescent="0.15">
      <c r="A2714" s="25" t="s">
        <v>3106</v>
      </c>
      <c r="B2714" s="25" t="s">
        <v>7574</v>
      </c>
    </row>
    <row r="2715" spans="1:2" x14ac:dyDescent="0.15">
      <c r="A2715" s="25" t="s">
        <v>3107</v>
      </c>
      <c r="B2715" s="25" t="s">
        <v>7575</v>
      </c>
    </row>
    <row r="2716" spans="1:2" x14ac:dyDescent="0.15">
      <c r="A2716" s="25" t="s">
        <v>3108</v>
      </c>
      <c r="B2716" s="25" t="s">
        <v>7576</v>
      </c>
    </row>
    <row r="2717" spans="1:2" x14ac:dyDescent="0.15">
      <c r="A2717" s="25" t="s">
        <v>3109</v>
      </c>
      <c r="B2717" s="25" t="s">
        <v>7577</v>
      </c>
    </row>
    <row r="2718" spans="1:2" x14ac:dyDescent="0.15">
      <c r="A2718" s="25" t="s">
        <v>3110</v>
      </c>
      <c r="B2718" s="25" t="s">
        <v>7578</v>
      </c>
    </row>
    <row r="2719" spans="1:2" x14ac:dyDescent="0.15">
      <c r="A2719" s="25" t="s">
        <v>770</v>
      </c>
      <c r="B2719" s="25" t="s">
        <v>771</v>
      </c>
    </row>
    <row r="2720" spans="1:2" x14ac:dyDescent="0.15">
      <c r="A2720" s="25" t="s">
        <v>3111</v>
      </c>
      <c r="B2720" s="25" t="s">
        <v>7579</v>
      </c>
    </row>
    <row r="2721" spans="1:2" x14ac:dyDescent="0.15">
      <c r="A2721" s="25" t="s">
        <v>3112</v>
      </c>
      <c r="B2721" s="25" t="s">
        <v>7580</v>
      </c>
    </row>
    <row r="2722" spans="1:2" x14ac:dyDescent="0.15">
      <c r="A2722" s="25" t="s">
        <v>768</v>
      </c>
      <c r="B2722" s="25" t="s">
        <v>769</v>
      </c>
    </row>
    <row r="2723" spans="1:2" x14ac:dyDescent="0.15">
      <c r="A2723" s="25" t="s">
        <v>3113</v>
      </c>
      <c r="B2723" s="25" t="s">
        <v>7581</v>
      </c>
    </row>
    <row r="2724" spans="1:2" x14ac:dyDescent="0.15">
      <c r="A2724" s="25" t="s">
        <v>3114</v>
      </c>
      <c r="B2724" s="25" t="s">
        <v>7582</v>
      </c>
    </row>
    <row r="2725" spans="1:2" x14ac:dyDescent="0.15">
      <c r="A2725" s="25" t="s">
        <v>3115</v>
      </c>
      <c r="B2725" s="25" t="s">
        <v>7583</v>
      </c>
    </row>
    <row r="2726" spans="1:2" x14ac:dyDescent="0.15">
      <c r="A2726" s="25" t="s">
        <v>3116</v>
      </c>
      <c r="B2726" s="25" t="s">
        <v>7584</v>
      </c>
    </row>
    <row r="2727" spans="1:2" x14ac:dyDescent="0.15">
      <c r="A2727" s="25" t="s">
        <v>3117</v>
      </c>
      <c r="B2727" s="25" t="s">
        <v>7585</v>
      </c>
    </row>
    <row r="2728" spans="1:2" x14ac:dyDescent="0.15">
      <c r="A2728" s="25" t="s">
        <v>3118</v>
      </c>
      <c r="B2728" s="25" t="s">
        <v>7586</v>
      </c>
    </row>
    <row r="2729" spans="1:2" x14ac:dyDescent="0.15">
      <c r="A2729" s="25" t="s">
        <v>3119</v>
      </c>
      <c r="B2729" s="25" t="s">
        <v>7587</v>
      </c>
    </row>
    <row r="2730" spans="1:2" x14ac:dyDescent="0.15">
      <c r="A2730" s="25" t="s">
        <v>3120</v>
      </c>
      <c r="B2730" s="25" t="s">
        <v>7588</v>
      </c>
    </row>
    <row r="2731" spans="1:2" x14ac:dyDescent="0.15">
      <c r="A2731" s="25" t="s">
        <v>766</v>
      </c>
      <c r="B2731" s="25" t="s">
        <v>767</v>
      </c>
    </row>
    <row r="2732" spans="1:2" x14ac:dyDescent="0.15">
      <c r="A2732" s="25" t="s">
        <v>3121</v>
      </c>
      <c r="B2732" s="25" t="s">
        <v>7589</v>
      </c>
    </row>
    <row r="2733" spans="1:2" x14ac:dyDescent="0.15">
      <c r="A2733" s="25" t="s">
        <v>3122</v>
      </c>
      <c r="B2733" s="25" t="s">
        <v>7590</v>
      </c>
    </row>
    <row r="2734" spans="1:2" x14ac:dyDescent="0.15">
      <c r="A2734" s="25" t="s">
        <v>3123</v>
      </c>
      <c r="B2734" s="25" t="s">
        <v>7591</v>
      </c>
    </row>
    <row r="2735" spans="1:2" x14ac:dyDescent="0.15">
      <c r="A2735" s="25" t="s">
        <v>3124</v>
      </c>
      <c r="B2735" s="25" t="s">
        <v>7592</v>
      </c>
    </row>
    <row r="2736" spans="1:2" x14ac:dyDescent="0.15">
      <c r="A2736" s="25" t="s">
        <v>3125</v>
      </c>
      <c r="B2736" s="25" t="s">
        <v>7593</v>
      </c>
    </row>
    <row r="2737" spans="1:2" x14ac:dyDescent="0.15">
      <c r="A2737" s="25" t="s">
        <v>3126</v>
      </c>
      <c r="B2737" s="25" t="s">
        <v>7594</v>
      </c>
    </row>
    <row r="2738" spans="1:2" x14ac:dyDescent="0.15">
      <c r="A2738" s="25" t="s">
        <v>3127</v>
      </c>
      <c r="B2738" s="25" t="s">
        <v>7595</v>
      </c>
    </row>
    <row r="2739" spans="1:2" x14ac:dyDescent="0.15">
      <c r="A2739" s="25" t="s">
        <v>764</v>
      </c>
      <c r="B2739" s="25" t="s">
        <v>765</v>
      </c>
    </row>
    <row r="2740" spans="1:2" x14ac:dyDescent="0.15">
      <c r="A2740" s="25" t="s">
        <v>3128</v>
      </c>
      <c r="B2740" s="25" t="s">
        <v>7596</v>
      </c>
    </row>
    <row r="2741" spans="1:2" x14ac:dyDescent="0.15">
      <c r="A2741" s="25" t="s">
        <v>3129</v>
      </c>
      <c r="B2741" s="25" t="s">
        <v>7597</v>
      </c>
    </row>
    <row r="2742" spans="1:2" x14ac:dyDescent="0.15">
      <c r="A2742" s="25" t="s">
        <v>762</v>
      </c>
      <c r="B2742" s="25" t="s">
        <v>763</v>
      </c>
    </row>
    <row r="2743" spans="1:2" x14ac:dyDescent="0.15">
      <c r="A2743" s="25" t="s">
        <v>3130</v>
      </c>
      <c r="B2743" s="25" t="s">
        <v>7598</v>
      </c>
    </row>
    <row r="2744" spans="1:2" x14ac:dyDescent="0.15">
      <c r="A2744" s="25" t="s">
        <v>3131</v>
      </c>
      <c r="B2744" s="25" t="s">
        <v>7599</v>
      </c>
    </row>
    <row r="2745" spans="1:2" x14ac:dyDescent="0.15">
      <c r="A2745" s="25" t="s">
        <v>3132</v>
      </c>
      <c r="B2745" s="25" t="s">
        <v>7600</v>
      </c>
    </row>
    <row r="2746" spans="1:2" x14ac:dyDescent="0.15">
      <c r="A2746" s="25" t="s">
        <v>3133</v>
      </c>
      <c r="B2746" s="25" t="s">
        <v>7601</v>
      </c>
    </row>
    <row r="2747" spans="1:2" x14ac:dyDescent="0.15">
      <c r="A2747" s="25" t="s">
        <v>3134</v>
      </c>
      <c r="B2747" s="25" t="s">
        <v>7602</v>
      </c>
    </row>
    <row r="2748" spans="1:2" x14ac:dyDescent="0.15">
      <c r="A2748" s="25" t="s">
        <v>3135</v>
      </c>
      <c r="B2748" s="25" t="s">
        <v>7603</v>
      </c>
    </row>
    <row r="2749" spans="1:2" x14ac:dyDescent="0.15">
      <c r="A2749" s="25" t="s">
        <v>3136</v>
      </c>
      <c r="B2749" s="25" t="s">
        <v>7604</v>
      </c>
    </row>
    <row r="2750" spans="1:2" x14ac:dyDescent="0.15">
      <c r="A2750" s="25" t="s">
        <v>3137</v>
      </c>
      <c r="B2750" s="25" t="s">
        <v>7605</v>
      </c>
    </row>
    <row r="2751" spans="1:2" x14ac:dyDescent="0.15">
      <c r="A2751" s="25" t="s">
        <v>3138</v>
      </c>
      <c r="B2751" s="25" t="s">
        <v>7606</v>
      </c>
    </row>
    <row r="2752" spans="1:2" x14ac:dyDescent="0.15">
      <c r="A2752" s="25" t="s">
        <v>3139</v>
      </c>
      <c r="B2752" s="25" t="s">
        <v>7607</v>
      </c>
    </row>
    <row r="2753" spans="1:2" x14ac:dyDescent="0.15">
      <c r="A2753" s="25" t="s">
        <v>3140</v>
      </c>
      <c r="B2753" s="25" t="s">
        <v>7608</v>
      </c>
    </row>
    <row r="2754" spans="1:2" x14ac:dyDescent="0.15">
      <c r="A2754" s="25" t="s">
        <v>3141</v>
      </c>
      <c r="B2754" s="25" t="s">
        <v>7609</v>
      </c>
    </row>
    <row r="2755" spans="1:2" x14ac:dyDescent="0.15">
      <c r="A2755" s="25" t="s">
        <v>3142</v>
      </c>
      <c r="B2755" s="25" t="s">
        <v>7610</v>
      </c>
    </row>
    <row r="2756" spans="1:2" x14ac:dyDescent="0.15">
      <c r="A2756" s="25" t="s">
        <v>3143</v>
      </c>
      <c r="B2756" s="25" t="s">
        <v>7611</v>
      </c>
    </row>
    <row r="2757" spans="1:2" x14ac:dyDescent="0.15">
      <c r="A2757" s="25" t="s">
        <v>3144</v>
      </c>
      <c r="B2757" s="25" t="s">
        <v>7612</v>
      </c>
    </row>
    <row r="2758" spans="1:2" x14ac:dyDescent="0.15">
      <c r="A2758" s="25" t="s">
        <v>3145</v>
      </c>
      <c r="B2758" s="25" t="s">
        <v>7613</v>
      </c>
    </row>
    <row r="2759" spans="1:2" x14ac:dyDescent="0.15">
      <c r="A2759" s="25" t="s">
        <v>3146</v>
      </c>
      <c r="B2759" s="25" t="s">
        <v>7614</v>
      </c>
    </row>
    <row r="2760" spans="1:2" x14ac:dyDescent="0.15">
      <c r="A2760" s="25" t="s">
        <v>3147</v>
      </c>
      <c r="B2760" s="25" t="s">
        <v>7615</v>
      </c>
    </row>
    <row r="2761" spans="1:2" x14ac:dyDescent="0.15">
      <c r="A2761" s="25" t="s">
        <v>3148</v>
      </c>
      <c r="B2761" s="25" t="s">
        <v>7616</v>
      </c>
    </row>
    <row r="2762" spans="1:2" x14ac:dyDescent="0.15">
      <c r="A2762" s="25" t="s">
        <v>3149</v>
      </c>
      <c r="B2762" s="25" t="s">
        <v>7617</v>
      </c>
    </row>
    <row r="2763" spans="1:2" x14ac:dyDescent="0.15">
      <c r="A2763" s="25" t="s">
        <v>3150</v>
      </c>
      <c r="B2763" s="25" t="s">
        <v>7618</v>
      </c>
    </row>
    <row r="2764" spans="1:2" x14ac:dyDescent="0.15">
      <c r="A2764" s="25" t="s">
        <v>3151</v>
      </c>
      <c r="B2764" s="25" t="s">
        <v>7619</v>
      </c>
    </row>
    <row r="2765" spans="1:2" x14ac:dyDescent="0.15">
      <c r="A2765" s="25" t="s">
        <v>3152</v>
      </c>
      <c r="B2765" s="25" t="s">
        <v>7620</v>
      </c>
    </row>
    <row r="2766" spans="1:2" x14ac:dyDescent="0.15">
      <c r="A2766" s="25" t="s">
        <v>3153</v>
      </c>
      <c r="B2766" s="25" t="s">
        <v>7621</v>
      </c>
    </row>
    <row r="2767" spans="1:2" x14ac:dyDescent="0.15">
      <c r="A2767" s="25" t="s">
        <v>3154</v>
      </c>
      <c r="B2767" s="25" t="s">
        <v>7622</v>
      </c>
    </row>
    <row r="2768" spans="1:2" x14ac:dyDescent="0.15">
      <c r="A2768" s="25" t="s">
        <v>3155</v>
      </c>
      <c r="B2768" s="25" t="s">
        <v>7623</v>
      </c>
    </row>
    <row r="2769" spans="1:2" x14ac:dyDescent="0.15">
      <c r="A2769" s="25" t="s">
        <v>3156</v>
      </c>
      <c r="B2769" s="25" t="s">
        <v>7624</v>
      </c>
    </row>
    <row r="2770" spans="1:2" x14ac:dyDescent="0.15">
      <c r="A2770" s="25" t="s">
        <v>760</v>
      </c>
      <c r="B2770" s="25" t="s">
        <v>761</v>
      </c>
    </row>
    <row r="2771" spans="1:2" x14ac:dyDescent="0.15">
      <c r="A2771" s="25" t="s">
        <v>3157</v>
      </c>
      <c r="B2771" s="25" t="s">
        <v>7625</v>
      </c>
    </row>
    <row r="2772" spans="1:2" x14ac:dyDescent="0.15">
      <c r="A2772" s="25" t="s">
        <v>3158</v>
      </c>
      <c r="B2772" s="25" t="s">
        <v>7626</v>
      </c>
    </row>
    <row r="2773" spans="1:2" x14ac:dyDescent="0.15">
      <c r="A2773" s="25" t="s">
        <v>3159</v>
      </c>
      <c r="B2773" s="25" t="s">
        <v>7627</v>
      </c>
    </row>
    <row r="2774" spans="1:2" x14ac:dyDescent="0.15">
      <c r="A2774" s="25" t="s">
        <v>3160</v>
      </c>
      <c r="B2774" s="25" t="s">
        <v>7628</v>
      </c>
    </row>
    <row r="2775" spans="1:2" x14ac:dyDescent="0.15">
      <c r="A2775" s="25" t="s">
        <v>3161</v>
      </c>
      <c r="B2775" s="25" t="s">
        <v>7629</v>
      </c>
    </row>
    <row r="2776" spans="1:2" x14ac:dyDescent="0.15">
      <c r="A2776" s="25" t="s">
        <v>758</v>
      </c>
      <c r="B2776" s="25" t="s">
        <v>759</v>
      </c>
    </row>
    <row r="2777" spans="1:2" x14ac:dyDescent="0.15">
      <c r="A2777" s="25" t="s">
        <v>3162</v>
      </c>
      <c r="B2777" s="25" t="s">
        <v>7630</v>
      </c>
    </row>
    <row r="2778" spans="1:2" x14ac:dyDescent="0.15">
      <c r="A2778" s="25" t="s">
        <v>3163</v>
      </c>
      <c r="B2778" s="25" t="s">
        <v>7631</v>
      </c>
    </row>
    <row r="2779" spans="1:2" x14ac:dyDescent="0.15">
      <c r="A2779" s="25" t="s">
        <v>3164</v>
      </c>
      <c r="B2779" s="25" t="s">
        <v>7632</v>
      </c>
    </row>
    <row r="2780" spans="1:2" x14ac:dyDescent="0.15">
      <c r="A2780" s="25" t="s">
        <v>756</v>
      </c>
      <c r="B2780" s="25" t="s">
        <v>757</v>
      </c>
    </row>
    <row r="2781" spans="1:2" x14ac:dyDescent="0.15">
      <c r="A2781" s="25" t="s">
        <v>754</v>
      </c>
      <c r="B2781" s="25" t="s">
        <v>755</v>
      </c>
    </row>
    <row r="2782" spans="1:2" x14ac:dyDescent="0.15">
      <c r="A2782" s="25" t="s">
        <v>3165</v>
      </c>
      <c r="B2782" s="25" t="s">
        <v>7633</v>
      </c>
    </row>
    <row r="2783" spans="1:2" x14ac:dyDescent="0.15">
      <c r="A2783" s="25" t="s">
        <v>3166</v>
      </c>
      <c r="B2783" s="25" t="s">
        <v>7634</v>
      </c>
    </row>
    <row r="2784" spans="1:2" x14ac:dyDescent="0.15">
      <c r="A2784" s="25" t="s">
        <v>3167</v>
      </c>
      <c r="B2784" s="25" t="s">
        <v>7635</v>
      </c>
    </row>
    <row r="2785" spans="1:2" x14ac:dyDescent="0.15">
      <c r="A2785" s="25" t="s">
        <v>3168</v>
      </c>
      <c r="B2785" s="25" t="s">
        <v>7636</v>
      </c>
    </row>
    <row r="2786" spans="1:2" x14ac:dyDescent="0.15">
      <c r="A2786" s="25" t="s">
        <v>3169</v>
      </c>
      <c r="B2786" s="25" t="s">
        <v>7637</v>
      </c>
    </row>
    <row r="2787" spans="1:2" x14ac:dyDescent="0.15">
      <c r="A2787" s="25" t="s">
        <v>752</v>
      </c>
      <c r="B2787" s="25" t="s">
        <v>753</v>
      </c>
    </row>
    <row r="2788" spans="1:2" x14ac:dyDescent="0.15">
      <c r="A2788" s="25" t="s">
        <v>750</v>
      </c>
      <c r="B2788" s="25" t="s">
        <v>751</v>
      </c>
    </row>
    <row r="2789" spans="1:2" x14ac:dyDescent="0.15">
      <c r="A2789" s="25" t="s">
        <v>3170</v>
      </c>
      <c r="B2789" s="25" t="s">
        <v>7638</v>
      </c>
    </row>
    <row r="2790" spans="1:2" x14ac:dyDescent="0.15">
      <c r="A2790" s="25" t="s">
        <v>748</v>
      </c>
      <c r="B2790" s="25" t="s">
        <v>749</v>
      </c>
    </row>
    <row r="2791" spans="1:2" x14ac:dyDescent="0.15">
      <c r="A2791" s="25" t="s">
        <v>3171</v>
      </c>
      <c r="B2791" s="25" t="s">
        <v>7639</v>
      </c>
    </row>
    <row r="2792" spans="1:2" x14ac:dyDescent="0.15">
      <c r="A2792" s="25" t="s">
        <v>3172</v>
      </c>
      <c r="B2792" s="25" t="s">
        <v>7640</v>
      </c>
    </row>
    <row r="2793" spans="1:2" x14ac:dyDescent="0.15">
      <c r="A2793" s="25" t="s">
        <v>3173</v>
      </c>
      <c r="B2793" s="25" t="s">
        <v>7641</v>
      </c>
    </row>
    <row r="2794" spans="1:2" x14ac:dyDescent="0.15">
      <c r="A2794" s="25" t="s">
        <v>3174</v>
      </c>
      <c r="B2794" s="25" t="s">
        <v>7642</v>
      </c>
    </row>
    <row r="2795" spans="1:2" x14ac:dyDescent="0.15">
      <c r="A2795" s="25" t="s">
        <v>746</v>
      </c>
      <c r="B2795" s="25" t="s">
        <v>747</v>
      </c>
    </row>
    <row r="2796" spans="1:2" x14ac:dyDescent="0.15">
      <c r="A2796" s="25" t="s">
        <v>3175</v>
      </c>
      <c r="B2796" s="25" t="s">
        <v>7643</v>
      </c>
    </row>
    <row r="2797" spans="1:2" x14ac:dyDescent="0.15">
      <c r="A2797" s="25" t="s">
        <v>744</v>
      </c>
      <c r="B2797" s="25" t="s">
        <v>745</v>
      </c>
    </row>
    <row r="2798" spans="1:2" x14ac:dyDescent="0.15">
      <c r="A2798" s="25" t="s">
        <v>3176</v>
      </c>
      <c r="B2798" s="25" t="s">
        <v>7644</v>
      </c>
    </row>
    <row r="2799" spans="1:2" x14ac:dyDescent="0.15">
      <c r="A2799" s="25" t="s">
        <v>3177</v>
      </c>
      <c r="B2799" s="25" t="s">
        <v>7645</v>
      </c>
    </row>
    <row r="2800" spans="1:2" x14ac:dyDescent="0.15">
      <c r="A2800" s="25" t="s">
        <v>3178</v>
      </c>
      <c r="B2800" s="25" t="s">
        <v>7646</v>
      </c>
    </row>
    <row r="2801" spans="1:2" x14ac:dyDescent="0.15">
      <c r="A2801" s="25" t="s">
        <v>742</v>
      </c>
      <c r="B2801" s="25" t="s">
        <v>743</v>
      </c>
    </row>
    <row r="2802" spans="1:2" x14ac:dyDescent="0.15">
      <c r="A2802" s="25" t="s">
        <v>3179</v>
      </c>
      <c r="B2802" s="25" t="s">
        <v>7647</v>
      </c>
    </row>
    <row r="2803" spans="1:2" x14ac:dyDescent="0.15">
      <c r="A2803" s="25" t="s">
        <v>3180</v>
      </c>
      <c r="B2803" s="25" t="s">
        <v>7648</v>
      </c>
    </row>
    <row r="2804" spans="1:2" x14ac:dyDescent="0.15">
      <c r="A2804" s="25" t="s">
        <v>3181</v>
      </c>
      <c r="B2804" s="25" t="s">
        <v>7649</v>
      </c>
    </row>
    <row r="2805" spans="1:2" x14ac:dyDescent="0.15">
      <c r="A2805" s="25" t="s">
        <v>3182</v>
      </c>
      <c r="B2805" s="25" t="s">
        <v>7650</v>
      </c>
    </row>
    <row r="2806" spans="1:2" x14ac:dyDescent="0.15">
      <c r="A2806" s="25" t="s">
        <v>3183</v>
      </c>
      <c r="B2806" s="25" t="s">
        <v>7651</v>
      </c>
    </row>
    <row r="2807" spans="1:2" x14ac:dyDescent="0.15">
      <c r="A2807" s="25" t="s">
        <v>3184</v>
      </c>
      <c r="B2807" s="25" t="s">
        <v>7652</v>
      </c>
    </row>
    <row r="2808" spans="1:2" x14ac:dyDescent="0.15">
      <c r="A2808" s="25" t="s">
        <v>3185</v>
      </c>
      <c r="B2808" s="25" t="s">
        <v>7653</v>
      </c>
    </row>
    <row r="2809" spans="1:2" x14ac:dyDescent="0.15">
      <c r="A2809" s="25" t="s">
        <v>3186</v>
      </c>
      <c r="B2809" s="25" t="s">
        <v>7654</v>
      </c>
    </row>
    <row r="2810" spans="1:2" x14ac:dyDescent="0.15">
      <c r="A2810" s="25" t="s">
        <v>3187</v>
      </c>
      <c r="B2810" s="25" t="s">
        <v>7655</v>
      </c>
    </row>
    <row r="2811" spans="1:2" x14ac:dyDescent="0.15">
      <c r="A2811" s="25" t="s">
        <v>3188</v>
      </c>
      <c r="B2811" s="25" t="s">
        <v>7656</v>
      </c>
    </row>
    <row r="2812" spans="1:2" x14ac:dyDescent="0.15">
      <c r="A2812" s="25" t="s">
        <v>3189</v>
      </c>
      <c r="B2812" s="25" t="s">
        <v>7657</v>
      </c>
    </row>
    <row r="2813" spans="1:2" x14ac:dyDescent="0.15">
      <c r="A2813" s="25" t="s">
        <v>3190</v>
      </c>
      <c r="B2813" s="25" t="s">
        <v>7658</v>
      </c>
    </row>
    <row r="2814" spans="1:2" x14ac:dyDescent="0.15">
      <c r="A2814" s="25" t="s">
        <v>3191</v>
      </c>
      <c r="B2814" s="25" t="s">
        <v>7659</v>
      </c>
    </row>
    <row r="2815" spans="1:2" x14ac:dyDescent="0.15">
      <c r="A2815" s="25" t="s">
        <v>3192</v>
      </c>
      <c r="B2815" s="25" t="s">
        <v>7660</v>
      </c>
    </row>
    <row r="2816" spans="1:2" x14ac:dyDescent="0.15">
      <c r="A2816" s="25" t="s">
        <v>3193</v>
      </c>
      <c r="B2816" s="25" t="s">
        <v>7661</v>
      </c>
    </row>
    <row r="2817" spans="1:2" x14ac:dyDescent="0.15">
      <c r="A2817" s="25" t="s">
        <v>3194</v>
      </c>
      <c r="B2817" s="25" t="s">
        <v>7662</v>
      </c>
    </row>
    <row r="2818" spans="1:2" x14ac:dyDescent="0.15">
      <c r="A2818" s="25" t="s">
        <v>3195</v>
      </c>
      <c r="B2818" s="25" t="s">
        <v>7663</v>
      </c>
    </row>
    <row r="2819" spans="1:2" x14ac:dyDescent="0.15">
      <c r="A2819" s="25" t="s">
        <v>740</v>
      </c>
      <c r="B2819" s="25" t="s">
        <v>741</v>
      </c>
    </row>
    <row r="2820" spans="1:2" x14ac:dyDescent="0.15">
      <c r="A2820" s="25" t="s">
        <v>3196</v>
      </c>
      <c r="B2820" s="25" t="s">
        <v>7664</v>
      </c>
    </row>
    <row r="2821" spans="1:2" x14ac:dyDescent="0.15">
      <c r="A2821" s="25" t="s">
        <v>3197</v>
      </c>
      <c r="B2821" s="25" t="s">
        <v>7665</v>
      </c>
    </row>
    <row r="2822" spans="1:2" x14ac:dyDescent="0.15">
      <c r="A2822" s="25" t="s">
        <v>3198</v>
      </c>
      <c r="B2822" s="25" t="s">
        <v>7666</v>
      </c>
    </row>
    <row r="2823" spans="1:2" x14ac:dyDescent="0.15">
      <c r="A2823" s="25" t="s">
        <v>3199</v>
      </c>
      <c r="B2823" s="25" t="s">
        <v>7667</v>
      </c>
    </row>
    <row r="2824" spans="1:2" x14ac:dyDescent="0.15">
      <c r="A2824" s="25" t="s">
        <v>3200</v>
      </c>
      <c r="B2824" s="25" t="s">
        <v>7668</v>
      </c>
    </row>
    <row r="2825" spans="1:2" x14ac:dyDescent="0.15">
      <c r="A2825" s="25" t="s">
        <v>3201</v>
      </c>
      <c r="B2825" s="25" t="s">
        <v>7669</v>
      </c>
    </row>
    <row r="2826" spans="1:2" x14ac:dyDescent="0.15">
      <c r="A2826" s="25" t="s">
        <v>3202</v>
      </c>
      <c r="B2826" s="25" t="s">
        <v>7670</v>
      </c>
    </row>
    <row r="2827" spans="1:2" x14ac:dyDescent="0.15">
      <c r="A2827" s="25" t="s">
        <v>3203</v>
      </c>
      <c r="B2827" s="25" t="s">
        <v>7671</v>
      </c>
    </row>
    <row r="2828" spans="1:2" x14ac:dyDescent="0.15">
      <c r="A2828" s="25" t="s">
        <v>3204</v>
      </c>
      <c r="B2828" s="25" t="s">
        <v>7672</v>
      </c>
    </row>
    <row r="2829" spans="1:2" x14ac:dyDescent="0.15">
      <c r="A2829" s="25" t="s">
        <v>3205</v>
      </c>
      <c r="B2829" s="25" t="s">
        <v>7673</v>
      </c>
    </row>
    <row r="2830" spans="1:2" x14ac:dyDescent="0.15">
      <c r="A2830" s="25" t="s">
        <v>3206</v>
      </c>
      <c r="B2830" s="25" t="s">
        <v>7674</v>
      </c>
    </row>
    <row r="2831" spans="1:2" x14ac:dyDescent="0.15">
      <c r="A2831" s="25" t="s">
        <v>3207</v>
      </c>
      <c r="B2831" s="25" t="s">
        <v>7675</v>
      </c>
    </row>
    <row r="2832" spans="1:2" x14ac:dyDescent="0.15">
      <c r="A2832" s="25" t="s">
        <v>3208</v>
      </c>
      <c r="B2832" s="25" t="s">
        <v>7676</v>
      </c>
    </row>
    <row r="2833" spans="1:2" x14ac:dyDescent="0.15">
      <c r="A2833" s="25" t="s">
        <v>3209</v>
      </c>
      <c r="B2833" s="25" t="s">
        <v>7677</v>
      </c>
    </row>
    <row r="2834" spans="1:2" x14ac:dyDescent="0.15">
      <c r="A2834" s="25" t="s">
        <v>3210</v>
      </c>
      <c r="B2834" s="25" t="s">
        <v>7678</v>
      </c>
    </row>
    <row r="2835" spans="1:2" x14ac:dyDescent="0.15">
      <c r="A2835" s="25" t="s">
        <v>3211</v>
      </c>
      <c r="B2835" s="25" t="s">
        <v>7679</v>
      </c>
    </row>
    <row r="2836" spans="1:2" x14ac:dyDescent="0.15">
      <c r="A2836" s="25" t="s">
        <v>3212</v>
      </c>
      <c r="B2836" s="25" t="s">
        <v>7680</v>
      </c>
    </row>
    <row r="2837" spans="1:2" x14ac:dyDescent="0.15">
      <c r="A2837" s="25" t="s">
        <v>3213</v>
      </c>
      <c r="B2837" s="25" t="s">
        <v>7681</v>
      </c>
    </row>
    <row r="2838" spans="1:2" x14ac:dyDescent="0.15">
      <c r="A2838" s="25" t="s">
        <v>3214</v>
      </c>
      <c r="B2838" s="25" t="s">
        <v>7682</v>
      </c>
    </row>
    <row r="2839" spans="1:2" x14ac:dyDescent="0.15">
      <c r="A2839" s="25" t="s">
        <v>3215</v>
      </c>
      <c r="B2839" s="25" t="s">
        <v>7683</v>
      </c>
    </row>
    <row r="2840" spans="1:2" x14ac:dyDescent="0.15">
      <c r="A2840" s="25" t="s">
        <v>3216</v>
      </c>
      <c r="B2840" s="25" t="s">
        <v>7684</v>
      </c>
    </row>
    <row r="2841" spans="1:2" x14ac:dyDescent="0.15">
      <c r="A2841" s="25" t="s">
        <v>738</v>
      </c>
      <c r="B2841" s="25" t="s">
        <v>739</v>
      </c>
    </row>
    <row r="2842" spans="1:2" x14ac:dyDescent="0.15">
      <c r="A2842" s="25" t="s">
        <v>3217</v>
      </c>
      <c r="B2842" s="25" t="s">
        <v>7685</v>
      </c>
    </row>
    <row r="2843" spans="1:2" x14ac:dyDescent="0.15">
      <c r="A2843" s="25" t="s">
        <v>3218</v>
      </c>
      <c r="B2843" s="25" t="s">
        <v>7686</v>
      </c>
    </row>
    <row r="2844" spans="1:2" x14ac:dyDescent="0.15">
      <c r="A2844" s="25" t="s">
        <v>3219</v>
      </c>
      <c r="B2844" s="25" t="s">
        <v>7687</v>
      </c>
    </row>
    <row r="2845" spans="1:2" x14ac:dyDescent="0.15">
      <c r="A2845" s="25" t="s">
        <v>3220</v>
      </c>
      <c r="B2845" s="25" t="s">
        <v>7688</v>
      </c>
    </row>
    <row r="2846" spans="1:2" x14ac:dyDescent="0.15">
      <c r="A2846" s="25" t="s">
        <v>3221</v>
      </c>
      <c r="B2846" s="25" t="s">
        <v>7689</v>
      </c>
    </row>
    <row r="2847" spans="1:2" x14ac:dyDescent="0.15">
      <c r="A2847" s="25" t="s">
        <v>3222</v>
      </c>
      <c r="B2847" s="25" t="s">
        <v>7690</v>
      </c>
    </row>
    <row r="2848" spans="1:2" x14ac:dyDescent="0.15">
      <c r="A2848" s="25" t="s">
        <v>3223</v>
      </c>
      <c r="B2848" s="25" t="s">
        <v>7691</v>
      </c>
    </row>
    <row r="2849" spans="1:2" x14ac:dyDescent="0.15">
      <c r="A2849" s="25" t="s">
        <v>3224</v>
      </c>
      <c r="B2849" s="25" t="s">
        <v>7692</v>
      </c>
    </row>
    <row r="2850" spans="1:2" x14ac:dyDescent="0.15">
      <c r="A2850" s="25" t="s">
        <v>3225</v>
      </c>
      <c r="B2850" s="25" t="s">
        <v>7693</v>
      </c>
    </row>
    <row r="2851" spans="1:2" x14ac:dyDescent="0.15">
      <c r="A2851" s="25" t="s">
        <v>3226</v>
      </c>
      <c r="B2851" s="25" t="s">
        <v>7694</v>
      </c>
    </row>
    <row r="2852" spans="1:2" x14ac:dyDescent="0.15">
      <c r="A2852" s="25" t="s">
        <v>3227</v>
      </c>
      <c r="B2852" s="25" t="s">
        <v>7695</v>
      </c>
    </row>
    <row r="2853" spans="1:2" x14ac:dyDescent="0.15">
      <c r="A2853" s="25" t="s">
        <v>3228</v>
      </c>
      <c r="B2853" s="25" t="s">
        <v>7696</v>
      </c>
    </row>
    <row r="2854" spans="1:2" x14ac:dyDescent="0.15">
      <c r="A2854" s="25" t="s">
        <v>3229</v>
      </c>
      <c r="B2854" s="25" t="s">
        <v>7697</v>
      </c>
    </row>
    <row r="2855" spans="1:2" x14ac:dyDescent="0.15">
      <c r="A2855" s="25" t="s">
        <v>736</v>
      </c>
      <c r="B2855" s="25" t="s">
        <v>737</v>
      </c>
    </row>
    <row r="2856" spans="1:2" x14ac:dyDescent="0.15">
      <c r="A2856" s="25" t="s">
        <v>3230</v>
      </c>
      <c r="B2856" s="25" t="s">
        <v>7698</v>
      </c>
    </row>
    <row r="2857" spans="1:2" x14ac:dyDescent="0.15">
      <c r="A2857" s="25" t="s">
        <v>3231</v>
      </c>
      <c r="B2857" s="25" t="s">
        <v>7699</v>
      </c>
    </row>
    <row r="2858" spans="1:2" x14ac:dyDescent="0.15">
      <c r="A2858" s="25" t="s">
        <v>3232</v>
      </c>
      <c r="B2858" s="25" t="s">
        <v>7700</v>
      </c>
    </row>
    <row r="2859" spans="1:2" x14ac:dyDescent="0.15">
      <c r="A2859" s="25" t="s">
        <v>3233</v>
      </c>
      <c r="B2859" s="25" t="s">
        <v>7701</v>
      </c>
    </row>
    <row r="2860" spans="1:2" x14ac:dyDescent="0.15">
      <c r="A2860" s="25" t="s">
        <v>3234</v>
      </c>
      <c r="B2860" s="25" t="s">
        <v>7702</v>
      </c>
    </row>
    <row r="2861" spans="1:2" x14ac:dyDescent="0.15">
      <c r="A2861" s="25" t="s">
        <v>3235</v>
      </c>
      <c r="B2861" s="25" t="s">
        <v>7703</v>
      </c>
    </row>
    <row r="2862" spans="1:2" x14ac:dyDescent="0.15">
      <c r="A2862" s="25" t="s">
        <v>3236</v>
      </c>
      <c r="B2862" s="25" t="s">
        <v>7704</v>
      </c>
    </row>
    <row r="2863" spans="1:2" x14ac:dyDescent="0.15">
      <c r="A2863" s="25" t="s">
        <v>3237</v>
      </c>
      <c r="B2863" s="25" t="s">
        <v>7705</v>
      </c>
    </row>
    <row r="2864" spans="1:2" x14ac:dyDescent="0.15">
      <c r="A2864" s="25" t="s">
        <v>3238</v>
      </c>
      <c r="B2864" s="25" t="s">
        <v>7706</v>
      </c>
    </row>
    <row r="2865" spans="1:2" x14ac:dyDescent="0.15">
      <c r="A2865" s="25" t="s">
        <v>3239</v>
      </c>
      <c r="B2865" s="25" t="s">
        <v>7707</v>
      </c>
    </row>
    <row r="2866" spans="1:2" x14ac:dyDescent="0.15">
      <c r="A2866" s="25" t="s">
        <v>3240</v>
      </c>
      <c r="B2866" s="25" t="s">
        <v>7708</v>
      </c>
    </row>
    <row r="2867" spans="1:2" x14ac:dyDescent="0.15">
      <c r="A2867" s="25" t="s">
        <v>3241</v>
      </c>
      <c r="B2867" s="25" t="s">
        <v>7709</v>
      </c>
    </row>
    <row r="2868" spans="1:2" x14ac:dyDescent="0.15">
      <c r="A2868" s="25" t="s">
        <v>3242</v>
      </c>
      <c r="B2868" s="25" t="s">
        <v>7710</v>
      </c>
    </row>
    <row r="2869" spans="1:2" x14ac:dyDescent="0.15">
      <c r="A2869" s="25" t="s">
        <v>3243</v>
      </c>
      <c r="B2869" s="25" t="s">
        <v>7711</v>
      </c>
    </row>
    <row r="2870" spans="1:2" x14ac:dyDescent="0.15">
      <c r="A2870" s="25" t="s">
        <v>3244</v>
      </c>
      <c r="B2870" s="25" t="s">
        <v>7712</v>
      </c>
    </row>
    <row r="2871" spans="1:2" x14ac:dyDescent="0.15">
      <c r="A2871" s="25" t="s">
        <v>3245</v>
      </c>
      <c r="B2871" s="25" t="s">
        <v>7713</v>
      </c>
    </row>
    <row r="2872" spans="1:2" x14ac:dyDescent="0.15">
      <c r="A2872" s="25" t="s">
        <v>3246</v>
      </c>
      <c r="B2872" s="25" t="s">
        <v>7714</v>
      </c>
    </row>
    <row r="2873" spans="1:2" x14ac:dyDescent="0.15">
      <c r="A2873" s="25" t="s">
        <v>3247</v>
      </c>
      <c r="B2873" s="25" t="s">
        <v>7715</v>
      </c>
    </row>
    <row r="2874" spans="1:2" x14ac:dyDescent="0.15">
      <c r="A2874" s="25" t="s">
        <v>3248</v>
      </c>
      <c r="B2874" s="25" t="s">
        <v>7716</v>
      </c>
    </row>
    <row r="2875" spans="1:2" x14ac:dyDescent="0.15">
      <c r="A2875" s="25" t="s">
        <v>3249</v>
      </c>
      <c r="B2875" s="25" t="s">
        <v>7717</v>
      </c>
    </row>
    <row r="2876" spans="1:2" x14ac:dyDescent="0.15">
      <c r="A2876" s="25" t="s">
        <v>3250</v>
      </c>
      <c r="B2876" s="25" t="s">
        <v>7718</v>
      </c>
    </row>
    <row r="2877" spans="1:2" x14ac:dyDescent="0.15">
      <c r="A2877" s="25" t="s">
        <v>3251</v>
      </c>
      <c r="B2877" s="25" t="s">
        <v>7719</v>
      </c>
    </row>
    <row r="2878" spans="1:2" x14ac:dyDescent="0.15">
      <c r="A2878" s="25" t="s">
        <v>3252</v>
      </c>
      <c r="B2878" s="25" t="s">
        <v>7720</v>
      </c>
    </row>
    <row r="2879" spans="1:2" x14ac:dyDescent="0.15">
      <c r="A2879" s="25" t="s">
        <v>3253</v>
      </c>
      <c r="B2879" s="25" t="s">
        <v>7721</v>
      </c>
    </row>
    <row r="2880" spans="1:2" x14ac:dyDescent="0.15">
      <c r="A2880" s="25" t="s">
        <v>3254</v>
      </c>
      <c r="B2880" s="25" t="s">
        <v>7722</v>
      </c>
    </row>
    <row r="2881" spans="1:2" x14ac:dyDescent="0.15">
      <c r="A2881" s="25" t="s">
        <v>3255</v>
      </c>
      <c r="B2881" s="25" t="s">
        <v>7723</v>
      </c>
    </row>
    <row r="2882" spans="1:2" x14ac:dyDescent="0.15">
      <c r="A2882" s="25" t="s">
        <v>3256</v>
      </c>
      <c r="B2882" s="25" t="s">
        <v>7724</v>
      </c>
    </row>
    <row r="2883" spans="1:2" x14ac:dyDescent="0.15">
      <c r="A2883" s="25" t="s">
        <v>3257</v>
      </c>
      <c r="B2883" s="25" t="s">
        <v>7725</v>
      </c>
    </row>
    <row r="2884" spans="1:2" x14ac:dyDescent="0.15">
      <c r="A2884" s="25" t="s">
        <v>3258</v>
      </c>
      <c r="B2884" s="25" t="s">
        <v>7726</v>
      </c>
    </row>
    <row r="2885" spans="1:2" x14ac:dyDescent="0.15">
      <c r="A2885" s="25" t="s">
        <v>3259</v>
      </c>
      <c r="B2885" s="25" t="s">
        <v>7727</v>
      </c>
    </row>
    <row r="2886" spans="1:2" x14ac:dyDescent="0.15">
      <c r="A2886" s="25" t="s">
        <v>3260</v>
      </c>
      <c r="B2886" s="25" t="s">
        <v>7728</v>
      </c>
    </row>
    <row r="2887" spans="1:2" x14ac:dyDescent="0.15">
      <c r="A2887" s="25" t="s">
        <v>3261</v>
      </c>
      <c r="B2887" s="25" t="s">
        <v>7729</v>
      </c>
    </row>
    <row r="2888" spans="1:2" x14ac:dyDescent="0.15">
      <c r="A2888" s="25" t="s">
        <v>3262</v>
      </c>
      <c r="B2888" s="25" t="s">
        <v>7730</v>
      </c>
    </row>
    <row r="2889" spans="1:2" x14ac:dyDescent="0.15">
      <c r="A2889" s="25" t="s">
        <v>3263</v>
      </c>
      <c r="B2889" s="25" t="s">
        <v>7731</v>
      </c>
    </row>
    <row r="2890" spans="1:2" x14ac:dyDescent="0.15">
      <c r="A2890" s="25" t="s">
        <v>3264</v>
      </c>
      <c r="B2890" s="25" t="s">
        <v>7732</v>
      </c>
    </row>
    <row r="2891" spans="1:2" x14ac:dyDescent="0.15">
      <c r="A2891" s="25" t="s">
        <v>3265</v>
      </c>
      <c r="B2891" s="25" t="s">
        <v>7733</v>
      </c>
    </row>
    <row r="2892" spans="1:2" x14ac:dyDescent="0.15">
      <c r="A2892" s="25" t="s">
        <v>734</v>
      </c>
      <c r="B2892" s="25" t="s">
        <v>735</v>
      </c>
    </row>
    <row r="2893" spans="1:2" x14ac:dyDescent="0.15">
      <c r="A2893" s="25" t="s">
        <v>3266</v>
      </c>
      <c r="B2893" s="25" t="s">
        <v>7734</v>
      </c>
    </row>
    <row r="2894" spans="1:2" x14ac:dyDescent="0.15">
      <c r="A2894" s="25" t="s">
        <v>3267</v>
      </c>
      <c r="B2894" s="25" t="s">
        <v>7735</v>
      </c>
    </row>
    <row r="2895" spans="1:2" x14ac:dyDescent="0.15">
      <c r="A2895" s="25" t="s">
        <v>3268</v>
      </c>
      <c r="B2895" s="25" t="s">
        <v>7736</v>
      </c>
    </row>
    <row r="2896" spans="1:2" x14ac:dyDescent="0.15">
      <c r="A2896" s="25" t="s">
        <v>3269</v>
      </c>
      <c r="B2896" s="25" t="s">
        <v>7737</v>
      </c>
    </row>
    <row r="2897" spans="1:2" x14ac:dyDescent="0.15">
      <c r="A2897" s="25" t="s">
        <v>3270</v>
      </c>
      <c r="B2897" s="25" t="s">
        <v>7738</v>
      </c>
    </row>
    <row r="2898" spans="1:2" x14ac:dyDescent="0.15">
      <c r="A2898" s="25" t="s">
        <v>3271</v>
      </c>
      <c r="B2898" s="25" t="s">
        <v>7739</v>
      </c>
    </row>
    <row r="2899" spans="1:2" x14ac:dyDescent="0.15">
      <c r="A2899" s="25" t="s">
        <v>3272</v>
      </c>
      <c r="B2899" s="25" t="s">
        <v>7740</v>
      </c>
    </row>
    <row r="2900" spans="1:2" x14ac:dyDescent="0.15">
      <c r="A2900" s="25" t="s">
        <v>3273</v>
      </c>
      <c r="B2900" s="25" t="s">
        <v>7741</v>
      </c>
    </row>
    <row r="2901" spans="1:2" x14ac:dyDescent="0.15">
      <c r="A2901" s="25" t="s">
        <v>3274</v>
      </c>
      <c r="B2901" s="25" t="s">
        <v>7742</v>
      </c>
    </row>
    <row r="2902" spans="1:2" x14ac:dyDescent="0.15">
      <c r="A2902" s="25" t="s">
        <v>3275</v>
      </c>
      <c r="B2902" s="25" t="s">
        <v>7743</v>
      </c>
    </row>
    <row r="2903" spans="1:2" x14ac:dyDescent="0.15">
      <c r="A2903" s="25" t="s">
        <v>3276</v>
      </c>
      <c r="B2903" s="25" t="s">
        <v>7744</v>
      </c>
    </row>
    <row r="2904" spans="1:2" x14ac:dyDescent="0.15">
      <c r="A2904" s="25" t="s">
        <v>3277</v>
      </c>
      <c r="B2904" s="25" t="s">
        <v>7745</v>
      </c>
    </row>
    <row r="2905" spans="1:2" x14ac:dyDescent="0.15">
      <c r="A2905" s="25" t="s">
        <v>3278</v>
      </c>
      <c r="B2905" s="25" t="s">
        <v>7746</v>
      </c>
    </row>
    <row r="2906" spans="1:2" x14ac:dyDescent="0.15">
      <c r="A2906" s="25" t="s">
        <v>3279</v>
      </c>
      <c r="B2906" s="25" t="s">
        <v>7747</v>
      </c>
    </row>
    <row r="2907" spans="1:2" x14ac:dyDescent="0.15">
      <c r="A2907" s="25" t="s">
        <v>3280</v>
      </c>
      <c r="B2907" s="25" t="s">
        <v>7748</v>
      </c>
    </row>
    <row r="2908" spans="1:2" x14ac:dyDescent="0.15">
      <c r="A2908" s="25" t="s">
        <v>3281</v>
      </c>
      <c r="B2908" s="25" t="s">
        <v>7749</v>
      </c>
    </row>
    <row r="2909" spans="1:2" x14ac:dyDescent="0.15">
      <c r="A2909" s="25" t="s">
        <v>3282</v>
      </c>
      <c r="B2909" s="25" t="s">
        <v>7750</v>
      </c>
    </row>
    <row r="2910" spans="1:2" x14ac:dyDescent="0.15">
      <c r="A2910" s="25" t="s">
        <v>3283</v>
      </c>
      <c r="B2910" s="25" t="s">
        <v>7751</v>
      </c>
    </row>
    <row r="2911" spans="1:2" x14ac:dyDescent="0.15">
      <c r="A2911" s="25" t="s">
        <v>732</v>
      </c>
      <c r="B2911" s="25" t="s">
        <v>733</v>
      </c>
    </row>
    <row r="2912" spans="1:2" x14ac:dyDescent="0.15">
      <c r="A2912" s="25" t="s">
        <v>3284</v>
      </c>
      <c r="B2912" s="25" t="s">
        <v>7752</v>
      </c>
    </row>
    <row r="2913" spans="1:2" x14ac:dyDescent="0.15">
      <c r="A2913" s="25" t="s">
        <v>3285</v>
      </c>
      <c r="B2913" s="25" t="s">
        <v>7753</v>
      </c>
    </row>
    <row r="2914" spans="1:2" x14ac:dyDescent="0.15">
      <c r="A2914" s="25" t="s">
        <v>3286</v>
      </c>
      <c r="B2914" s="25" t="s">
        <v>7754</v>
      </c>
    </row>
    <row r="2915" spans="1:2" x14ac:dyDescent="0.15">
      <c r="A2915" s="25" t="s">
        <v>3287</v>
      </c>
      <c r="B2915" s="25" t="s">
        <v>7755</v>
      </c>
    </row>
    <row r="2916" spans="1:2" x14ac:dyDescent="0.15">
      <c r="A2916" s="25" t="s">
        <v>3288</v>
      </c>
      <c r="B2916" s="25" t="s">
        <v>7756</v>
      </c>
    </row>
    <row r="2917" spans="1:2" x14ac:dyDescent="0.15">
      <c r="A2917" s="25" t="s">
        <v>3289</v>
      </c>
      <c r="B2917" s="25" t="s">
        <v>7757</v>
      </c>
    </row>
    <row r="2918" spans="1:2" x14ac:dyDescent="0.15">
      <c r="A2918" s="25" t="s">
        <v>3290</v>
      </c>
      <c r="B2918" s="25" t="s">
        <v>7758</v>
      </c>
    </row>
    <row r="2919" spans="1:2" x14ac:dyDescent="0.15">
      <c r="A2919" s="25" t="s">
        <v>3291</v>
      </c>
      <c r="B2919" s="25" t="s">
        <v>7759</v>
      </c>
    </row>
    <row r="2920" spans="1:2" x14ac:dyDescent="0.15">
      <c r="A2920" s="25" t="s">
        <v>3292</v>
      </c>
      <c r="B2920" s="25" t="s">
        <v>7760</v>
      </c>
    </row>
    <row r="2921" spans="1:2" x14ac:dyDescent="0.15">
      <c r="A2921" s="25" t="s">
        <v>3293</v>
      </c>
      <c r="B2921" s="25" t="s">
        <v>7761</v>
      </c>
    </row>
    <row r="2922" spans="1:2" x14ac:dyDescent="0.15">
      <c r="A2922" s="25" t="s">
        <v>730</v>
      </c>
      <c r="B2922" s="25" t="s">
        <v>731</v>
      </c>
    </row>
    <row r="2923" spans="1:2" x14ac:dyDescent="0.15">
      <c r="A2923" s="25" t="s">
        <v>3294</v>
      </c>
      <c r="B2923" s="25" t="s">
        <v>7762</v>
      </c>
    </row>
    <row r="2924" spans="1:2" x14ac:dyDescent="0.15">
      <c r="A2924" s="25" t="s">
        <v>3295</v>
      </c>
      <c r="B2924" s="25" t="s">
        <v>7763</v>
      </c>
    </row>
    <row r="2925" spans="1:2" x14ac:dyDescent="0.15">
      <c r="A2925" s="25" t="s">
        <v>728</v>
      </c>
      <c r="B2925" s="25" t="s">
        <v>729</v>
      </c>
    </row>
    <row r="2926" spans="1:2" x14ac:dyDescent="0.15">
      <c r="A2926" s="25" t="s">
        <v>3296</v>
      </c>
      <c r="B2926" s="25" t="s">
        <v>7764</v>
      </c>
    </row>
    <row r="2927" spans="1:2" x14ac:dyDescent="0.15">
      <c r="A2927" s="25" t="s">
        <v>3297</v>
      </c>
      <c r="B2927" s="25" t="s">
        <v>7765</v>
      </c>
    </row>
    <row r="2928" spans="1:2" x14ac:dyDescent="0.15">
      <c r="A2928" s="25" t="s">
        <v>3298</v>
      </c>
      <c r="B2928" s="25" t="s">
        <v>7766</v>
      </c>
    </row>
    <row r="2929" spans="1:2" x14ac:dyDescent="0.15">
      <c r="A2929" s="25" t="s">
        <v>3299</v>
      </c>
      <c r="B2929" s="25" t="s">
        <v>7767</v>
      </c>
    </row>
    <row r="2930" spans="1:2" x14ac:dyDescent="0.15">
      <c r="A2930" s="25" t="s">
        <v>3300</v>
      </c>
      <c r="B2930" s="25" t="s">
        <v>7768</v>
      </c>
    </row>
    <row r="2931" spans="1:2" x14ac:dyDescent="0.15">
      <c r="A2931" s="25" t="s">
        <v>3301</v>
      </c>
      <c r="B2931" s="25" t="s">
        <v>7769</v>
      </c>
    </row>
    <row r="2932" spans="1:2" x14ac:dyDescent="0.15">
      <c r="A2932" s="25" t="s">
        <v>3302</v>
      </c>
      <c r="B2932" s="25" t="s">
        <v>7770</v>
      </c>
    </row>
    <row r="2933" spans="1:2" x14ac:dyDescent="0.15">
      <c r="A2933" s="25" t="s">
        <v>726</v>
      </c>
      <c r="B2933" s="25" t="s">
        <v>727</v>
      </c>
    </row>
    <row r="2934" spans="1:2" x14ac:dyDescent="0.15">
      <c r="A2934" s="25" t="s">
        <v>724</v>
      </c>
      <c r="B2934" s="25" t="s">
        <v>725</v>
      </c>
    </row>
    <row r="2935" spans="1:2" x14ac:dyDescent="0.15">
      <c r="A2935" s="25" t="s">
        <v>3303</v>
      </c>
      <c r="B2935" s="25" t="s">
        <v>7771</v>
      </c>
    </row>
    <row r="2936" spans="1:2" x14ac:dyDescent="0.15">
      <c r="A2936" s="25" t="s">
        <v>3304</v>
      </c>
      <c r="B2936" s="25" t="s">
        <v>7772</v>
      </c>
    </row>
    <row r="2937" spans="1:2" x14ac:dyDescent="0.15">
      <c r="A2937" s="25" t="s">
        <v>3305</v>
      </c>
      <c r="B2937" s="25" t="s">
        <v>7773</v>
      </c>
    </row>
    <row r="2938" spans="1:2" x14ac:dyDescent="0.15">
      <c r="A2938" s="25" t="s">
        <v>3306</v>
      </c>
      <c r="B2938" s="25" t="s">
        <v>7774</v>
      </c>
    </row>
    <row r="2939" spans="1:2" x14ac:dyDescent="0.15">
      <c r="A2939" s="25" t="s">
        <v>3307</v>
      </c>
      <c r="B2939" s="25" t="s">
        <v>7775</v>
      </c>
    </row>
    <row r="2940" spans="1:2" x14ac:dyDescent="0.15">
      <c r="A2940" s="25" t="s">
        <v>3308</v>
      </c>
      <c r="B2940" s="25" t="s">
        <v>7776</v>
      </c>
    </row>
    <row r="2941" spans="1:2" x14ac:dyDescent="0.15">
      <c r="A2941" s="25" t="s">
        <v>3309</v>
      </c>
      <c r="B2941" s="25" t="s">
        <v>7777</v>
      </c>
    </row>
    <row r="2942" spans="1:2" x14ac:dyDescent="0.15">
      <c r="A2942" s="25" t="s">
        <v>3310</v>
      </c>
      <c r="B2942" s="25" t="s">
        <v>7778</v>
      </c>
    </row>
    <row r="2943" spans="1:2" x14ac:dyDescent="0.15">
      <c r="A2943" s="25" t="s">
        <v>3311</v>
      </c>
      <c r="B2943" s="25" t="s">
        <v>7779</v>
      </c>
    </row>
    <row r="2944" spans="1:2" x14ac:dyDescent="0.15">
      <c r="A2944" s="25" t="s">
        <v>3312</v>
      </c>
      <c r="B2944" s="25" t="s">
        <v>7780</v>
      </c>
    </row>
    <row r="2945" spans="1:2" x14ac:dyDescent="0.15">
      <c r="A2945" s="25" t="s">
        <v>3313</v>
      </c>
      <c r="B2945" s="25" t="s">
        <v>7781</v>
      </c>
    </row>
    <row r="2946" spans="1:2" x14ac:dyDescent="0.15">
      <c r="A2946" s="25" t="s">
        <v>3314</v>
      </c>
      <c r="B2946" s="25" t="s">
        <v>7782</v>
      </c>
    </row>
    <row r="2947" spans="1:2" x14ac:dyDescent="0.15">
      <c r="A2947" s="25" t="s">
        <v>3315</v>
      </c>
      <c r="B2947" s="25" t="s">
        <v>7783</v>
      </c>
    </row>
    <row r="2948" spans="1:2" x14ac:dyDescent="0.15">
      <c r="A2948" s="25" t="s">
        <v>3316</v>
      </c>
      <c r="B2948" s="25" t="s">
        <v>7784</v>
      </c>
    </row>
    <row r="2949" spans="1:2" x14ac:dyDescent="0.15">
      <c r="A2949" s="25" t="s">
        <v>3317</v>
      </c>
      <c r="B2949" s="25" t="s">
        <v>7785</v>
      </c>
    </row>
    <row r="2950" spans="1:2" x14ac:dyDescent="0.15">
      <c r="A2950" s="25" t="s">
        <v>3318</v>
      </c>
      <c r="B2950" s="25" t="s">
        <v>7786</v>
      </c>
    </row>
    <row r="2951" spans="1:2" x14ac:dyDescent="0.15">
      <c r="A2951" s="25" t="s">
        <v>3319</v>
      </c>
      <c r="B2951" s="25" t="s">
        <v>7787</v>
      </c>
    </row>
    <row r="2952" spans="1:2" x14ac:dyDescent="0.15">
      <c r="A2952" s="25" t="s">
        <v>3320</v>
      </c>
      <c r="B2952" s="25" t="s">
        <v>7788</v>
      </c>
    </row>
    <row r="2953" spans="1:2" x14ac:dyDescent="0.15">
      <c r="A2953" s="25" t="s">
        <v>3321</v>
      </c>
      <c r="B2953" s="25" t="s">
        <v>7789</v>
      </c>
    </row>
    <row r="2954" spans="1:2" x14ac:dyDescent="0.15">
      <c r="A2954" s="25" t="s">
        <v>722</v>
      </c>
      <c r="B2954" s="25" t="s">
        <v>723</v>
      </c>
    </row>
    <row r="2955" spans="1:2" x14ac:dyDescent="0.15">
      <c r="A2955" s="25" t="s">
        <v>3322</v>
      </c>
      <c r="B2955" s="25" t="s">
        <v>7790</v>
      </c>
    </row>
    <row r="2956" spans="1:2" x14ac:dyDescent="0.15">
      <c r="A2956" s="25" t="s">
        <v>3323</v>
      </c>
      <c r="B2956" s="25" t="s">
        <v>7791</v>
      </c>
    </row>
    <row r="2957" spans="1:2" x14ac:dyDescent="0.15">
      <c r="A2957" s="25" t="s">
        <v>3324</v>
      </c>
      <c r="B2957" s="25" t="s">
        <v>7792</v>
      </c>
    </row>
    <row r="2958" spans="1:2" x14ac:dyDescent="0.15">
      <c r="A2958" s="25" t="s">
        <v>3325</v>
      </c>
      <c r="B2958" s="25" t="s">
        <v>7793</v>
      </c>
    </row>
    <row r="2959" spans="1:2" x14ac:dyDescent="0.15">
      <c r="A2959" s="25" t="s">
        <v>3326</v>
      </c>
      <c r="B2959" s="25" t="s">
        <v>7794</v>
      </c>
    </row>
    <row r="2960" spans="1:2" x14ac:dyDescent="0.15">
      <c r="A2960" s="25" t="s">
        <v>3327</v>
      </c>
      <c r="B2960" s="25" t="s">
        <v>7795</v>
      </c>
    </row>
    <row r="2961" spans="1:2" x14ac:dyDescent="0.15">
      <c r="A2961" s="25" t="s">
        <v>3328</v>
      </c>
      <c r="B2961" s="25" t="s">
        <v>7796</v>
      </c>
    </row>
    <row r="2962" spans="1:2" x14ac:dyDescent="0.15">
      <c r="A2962" s="25" t="s">
        <v>3329</v>
      </c>
      <c r="B2962" s="25" t="s">
        <v>7797</v>
      </c>
    </row>
    <row r="2963" spans="1:2" x14ac:dyDescent="0.15">
      <c r="A2963" s="25" t="s">
        <v>3330</v>
      </c>
      <c r="B2963" s="25" t="s">
        <v>7798</v>
      </c>
    </row>
    <row r="2964" spans="1:2" x14ac:dyDescent="0.15">
      <c r="A2964" s="25" t="s">
        <v>3331</v>
      </c>
      <c r="B2964" s="25" t="s">
        <v>7799</v>
      </c>
    </row>
    <row r="2965" spans="1:2" x14ac:dyDescent="0.15">
      <c r="A2965" s="25" t="s">
        <v>3332</v>
      </c>
      <c r="B2965" s="25" t="s">
        <v>7800</v>
      </c>
    </row>
    <row r="2966" spans="1:2" x14ac:dyDescent="0.15">
      <c r="A2966" s="25" t="s">
        <v>3333</v>
      </c>
      <c r="B2966" s="25" t="s">
        <v>7801</v>
      </c>
    </row>
    <row r="2967" spans="1:2" x14ac:dyDescent="0.15">
      <c r="A2967" s="25" t="s">
        <v>3334</v>
      </c>
      <c r="B2967" s="25" t="s">
        <v>7802</v>
      </c>
    </row>
    <row r="2968" spans="1:2" x14ac:dyDescent="0.15">
      <c r="A2968" s="25" t="s">
        <v>3335</v>
      </c>
      <c r="B2968" s="25" t="s">
        <v>7803</v>
      </c>
    </row>
    <row r="2969" spans="1:2" x14ac:dyDescent="0.15">
      <c r="A2969" s="25" t="s">
        <v>3336</v>
      </c>
      <c r="B2969" s="25" t="s">
        <v>7804</v>
      </c>
    </row>
    <row r="2970" spans="1:2" x14ac:dyDescent="0.15">
      <c r="A2970" s="25" t="s">
        <v>3337</v>
      </c>
      <c r="B2970" s="25" t="s">
        <v>7805</v>
      </c>
    </row>
    <row r="2971" spans="1:2" x14ac:dyDescent="0.15">
      <c r="A2971" s="25" t="s">
        <v>3338</v>
      </c>
      <c r="B2971" s="25" t="s">
        <v>7806</v>
      </c>
    </row>
    <row r="2972" spans="1:2" x14ac:dyDescent="0.15">
      <c r="A2972" s="25" t="s">
        <v>3339</v>
      </c>
      <c r="B2972" s="25" t="s">
        <v>7807</v>
      </c>
    </row>
    <row r="2973" spans="1:2" x14ac:dyDescent="0.15">
      <c r="A2973" s="25" t="s">
        <v>3340</v>
      </c>
      <c r="B2973" s="25" t="s">
        <v>7808</v>
      </c>
    </row>
    <row r="2974" spans="1:2" x14ac:dyDescent="0.15">
      <c r="A2974" s="25" t="s">
        <v>3341</v>
      </c>
      <c r="B2974" s="25" t="s">
        <v>7809</v>
      </c>
    </row>
    <row r="2975" spans="1:2" x14ac:dyDescent="0.15">
      <c r="A2975" s="25" t="s">
        <v>3342</v>
      </c>
      <c r="B2975" s="25" t="s">
        <v>7810</v>
      </c>
    </row>
    <row r="2976" spans="1:2" x14ac:dyDescent="0.15">
      <c r="A2976" s="25" t="s">
        <v>3343</v>
      </c>
      <c r="B2976" s="25" t="s">
        <v>7811</v>
      </c>
    </row>
    <row r="2977" spans="1:2" x14ac:dyDescent="0.15">
      <c r="A2977" s="25" t="s">
        <v>3344</v>
      </c>
      <c r="B2977" s="25" t="s">
        <v>7812</v>
      </c>
    </row>
    <row r="2978" spans="1:2" x14ac:dyDescent="0.15">
      <c r="A2978" s="25" t="s">
        <v>3345</v>
      </c>
      <c r="B2978" s="25" t="s">
        <v>7813</v>
      </c>
    </row>
    <row r="2979" spans="1:2" x14ac:dyDescent="0.15">
      <c r="A2979" s="25" t="s">
        <v>3346</v>
      </c>
      <c r="B2979" s="25" t="s">
        <v>7814</v>
      </c>
    </row>
    <row r="2980" spans="1:2" x14ac:dyDescent="0.15">
      <c r="A2980" s="25" t="s">
        <v>3347</v>
      </c>
      <c r="B2980" s="25" t="s">
        <v>7815</v>
      </c>
    </row>
    <row r="2981" spans="1:2" x14ac:dyDescent="0.15">
      <c r="A2981" s="25" t="s">
        <v>3348</v>
      </c>
      <c r="B2981" s="25" t="s">
        <v>7816</v>
      </c>
    </row>
    <row r="2982" spans="1:2" x14ac:dyDescent="0.15">
      <c r="A2982" s="25" t="s">
        <v>3349</v>
      </c>
      <c r="B2982" s="25" t="s">
        <v>7817</v>
      </c>
    </row>
    <row r="2983" spans="1:2" x14ac:dyDescent="0.15">
      <c r="A2983" s="25" t="s">
        <v>720</v>
      </c>
      <c r="B2983" s="25" t="s">
        <v>721</v>
      </c>
    </row>
    <row r="2984" spans="1:2" x14ac:dyDescent="0.15">
      <c r="A2984" s="25" t="s">
        <v>718</v>
      </c>
      <c r="B2984" s="25" t="s">
        <v>719</v>
      </c>
    </row>
    <row r="2985" spans="1:2" x14ac:dyDescent="0.15">
      <c r="A2985" s="25" t="s">
        <v>3350</v>
      </c>
      <c r="B2985" s="25" t="s">
        <v>7818</v>
      </c>
    </row>
    <row r="2986" spans="1:2" x14ac:dyDescent="0.15">
      <c r="A2986" s="25" t="s">
        <v>3351</v>
      </c>
      <c r="B2986" s="25" t="s">
        <v>7819</v>
      </c>
    </row>
    <row r="2987" spans="1:2" x14ac:dyDescent="0.15">
      <c r="A2987" s="25" t="s">
        <v>3352</v>
      </c>
      <c r="B2987" s="25" t="s">
        <v>7820</v>
      </c>
    </row>
    <row r="2988" spans="1:2" x14ac:dyDescent="0.15">
      <c r="A2988" s="25" t="s">
        <v>3353</v>
      </c>
      <c r="B2988" s="25" t="s">
        <v>7821</v>
      </c>
    </row>
    <row r="2989" spans="1:2" x14ac:dyDescent="0.15">
      <c r="A2989" s="25" t="s">
        <v>3354</v>
      </c>
      <c r="B2989" s="25" t="s">
        <v>7822</v>
      </c>
    </row>
    <row r="2990" spans="1:2" x14ac:dyDescent="0.15">
      <c r="A2990" s="25" t="s">
        <v>3355</v>
      </c>
      <c r="B2990" s="25" t="s">
        <v>7823</v>
      </c>
    </row>
    <row r="2991" spans="1:2" x14ac:dyDescent="0.15">
      <c r="A2991" s="25" t="s">
        <v>3356</v>
      </c>
      <c r="B2991" s="25" t="s">
        <v>7824</v>
      </c>
    </row>
    <row r="2992" spans="1:2" x14ac:dyDescent="0.15">
      <c r="A2992" s="25" t="s">
        <v>3357</v>
      </c>
      <c r="B2992" s="25" t="s">
        <v>7825</v>
      </c>
    </row>
    <row r="2993" spans="1:2" x14ac:dyDescent="0.15">
      <c r="A2993" s="25" t="s">
        <v>3358</v>
      </c>
      <c r="B2993" s="25" t="s">
        <v>7826</v>
      </c>
    </row>
    <row r="2994" spans="1:2" x14ac:dyDescent="0.15">
      <c r="A2994" s="25" t="s">
        <v>3359</v>
      </c>
      <c r="B2994" s="25" t="s">
        <v>7827</v>
      </c>
    </row>
    <row r="2995" spans="1:2" x14ac:dyDescent="0.15">
      <c r="A2995" s="25" t="s">
        <v>3360</v>
      </c>
      <c r="B2995" s="25" t="s">
        <v>7828</v>
      </c>
    </row>
    <row r="2996" spans="1:2" x14ac:dyDescent="0.15">
      <c r="A2996" s="25" t="s">
        <v>3361</v>
      </c>
      <c r="B2996" s="25" t="s">
        <v>7829</v>
      </c>
    </row>
    <row r="2997" spans="1:2" x14ac:dyDescent="0.15">
      <c r="A2997" s="25" t="s">
        <v>3362</v>
      </c>
      <c r="B2997" s="25" t="s">
        <v>7830</v>
      </c>
    </row>
    <row r="2998" spans="1:2" x14ac:dyDescent="0.15">
      <c r="A2998" s="25" t="s">
        <v>3363</v>
      </c>
      <c r="B2998" s="25" t="s">
        <v>7831</v>
      </c>
    </row>
    <row r="2999" spans="1:2" x14ac:dyDescent="0.15">
      <c r="A2999" s="25" t="s">
        <v>3364</v>
      </c>
      <c r="B2999" s="25" t="s">
        <v>7832</v>
      </c>
    </row>
    <row r="3000" spans="1:2" x14ac:dyDescent="0.15">
      <c r="A3000" s="25" t="s">
        <v>3365</v>
      </c>
      <c r="B3000" s="25" t="s">
        <v>7833</v>
      </c>
    </row>
    <row r="3001" spans="1:2" x14ac:dyDescent="0.15">
      <c r="A3001" s="25" t="s">
        <v>3366</v>
      </c>
      <c r="B3001" s="25" t="s">
        <v>7834</v>
      </c>
    </row>
    <row r="3002" spans="1:2" x14ac:dyDescent="0.15">
      <c r="A3002" s="25" t="s">
        <v>3367</v>
      </c>
      <c r="B3002" s="25" t="s">
        <v>7835</v>
      </c>
    </row>
    <row r="3003" spans="1:2" x14ac:dyDescent="0.15">
      <c r="A3003" s="25" t="s">
        <v>3368</v>
      </c>
      <c r="B3003" s="25" t="s">
        <v>7836</v>
      </c>
    </row>
    <row r="3004" spans="1:2" x14ac:dyDescent="0.15">
      <c r="A3004" s="25" t="s">
        <v>3369</v>
      </c>
      <c r="B3004" s="25" t="s">
        <v>7837</v>
      </c>
    </row>
    <row r="3005" spans="1:2" x14ac:dyDescent="0.15">
      <c r="A3005" s="25" t="s">
        <v>3370</v>
      </c>
      <c r="B3005" s="25" t="s">
        <v>7838</v>
      </c>
    </row>
    <row r="3006" spans="1:2" x14ac:dyDescent="0.15">
      <c r="A3006" s="25" t="s">
        <v>3371</v>
      </c>
      <c r="B3006" s="25" t="s">
        <v>7839</v>
      </c>
    </row>
    <row r="3007" spans="1:2" x14ac:dyDescent="0.15">
      <c r="A3007" s="25" t="s">
        <v>3372</v>
      </c>
      <c r="B3007" s="25" t="s">
        <v>7840</v>
      </c>
    </row>
    <row r="3008" spans="1:2" x14ac:dyDescent="0.15">
      <c r="A3008" s="25" t="s">
        <v>3373</v>
      </c>
      <c r="B3008" s="25" t="s">
        <v>7841</v>
      </c>
    </row>
    <row r="3009" spans="1:2" x14ac:dyDescent="0.15">
      <c r="A3009" s="25" t="s">
        <v>3374</v>
      </c>
      <c r="B3009" s="25" t="s">
        <v>7842</v>
      </c>
    </row>
    <row r="3010" spans="1:2" x14ac:dyDescent="0.15">
      <c r="A3010" s="25" t="s">
        <v>3375</v>
      </c>
      <c r="B3010" s="25" t="s">
        <v>7843</v>
      </c>
    </row>
    <row r="3011" spans="1:2" x14ac:dyDescent="0.15">
      <c r="A3011" s="25" t="s">
        <v>3376</v>
      </c>
      <c r="B3011" s="25" t="s">
        <v>7844</v>
      </c>
    </row>
    <row r="3012" spans="1:2" x14ac:dyDescent="0.15">
      <c r="A3012" s="25" t="s">
        <v>3377</v>
      </c>
      <c r="B3012" s="25" t="s">
        <v>7845</v>
      </c>
    </row>
    <row r="3013" spans="1:2" x14ac:dyDescent="0.15">
      <c r="A3013" s="25" t="s">
        <v>3378</v>
      </c>
      <c r="B3013" s="25" t="s">
        <v>7846</v>
      </c>
    </row>
    <row r="3014" spans="1:2" x14ac:dyDescent="0.15">
      <c r="A3014" s="25" t="s">
        <v>3379</v>
      </c>
      <c r="B3014" s="25" t="s">
        <v>7847</v>
      </c>
    </row>
    <row r="3015" spans="1:2" x14ac:dyDescent="0.15">
      <c r="A3015" s="25" t="s">
        <v>3380</v>
      </c>
      <c r="B3015" s="25" t="s">
        <v>7848</v>
      </c>
    </row>
    <row r="3016" spans="1:2" x14ac:dyDescent="0.15">
      <c r="A3016" s="25" t="s">
        <v>3381</v>
      </c>
      <c r="B3016" s="25" t="s">
        <v>7849</v>
      </c>
    </row>
    <row r="3017" spans="1:2" x14ac:dyDescent="0.15">
      <c r="A3017" s="25" t="s">
        <v>3382</v>
      </c>
      <c r="B3017" s="25" t="s">
        <v>7850</v>
      </c>
    </row>
    <row r="3018" spans="1:2" x14ac:dyDescent="0.15">
      <c r="A3018" s="25" t="s">
        <v>3383</v>
      </c>
      <c r="B3018" s="25" t="s">
        <v>7851</v>
      </c>
    </row>
    <row r="3019" spans="1:2" x14ac:dyDescent="0.15">
      <c r="A3019" s="25" t="s">
        <v>3384</v>
      </c>
      <c r="B3019" s="25" t="s">
        <v>7852</v>
      </c>
    </row>
    <row r="3020" spans="1:2" x14ac:dyDescent="0.15">
      <c r="A3020" s="25" t="s">
        <v>3385</v>
      </c>
      <c r="B3020" s="25" t="s">
        <v>7853</v>
      </c>
    </row>
    <row r="3021" spans="1:2" x14ac:dyDescent="0.15">
      <c r="A3021" s="25" t="s">
        <v>3386</v>
      </c>
      <c r="B3021" s="25" t="s">
        <v>7854</v>
      </c>
    </row>
    <row r="3022" spans="1:2" x14ac:dyDescent="0.15">
      <c r="A3022" s="25" t="s">
        <v>3387</v>
      </c>
      <c r="B3022" s="25" t="s">
        <v>7855</v>
      </c>
    </row>
    <row r="3023" spans="1:2" x14ac:dyDescent="0.15">
      <c r="A3023" s="25" t="s">
        <v>3388</v>
      </c>
      <c r="B3023" s="25" t="s">
        <v>7856</v>
      </c>
    </row>
    <row r="3024" spans="1:2" x14ac:dyDescent="0.15">
      <c r="A3024" s="25" t="s">
        <v>3389</v>
      </c>
      <c r="B3024" s="25" t="s">
        <v>7857</v>
      </c>
    </row>
    <row r="3025" spans="1:2" x14ac:dyDescent="0.15">
      <c r="A3025" s="25" t="s">
        <v>3390</v>
      </c>
      <c r="B3025" s="25" t="s">
        <v>7858</v>
      </c>
    </row>
    <row r="3026" spans="1:2" x14ac:dyDescent="0.15">
      <c r="A3026" s="25" t="s">
        <v>3391</v>
      </c>
      <c r="B3026" s="25" t="s">
        <v>7859</v>
      </c>
    </row>
    <row r="3027" spans="1:2" x14ac:dyDescent="0.15">
      <c r="A3027" s="25" t="s">
        <v>3392</v>
      </c>
      <c r="B3027" s="25" t="s">
        <v>7860</v>
      </c>
    </row>
    <row r="3028" spans="1:2" x14ac:dyDescent="0.15">
      <c r="A3028" s="25" t="s">
        <v>716</v>
      </c>
      <c r="B3028" s="25" t="s">
        <v>717</v>
      </c>
    </row>
    <row r="3029" spans="1:2" x14ac:dyDescent="0.15">
      <c r="A3029" s="25" t="s">
        <v>714</v>
      </c>
      <c r="B3029" s="25" t="s">
        <v>715</v>
      </c>
    </row>
    <row r="3030" spans="1:2" x14ac:dyDescent="0.15">
      <c r="A3030" s="25" t="s">
        <v>3393</v>
      </c>
      <c r="B3030" s="25" t="s">
        <v>7861</v>
      </c>
    </row>
    <row r="3031" spans="1:2" x14ac:dyDescent="0.15">
      <c r="A3031" s="25" t="s">
        <v>3394</v>
      </c>
      <c r="B3031" s="25" t="s">
        <v>7862</v>
      </c>
    </row>
    <row r="3032" spans="1:2" x14ac:dyDescent="0.15">
      <c r="A3032" s="25" t="s">
        <v>3395</v>
      </c>
      <c r="B3032" s="25" t="s">
        <v>7863</v>
      </c>
    </row>
    <row r="3033" spans="1:2" x14ac:dyDescent="0.15">
      <c r="A3033" s="25" t="s">
        <v>3396</v>
      </c>
      <c r="B3033" s="25" t="s">
        <v>7864</v>
      </c>
    </row>
    <row r="3034" spans="1:2" x14ac:dyDescent="0.15">
      <c r="A3034" s="25" t="s">
        <v>3397</v>
      </c>
      <c r="B3034" s="25" t="s">
        <v>7865</v>
      </c>
    </row>
    <row r="3035" spans="1:2" x14ac:dyDescent="0.15">
      <c r="A3035" s="25" t="s">
        <v>3398</v>
      </c>
      <c r="B3035" s="25" t="s">
        <v>7866</v>
      </c>
    </row>
    <row r="3036" spans="1:2" x14ac:dyDescent="0.15">
      <c r="A3036" s="25" t="s">
        <v>3399</v>
      </c>
      <c r="B3036" s="25" t="s">
        <v>7867</v>
      </c>
    </row>
    <row r="3037" spans="1:2" x14ac:dyDescent="0.15">
      <c r="A3037" s="25" t="s">
        <v>3400</v>
      </c>
      <c r="B3037" s="25" t="s">
        <v>7868</v>
      </c>
    </row>
    <row r="3038" spans="1:2" x14ac:dyDescent="0.15">
      <c r="A3038" s="25" t="s">
        <v>3401</v>
      </c>
      <c r="B3038" s="25" t="s">
        <v>7869</v>
      </c>
    </row>
    <row r="3039" spans="1:2" x14ac:dyDescent="0.15">
      <c r="A3039" s="25" t="s">
        <v>712</v>
      </c>
      <c r="B3039" s="25" t="s">
        <v>713</v>
      </c>
    </row>
    <row r="3040" spans="1:2" x14ac:dyDescent="0.15">
      <c r="A3040" s="25" t="s">
        <v>3402</v>
      </c>
      <c r="B3040" s="25" t="s">
        <v>7870</v>
      </c>
    </row>
    <row r="3041" spans="1:2" x14ac:dyDescent="0.15">
      <c r="A3041" s="25" t="s">
        <v>3403</v>
      </c>
      <c r="B3041" s="25" t="s">
        <v>7871</v>
      </c>
    </row>
    <row r="3042" spans="1:2" x14ac:dyDescent="0.15">
      <c r="A3042" s="25" t="s">
        <v>3404</v>
      </c>
      <c r="B3042" s="25" t="s">
        <v>7872</v>
      </c>
    </row>
    <row r="3043" spans="1:2" x14ac:dyDescent="0.15">
      <c r="A3043" s="25" t="s">
        <v>3405</v>
      </c>
      <c r="B3043" s="25" t="s">
        <v>7873</v>
      </c>
    </row>
    <row r="3044" spans="1:2" x14ac:dyDescent="0.15">
      <c r="A3044" s="25" t="s">
        <v>3406</v>
      </c>
      <c r="B3044" s="25" t="s">
        <v>7874</v>
      </c>
    </row>
    <row r="3045" spans="1:2" x14ac:dyDescent="0.15">
      <c r="A3045" s="25" t="s">
        <v>3407</v>
      </c>
      <c r="B3045" s="25" t="s">
        <v>7875</v>
      </c>
    </row>
    <row r="3046" spans="1:2" x14ac:dyDescent="0.15">
      <c r="A3046" s="25" t="s">
        <v>710</v>
      </c>
      <c r="B3046" s="25" t="s">
        <v>711</v>
      </c>
    </row>
    <row r="3047" spans="1:2" x14ac:dyDescent="0.15">
      <c r="A3047" s="25" t="s">
        <v>3408</v>
      </c>
      <c r="B3047" s="25" t="s">
        <v>7876</v>
      </c>
    </row>
    <row r="3048" spans="1:2" x14ac:dyDescent="0.15">
      <c r="A3048" s="25" t="s">
        <v>3409</v>
      </c>
      <c r="B3048" s="25" t="s">
        <v>7877</v>
      </c>
    </row>
    <row r="3049" spans="1:2" x14ac:dyDescent="0.15">
      <c r="A3049" s="25" t="s">
        <v>25</v>
      </c>
      <c r="B3049" s="25" t="s">
        <v>26</v>
      </c>
    </row>
    <row r="3050" spans="1:2" x14ac:dyDescent="0.15">
      <c r="A3050" s="25" t="s">
        <v>3410</v>
      </c>
      <c r="B3050" s="25" t="s">
        <v>7878</v>
      </c>
    </row>
    <row r="3051" spans="1:2" x14ac:dyDescent="0.15">
      <c r="A3051" s="25" t="s">
        <v>708</v>
      </c>
      <c r="B3051" s="25" t="s">
        <v>709</v>
      </c>
    </row>
    <row r="3052" spans="1:2" x14ac:dyDescent="0.15">
      <c r="A3052" s="25" t="s">
        <v>3411</v>
      </c>
      <c r="B3052" s="25" t="s">
        <v>7879</v>
      </c>
    </row>
    <row r="3053" spans="1:2" x14ac:dyDescent="0.15">
      <c r="A3053" s="25" t="s">
        <v>3412</v>
      </c>
      <c r="B3053" s="25" t="s">
        <v>7880</v>
      </c>
    </row>
    <row r="3054" spans="1:2" x14ac:dyDescent="0.15">
      <c r="A3054" s="25" t="s">
        <v>3413</v>
      </c>
      <c r="B3054" s="25" t="s">
        <v>7881</v>
      </c>
    </row>
    <row r="3055" spans="1:2" x14ac:dyDescent="0.15">
      <c r="A3055" s="25" t="s">
        <v>3414</v>
      </c>
      <c r="B3055" s="25" t="s">
        <v>7882</v>
      </c>
    </row>
    <row r="3056" spans="1:2" x14ac:dyDescent="0.15">
      <c r="A3056" s="25" t="s">
        <v>3415</v>
      </c>
      <c r="B3056" s="25" t="s">
        <v>7883</v>
      </c>
    </row>
    <row r="3057" spans="1:2" x14ac:dyDescent="0.15">
      <c r="A3057" s="25" t="s">
        <v>3416</v>
      </c>
      <c r="B3057" s="25" t="s">
        <v>7884</v>
      </c>
    </row>
    <row r="3058" spans="1:2" x14ac:dyDescent="0.15">
      <c r="A3058" s="25" t="s">
        <v>3417</v>
      </c>
      <c r="B3058" s="25" t="s">
        <v>7885</v>
      </c>
    </row>
    <row r="3059" spans="1:2" x14ac:dyDescent="0.15">
      <c r="A3059" s="25" t="s">
        <v>3418</v>
      </c>
      <c r="B3059" s="25" t="s">
        <v>7886</v>
      </c>
    </row>
    <row r="3060" spans="1:2" x14ac:dyDescent="0.15">
      <c r="A3060" s="25" t="s">
        <v>3419</v>
      </c>
      <c r="B3060" s="25" t="s">
        <v>7887</v>
      </c>
    </row>
    <row r="3061" spans="1:2" x14ac:dyDescent="0.15">
      <c r="A3061" s="25" t="s">
        <v>3420</v>
      </c>
      <c r="B3061" s="25" t="s">
        <v>7888</v>
      </c>
    </row>
    <row r="3062" spans="1:2" x14ac:dyDescent="0.15">
      <c r="A3062" s="25" t="s">
        <v>3421</v>
      </c>
      <c r="B3062" s="25" t="s">
        <v>7889</v>
      </c>
    </row>
    <row r="3063" spans="1:2" x14ac:dyDescent="0.15">
      <c r="A3063" s="25" t="s">
        <v>3422</v>
      </c>
      <c r="B3063" s="25" t="s">
        <v>7890</v>
      </c>
    </row>
    <row r="3064" spans="1:2" x14ac:dyDescent="0.15">
      <c r="A3064" s="25" t="s">
        <v>3423</v>
      </c>
      <c r="B3064" s="25" t="s">
        <v>7891</v>
      </c>
    </row>
    <row r="3065" spans="1:2" x14ac:dyDescent="0.15">
      <c r="A3065" s="25" t="s">
        <v>3424</v>
      </c>
      <c r="B3065" s="25" t="s">
        <v>7892</v>
      </c>
    </row>
    <row r="3066" spans="1:2" x14ac:dyDescent="0.15">
      <c r="A3066" s="25" t="s">
        <v>3425</v>
      </c>
      <c r="B3066" s="25" t="s">
        <v>7893</v>
      </c>
    </row>
    <row r="3067" spans="1:2" x14ac:dyDescent="0.15">
      <c r="A3067" s="25" t="s">
        <v>3426</v>
      </c>
      <c r="B3067" s="25" t="s">
        <v>7894</v>
      </c>
    </row>
    <row r="3068" spans="1:2" x14ac:dyDescent="0.15">
      <c r="A3068" s="25" t="s">
        <v>3427</v>
      </c>
      <c r="B3068" s="25" t="s">
        <v>7895</v>
      </c>
    </row>
    <row r="3069" spans="1:2" x14ac:dyDescent="0.15">
      <c r="A3069" s="25" t="s">
        <v>3428</v>
      </c>
      <c r="B3069" s="25" t="s">
        <v>7896</v>
      </c>
    </row>
    <row r="3070" spans="1:2" x14ac:dyDescent="0.15">
      <c r="A3070" s="25" t="s">
        <v>3429</v>
      </c>
      <c r="B3070" s="25" t="s">
        <v>7897</v>
      </c>
    </row>
    <row r="3071" spans="1:2" x14ac:dyDescent="0.15">
      <c r="A3071" s="25" t="s">
        <v>3430</v>
      </c>
      <c r="B3071" s="25" t="s">
        <v>7898</v>
      </c>
    </row>
    <row r="3072" spans="1:2" x14ac:dyDescent="0.15">
      <c r="A3072" s="25" t="s">
        <v>3431</v>
      </c>
      <c r="B3072" s="25" t="s">
        <v>7899</v>
      </c>
    </row>
    <row r="3073" spans="1:2" x14ac:dyDescent="0.15">
      <c r="A3073" s="25" t="s">
        <v>3432</v>
      </c>
      <c r="B3073" s="25" t="s">
        <v>7900</v>
      </c>
    </row>
    <row r="3074" spans="1:2" x14ac:dyDescent="0.15">
      <c r="A3074" s="25" t="s">
        <v>3433</v>
      </c>
      <c r="B3074" s="25" t="s">
        <v>7901</v>
      </c>
    </row>
    <row r="3075" spans="1:2" x14ac:dyDescent="0.15">
      <c r="A3075" s="25" t="s">
        <v>3434</v>
      </c>
      <c r="B3075" s="25" t="s">
        <v>7902</v>
      </c>
    </row>
    <row r="3076" spans="1:2" x14ac:dyDescent="0.15">
      <c r="A3076" s="25" t="s">
        <v>3435</v>
      </c>
      <c r="B3076" s="25" t="s">
        <v>7903</v>
      </c>
    </row>
    <row r="3077" spans="1:2" x14ac:dyDescent="0.15">
      <c r="A3077" s="25" t="s">
        <v>3436</v>
      </c>
      <c r="B3077" s="25" t="s">
        <v>7904</v>
      </c>
    </row>
    <row r="3078" spans="1:2" x14ac:dyDescent="0.15">
      <c r="A3078" s="25" t="s">
        <v>3437</v>
      </c>
      <c r="B3078" s="25" t="s">
        <v>7905</v>
      </c>
    </row>
    <row r="3079" spans="1:2" x14ac:dyDescent="0.15">
      <c r="A3079" s="25" t="s">
        <v>3438</v>
      </c>
      <c r="B3079" s="25" t="s">
        <v>7906</v>
      </c>
    </row>
    <row r="3080" spans="1:2" x14ac:dyDescent="0.15">
      <c r="A3080" s="25" t="s">
        <v>706</v>
      </c>
      <c r="B3080" s="25" t="s">
        <v>707</v>
      </c>
    </row>
    <row r="3081" spans="1:2" x14ac:dyDescent="0.15">
      <c r="A3081" s="25" t="s">
        <v>704</v>
      </c>
      <c r="B3081" s="25" t="s">
        <v>705</v>
      </c>
    </row>
    <row r="3082" spans="1:2" x14ac:dyDescent="0.15">
      <c r="A3082" s="25" t="s">
        <v>3439</v>
      </c>
      <c r="B3082" s="25" t="s">
        <v>7907</v>
      </c>
    </row>
    <row r="3083" spans="1:2" x14ac:dyDescent="0.15">
      <c r="A3083" s="25" t="s">
        <v>3440</v>
      </c>
      <c r="B3083" s="25" t="s">
        <v>7908</v>
      </c>
    </row>
    <row r="3084" spans="1:2" x14ac:dyDescent="0.15">
      <c r="A3084" s="25" t="s">
        <v>3441</v>
      </c>
      <c r="B3084" s="25" t="s">
        <v>7909</v>
      </c>
    </row>
    <row r="3085" spans="1:2" x14ac:dyDescent="0.15">
      <c r="A3085" s="25" t="s">
        <v>3442</v>
      </c>
      <c r="B3085" s="25" t="s">
        <v>7910</v>
      </c>
    </row>
    <row r="3086" spans="1:2" x14ac:dyDescent="0.15">
      <c r="A3086" s="25" t="s">
        <v>702</v>
      </c>
      <c r="B3086" s="25" t="s">
        <v>703</v>
      </c>
    </row>
    <row r="3087" spans="1:2" x14ac:dyDescent="0.15">
      <c r="A3087" s="25" t="s">
        <v>3443</v>
      </c>
      <c r="B3087" s="25" t="s">
        <v>7911</v>
      </c>
    </row>
    <row r="3088" spans="1:2" x14ac:dyDescent="0.15">
      <c r="A3088" s="25" t="s">
        <v>3444</v>
      </c>
      <c r="B3088" s="25" t="s">
        <v>7912</v>
      </c>
    </row>
    <row r="3089" spans="1:2" x14ac:dyDescent="0.15">
      <c r="A3089" s="25" t="s">
        <v>3445</v>
      </c>
      <c r="B3089" s="25" t="s">
        <v>7913</v>
      </c>
    </row>
    <row r="3090" spans="1:2" x14ac:dyDescent="0.15">
      <c r="A3090" s="25" t="s">
        <v>3446</v>
      </c>
      <c r="B3090" s="25" t="s">
        <v>7914</v>
      </c>
    </row>
    <row r="3091" spans="1:2" x14ac:dyDescent="0.15">
      <c r="A3091" s="25" t="s">
        <v>3447</v>
      </c>
      <c r="B3091" s="25" t="s">
        <v>7915</v>
      </c>
    </row>
    <row r="3092" spans="1:2" x14ac:dyDescent="0.15">
      <c r="A3092" s="25" t="s">
        <v>3448</v>
      </c>
      <c r="B3092" s="25" t="s">
        <v>7916</v>
      </c>
    </row>
    <row r="3093" spans="1:2" x14ac:dyDescent="0.15">
      <c r="A3093" s="25" t="s">
        <v>3449</v>
      </c>
      <c r="B3093" s="25" t="s">
        <v>7917</v>
      </c>
    </row>
    <row r="3094" spans="1:2" x14ac:dyDescent="0.15">
      <c r="A3094" s="25" t="s">
        <v>3450</v>
      </c>
      <c r="B3094" s="25" t="s">
        <v>7918</v>
      </c>
    </row>
    <row r="3095" spans="1:2" x14ac:dyDescent="0.15">
      <c r="A3095" s="25" t="s">
        <v>3451</v>
      </c>
      <c r="B3095" s="25" t="s">
        <v>7919</v>
      </c>
    </row>
    <row r="3096" spans="1:2" x14ac:dyDescent="0.15">
      <c r="A3096" s="25" t="s">
        <v>3452</v>
      </c>
      <c r="B3096" s="25" t="s">
        <v>7920</v>
      </c>
    </row>
    <row r="3097" spans="1:2" x14ac:dyDescent="0.15">
      <c r="A3097" s="25" t="s">
        <v>3453</v>
      </c>
      <c r="B3097" s="25" t="s">
        <v>7921</v>
      </c>
    </row>
    <row r="3098" spans="1:2" x14ac:dyDescent="0.15">
      <c r="A3098" s="25" t="s">
        <v>3454</v>
      </c>
      <c r="B3098" s="25" t="s">
        <v>7922</v>
      </c>
    </row>
    <row r="3099" spans="1:2" x14ac:dyDescent="0.15">
      <c r="A3099" s="25" t="s">
        <v>3455</v>
      </c>
      <c r="B3099" s="25" t="s">
        <v>7923</v>
      </c>
    </row>
    <row r="3100" spans="1:2" x14ac:dyDescent="0.15">
      <c r="A3100" s="25" t="s">
        <v>3456</v>
      </c>
      <c r="B3100" s="25" t="s">
        <v>7924</v>
      </c>
    </row>
    <row r="3101" spans="1:2" x14ac:dyDescent="0.15">
      <c r="A3101" s="25" t="s">
        <v>3457</v>
      </c>
      <c r="B3101" s="25" t="s">
        <v>7925</v>
      </c>
    </row>
    <row r="3102" spans="1:2" x14ac:dyDescent="0.15">
      <c r="A3102" s="25" t="s">
        <v>3458</v>
      </c>
      <c r="B3102" s="25" t="s">
        <v>7926</v>
      </c>
    </row>
    <row r="3103" spans="1:2" x14ac:dyDescent="0.15">
      <c r="A3103" s="25" t="s">
        <v>3459</v>
      </c>
      <c r="B3103" s="25" t="s">
        <v>7927</v>
      </c>
    </row>
    <row r="3104" spans="1:2" x14ac:dyDescent="0.15">
      <c r="A3104" s="25" t="s">
        <v>3460</v>
      </c>
      <c r="B3104" s="25" t="s">
        <v>7928</v>
      </c>
    </row>
    <row r="3105" spans="1:2" x14ac:dyDescent="0.15">
      <c r="A3105" s="25" t="s">
        <v>3461</v>
      </c>
      <c r="B3105" s="25" t="s">
        <v>7929</v>
      </c>
    </row>
    <row r="3106" spans="1:2" x14ac:dyDescent="0.15">
      <c r="A3106" s="25" t="s">
        <v>3462</v>
      </c>
      <c r="B3106" s="25" t="s">
        <v>7930</v>
      </c>
    </row>
    <row r="3107" spans="1:2" x14ac:dyDescent="0.15">
      <c r="A3107" s="25" t="s">
        <v>3463</v>
      </c>
      <c r="B3107" s="25" t="s">
        <v>7931</v>
      </c>
    </row>
    <row r="3108" spans="1:2" x14ac:dyDescent="0.15">
      <c r="A3108" s="25" t="s">
        <v>3464</v>
      </c>
      <c r="B3108" s="25" t="s">
        <v>7932</v>
      </c>
    </row>
    <row r="3109" spans="1:2" x14ac:dyDescent="0.15">
      <c r="A3109" s="25" t="s">
        <v>3465</v>
      </c>
      <c r="B3109" s="25" t="s">
        <v>7933</v>
      </c>
    </row>
    <row r="3110" spans="1:2" x14ac:dyDescent="0.15">
      <c r="A3110" s="25" t="s">
        <v>3466</v>
      </c>
      <c r="B3110" s="25" t="s">
        <v>7934</v>
      </c>
    </row>
    <row r="3111" spans="1:2" x14ac:dyDescent="0.15">
      <c r="A3111" s="25" t="s">
        <v>3467</v>
      </c>
      <c r="B3111" s="25" t="s">
        <v>7935</v>
      </c>
    </row>
    <row r="3112" spans="1:2" x14ac:dyDescent="0.15">
      <c r="A3112" s="25" t="s">
        <v>3468</v>
      </c>
      <c r="B3112" s="25" t="s">
        <v>7936</v>
      </c>
    </row>
    <row r="3113" spans="1:2" x14ac:dyDescent="0.15">
      <c r="A3113" s="25" t="s">
        <v>3469</v>
      </c>
      <c r="B3113" s="25" t="s">
        <v>7937</v>
      </c>
    </row>
    <row r="3114" spans="1:2" x14ac:dyDescent="0.15">
      <c r="A3114" s="25" t="s">
        <v>3470</v>
      </c>
      <c r="B3114" s="25" t="s">
        <v>7938</v>
      </c>
    </row>
    <row r="3115" spans="1:2" x14ac:dyDescent="0.15">
      <c r="A3115" s="25" t="s">
        <v>3471</v>
      </c>
      <c r="B3115" s="25" t="s">
        <v>7939</v>
      </c>
    </row>
    <row r="3116" spans="1:2" x14ac:dyDescent="0.15">
      <c r="A3116" s="25" t="s">
        <v>3472</v>
      </c>
      <c r="B3116" s="25" t="s">
        <v>7940</v>
      </c>
    </row>
    <row r="3117" spans="1:2" x14ac:dyDescent="0.15">
      <c r="A3117" s="25" t="s">
        <v>23</v>
      </c>
      <c r="B3117" s="25" t="s">
        <v>24</v>
      </c>
    </row>
    <row r="3118" spans="1:2" x14ac:dyDescent="0.15">
      <c r="A3118" s="25" t="s">
        <v>3473</v>
      </c>
      <c r="B3118" s="25" t="s">
        <v>7941</v>
      </c>
    </row>
    <row r="3119" spans="1:2" x14ac:dyDescent="0.15">
      <c r="A3119" s="25" t="s">
        <v>3474</v>
      </c>
      <c r="B3119" s="25" t="s">
        <v>7942</v>
      </c>
    </row>
    <row r="3120" spans="1:2" x14ac:dyDescent="0.15">
      <c r="A3120" s="25" t="s">
        <v>3475</v>
      </c>
      <c r="B3120" s="25" t="s">
        <v>7943</v>
      </c>
    </row>
    <row r="3121" spans="1:2" x14ac:dyDescent="0.15">
      <c r="A3121" s="25" t="s">
        <v>3476</v>
      </c>
      <c r="B3121" s="25" t="s">
        <v>7944</v>
      </c>
    </row>
    <row r="3122" spans="1:2" x14ac:dyDescent="0.15">
      <c r="A3122" s="25" t="s">
        <v>3477</v>
      </c>
      <c r="B3122" s="25" t="s">
        <v>7945</v>
      </c>
    </row>
    <row r="3123" spans="1:2" x14ac:dyDescent="0.15">
      <c r="A3123" s="25" t="s">
        <v>3478</v>
      </c>
      <c r="B3123" s="25" t="s">
        <v>7946</v>
      </c>
    </row>
    <row r="3124" spans="1:2" x14ac:dyDescent="0.15">
      <c r="A3124" s="25" t="s">
        <v>700</v>
      </c>
      <c r="B3124" s="25" t="s">
        <v>701</v>
      </c>
    </row>
    <row r="3125" spans="1:2" x14ac:dyDescent="0.15">
      <c r="A3125" s="25" t="s">
        <v>3479</v>
      </c>
      <c r="B3125" s="25" t="s">
        <v>7947</v>
      </c>
    </row>
    <row r="3126" spans="1:2" x14ac:dyDescent="0.15">
      <c r="A3126" s="25" t="s">
        <v>3480</v>
      </c>
      <c r="B3126" s="25" t="s">
        <v>7948</v>
      </c>
    </row>
    <row r="3127" spans="1:2" x14ac:dyDescent="0.15">
      <c r="A3127" s="25" t="s">
        <v>3481</v>
      </c>
      <c r="B3127" s="25" t="s">
        <v>7949</v>
      </c>
    </row>
    <row r="3128" spans="1:2" x14ac:dyDescent="0.15">
      <c r="A3128" s="25" t="s">
        <v>3482</v>
      </c>
      <c r="B3128" s="25" t="s">
        <v>7950</v>
      </c>
    </row>
    <row r="3129" spans="1:2" x14ac:dyDescent="0.15">
      <c r="A3129" s="25" t="s">
        <v>3483</v>
      </c>
      <c r="B3129" s="25" t="s">
        <v>7951</v>
      </c>
    </row>
    <row r="3130" spans="1:2" x14ac:dyDescent="0.15">
      <c r="A3130" s="25" t="s">
        <v>698</v>
      </c>
      <c r="B3130" s="25" t="s">
        <v>699</v>
      </c>
    </row>
    <row r="3131" spans="1:2" x14ac:dyDescent="0.15">
      <c r="A3131" s="25" t="s">
        <v>3484</v>
      </c>
      <c r="B3131" s="25" t="s">
        <v>7952</v>
      </c>
    </row>
    <row r="3132" spans="1:2" x14ac:dyDescent="0.15">
      <c r="A3132" s="25" t="s">
        <v>696</v>
      </c>
      <c r="B3132" s="25" t="s">
        <v>697</v>
      </c>
    </row>
    <row r="3133" spans="1:2" x14ac:dyDescent="0.15">
      <c r="A3133" s="25" t="s">
        <v>3485</v>
      </c>
      <c r="B3133" s="25" t="s">
        <v>7953</v>
      </c>
    </row>
    <row r="3134" spans="1:2" x14ac:dyDescent="0.15">
      <c r="A3134" s="25" t="s">
        <v>694</v>
      </c>
      <c r="B3134" s="25" t="s">
        <v>695</v>
      </c>
    </row>
    <row r="3135" spans="1:2" x14ac:dyDescent="0.15">
      <c r="A3135" s="25" t="s">
        <v>3486</v>
      </c>
      <c r="B3135" s="25" t="s">
        <v>7954</v>
      </c>
    </row>
    <row r="3136" spans="1:2" x14ac:dyDescent="0.15">
      <c r="A3136" s="25" t="s">
        <v>3487</v>
      </c>
      <c r="B3136" s="25" t="s">
        <v>7955</v>
      </c>
    </row>
    <row r="3137" spans="1:2" x14ac:dyDescent="0.15">
      <c r="A3137" s="25" t="s">
        <v>3488</v>
      </c>
      <c r="B3137" s="25" t="s">
        <v>7956</v>
      </c>
    </row>
    <row r="3138" spans="1:2" x14ac:dyDescent="0.15">
      <c r="A3138" s="25" t="s">
        <v>3489</v>
      </c>
      <c r="B3138" s="25" t="s">
        <v>7957</v>
      </c>
    </row>
    <row r="3139" spans="1:2" x14ac:dyDescent="0.15">
      <c r="A3139" s="25" t="s">
        <v>3490</v>
      </c>
      <c r="B3139" s="25" t="s">
        <v>7958</v>
      </c>
    </row>
    <row r="3140" spans="1:2" x14ac:dyDescent="0.15">
      <c r="A3140" s="25" t="s">
        <v>3491</v>
      </c>
      <c r="B3140" s="25" t="s">
        <v>7959</v>
      </c>
    </row>
    <row r="3141" spans="1:2" x14ac:dyDescent="0.15">
      <c r="A3141" s="25" t="s">
        <v>3492</v>
      </c>
      <c r="B3141" s="25" t="s">
        <v>7960</v>
      </c>
    </row>
    <row r="3142" spans="1:2" x14ac:dyDescent="0.15">
      <c r="A3142" s="25" t="s">
        <v>3493</v>
      </c>
      <c r="B3142" s="25" t="s">
        <v>7961</v>
      </c>
    </row>
    <row r="3143" spans="1:2" x14ac:dyDescent="0.15">
      <c r="A3143" s="25" t="s">
        <v>3494</v>
      </c>
      <c r="B3143" s="25" t="s">
        <v>7962</v>
      </c>
    </row>
    <row r="3144" spans="1:2" x14ac:dyDescent="0.15">
      <c r="A3144" s="25" t="s">
        <v>3495</v>
      </c>
      <c r="B3144" s="25" t="s">
        <v>7963</v>
      </c>
    </row>
    <row r="3145" spans="1:2" x14ac:dyDescent="0.15">
      <c r="A3145" s="25" t="s">
        <v>3496</v>
      </c>
      <c r="B3145" s="25" t="s">
        <v>7964</v>
      </c>
    </row>
    <row r="3146" spans="1:2" x14ac:dyDescent="0.15">
      <c r="A3146" s="25" t="s">
        <v>3497</v>
      </c>
      <c r="B3146" s="25" t="s">
        <v>7965</v>
      </c>
    </row>
    <row r="3147" spans="1:2" x14ac:dyDescent="0.15">
      <c r="A3147" s="25" t="s">
        <v>692</v>
      </c>
      <c r="B3147" s="25" t="s">
        <v>693</v>
      </c>
    </row>
    <row r="3148" spans="1:2" x14ac:dyDescent="0.15">
      <c r="A3148" s="25" t="s">
        <v>3498</v>
      </c>
      <c r="B3148" s="25" t="s">
        <v>7966</v>
      </c>
    </row>
    <row r="3149" spans="1:2" x14ac:dyDescent="0.15">
      <c r="A3149" s="25" t="s">
        <v>3499</v>
      </c>
      <c r="B3149" s="25" t="s">
        <v>7967</v>
      </c>
    </row>
    <row r="3150" spans="1:2" x14ac:dyDescent="0.15">
      <c r="A3150" s="25" t="s">
        <v>3500</v>
      </c>
      <c r="B3150" s="25" t="s">
        <v>7968</v>
      </c>
    </row>
    <row r="3151" spans="1:2" x14ac:dyDescent="0.15">
      <c r="A3151" s="25" t="s">
        <v>3501</v>
      </c>
      <c r="B3151" s="25" t="s">
        <v>7969</v>
      </c>
    </row>
    <row r="3152" spans="1:2" x14ac:dyDescent="0.15">
      <c r="A3152" s="25" t="s">
        <v>3502</v>
      </c>
      <c r="B3152" s="25" t="s">
        <v>7970</v>
      </c>
    </row>
    <row r="3153" spans="1:2" x14ac:dyDescent="0.15">
      <c r="A3153" s="25" t="s">
        <v>3503</v>
      </c>
      <c r="B3153" s="25" t="s">
        <v>7971</v>
      </c>
    </row>
    <row r="3154" spans="1:2" x14ac:dyDescent="0.15">
      <c r="A3154" s="25" t="s">
        <v>3504</v>
      </c>
      <c r="B3154" s="25" t="s">
        <v>7972</v>
      </c>
    </row>
    <row r="3155" spans="1:2" x14ac:dyDescent="0.15">
      <c r="A3155" s="25" t="s">
        <v>3505</v>
      </c>
      <c r="B3155" s="25" t="s">
        <v>7973</v>
      </c>
    </row>
    <row r="3156" spans="1:2" x14ac:dyDescent="0.15">
      <c r="A3156" s="25" t="s">
        <v>3506</v>
      </c>
      <c r="B3156" s="25" t="s">
        <v>7974</v>
      </c>
    </row>
    <row r="3157" spans="1:2" x14ac:dyDescent="0.15">
      <c r="A3157" s="25" t="s">
        <v>3507</v>
      </c>
      <c r="B3157" s="25" t="s">
        <v>7975</v>
      </c>
    </row>
    <row r="3158" spans="1:2" x14ac:dyDescent="0.15">
      <c r="A3158" s="25" t="s">
        <v>3508</v>
      </c>
      <c r="B3158" s="25" t="s">
        <v>7976</v>
      </c>
    </row>
    <row r="3159" spans="1:2" x14ac:dyDescent="0.15">
      <c r="A3159" s="25" t="s">
        <v>3509</v>
      </c>
      <c r="B3159" s="25" t="s">
        <v>7977</v>
      </c>
    </row>
    <row r="3160" spans="1:2" x14ac:dyDescent="0.15">
      <c r="A3160" s="25" t="s">
        <v>3510</v>
      </c>
      <c r="B3160" s="25" t="s">
        <v>7978</v>
      </c>
    </row>
    <row r="3161" spans="1:2" x14ac:dyDescent="0.15">
      <c r="A3161" s="25" t="s">
        <v>3511</v>
      </c>
      <c r="B3161" s="25" t="s">
        <v>7979</v>
      </c>
    </row>
    <row r="3162" spans="1:2" x14ac:dyDescent="0.15">
      <c r="A3162" s="25" t="s">
        <v>690</v>
      </c>
      <c r="B3162" s="25" t="s">
        <v>691</v>
      </c>
    </row>
    <row r="3163" spans="1:2" x14ac:dyDescent="0.15">
      <c r="A3163" s="25" t="s">
        <v>3512</v>
      </c>
      <c r="B3163" s="25" t="s">
        <v>7980</v>
      </c>
    </row>
    <row r="3164" spans="1:2" x14ac:dyDescent="0.15">
      <c r="A3164" s="25" t="s">
        <v>3513</v>
      </c>
      <c r="B3164" s="25" t="s">
        <v>7981</v>
      </c>
    </row>
    <row r="3165" spans="1:2" x14ac:dyDescent="0.15">
      <c r="A3165" s="25" t="s">
        <v>3514</v>
      </c>
      <c r="B3165" s="25" t="s">
        <v>7982</v>
      </c>
    </row>
    <row r="3166" spans="1:2" x14ac:dyDescent="0.15">
      <c r="A3166" s="25" t="s">
        <v>3515</v>
      </c>
      <c r="B3166" s="25" t="s">
        <v>7983</v>
      </c>
    </row>
    <row r="3167" spans="1:2" x14ac:dyDescent="0.15">
      <c r="A3167" s="25" t="s">
        <v>3516</v>
      </c>
      <c r="B3167" s="25" t="s">
        <v>7984</v>
      </c>
    </row>
    <row r="3168" spans="1:2" x14ac:dyDescent="0.15">
      <c r="A3168" s="25" t="s">
        <v>3517</v>
      </c>
      <c r="B3168" s="25" t="s">
        <v>7985</v>
      </c>
    </row>
    <row r="3169" spans="1:2" x14ac:dyDescent="0.15">
      <c r="A3169" s="25" t="s">
        <v>3518</v>
      </c>
      <c r="B3169" s="25" t="s">
        <v>7986</v>
      </c>
    </row>
    <row r="3170" spans="1:2" x14ac:dyDescent="0.15">
      <c r="A3170" s="25" t="s">
        <v>3519</v>
      </c>
      <c r="B3170" s="25" t="s">
        <v>7987</v>
      </c>
    </row>
    <row r="3171" spans="1:2" x14ac:dyDescent="0.15">
      <c r="A3171" s="25" t="s">
        <v>3520</v>
      </c>
      <c r="B3171" s="25" t="s">
        <v>7988</v>
      </c>
    </row>
    <row r="3172" spans="1:2" x14ac:dyDescent="0.15">
      <c r="A3172" s="25" t="s">
        <v>688</v>
      </c>
      <c r="B3172" s="25" t="s">
        <v>689</v>
      </c>
    </row>
    <row r="3173" spans="1:2" x14ac:dyDescent="0.15">
      <c r="A3173" s="25" t="s">
        <v>686</v>
      </c>
      <c r="B3173" s="25" t="s">
        <v>687</v>
      </c>
    </row>
    <row r="3174" spans="1:2" x14ac:dyDescent="0.15">
      <c r="A3174" s="25" t="s">
        <v>3521</v>
      </c>
      <c r="B3174" s="25" t="s">
        <v>7989</v>
      </c>
    </row>
    <row r="3175" spans="1:2" x14ac:dyDescent="0.15">
      <c r="A3175" s="25" t="s">
        <v>3522</v>
      </c>
      <c r="B3175" s="25" t="s">
        <v>7990</v>
      </c>
    </row>
    <row r="3176" spans="1:2" x14ac:dyDescent="0.15">
      <c r="A3176" s="25" t="s">
        <v>3523</v>
      </c>
      <c r="B3176" s="25" t="s">
        <v>7991</v>
      </c>
    </row>
    <row r="3177" spans="1:2" x14ac:dyDescent="0.15">
      <c r="A3177" s="25" t="s">
        <v>3524</v>
      </c>
      <c r="B3177" s="25" t="s">
        <v>7992</v>
      </c>
    </row>
    <row r="3178" spans="1:2" x14ac:dyDescent="0.15">
      <c r="A3178" s="25" t="s">
        <v>684</v>
      </c>
      <c r="B3178" s="25" t="s">
        <v>685</v>
      </c>
    </row>
    <row r="3179" spans="1:2" x14ac:dyDescent="0.15">
      <c r="A3179" s="25" t="s">
        <v>3525</v>
      </c>
      <c r="B3179" s="25" t="s">
        <v>7993</v>
      </c>
    </row>
    <row r="3180" spans="1:2" x14ac:dyDescent="0.15">
      <c r="A3180" s="25" t="s">
        <v>3526</v>
      </c>
      <c r="B3180" s="25" t="s">
        <v>7994</v>
      </c>
    </row>
    <row r="3181" spans="1:2" x14ac:dyDescent="0.15">
      <c r="A3181" s="25" t="s">
        <v>3527</v>
      </c>
      <c r="B3181" s="25" t="s">
        <v>7995</v>
      </c>
    </row>
    <row r="3182" spans="1:2" x14ac:dyDescent="0.15">
      <c r="A3182" s="25" t="s">
        <v>682</v>
      </c>
      <c r="B3182" s="25" t="s">
        <v>683</v>
      </c>
    </row>
    <row r="3183" spans="1:2" x14ac:dyDescent="0.15">
      <c r="A3183" s="25" t="s">
        <v>3528</v>
      </c>
      <c r="B3183" s="25" t="s">
        <v>7996</v>
      </c>
    </row>
    <row r="3184" spans="1:2" x14ac:dyDescent="0.15">
      <c r="A3184" s="25" t="s">
        <v>3529</v>
      </c>
      <c r="B3184" s="25" t="s">
        <v>7997</v>
      </c>
    </row>
    <row r="3185" spans="1:2" x14ac:dyDescent="0.15">
      <c r="A3185" s="25" t="s">
        <v>3530</v>
      </c>
      <c r="B3185" s="25" t="s">
        <v>7998</v>
      </c>
    </row>
    <row r="3186" spans="1:2" x14ac:dyDescent="0.15">
      <c r="A3186" s="25" t="s">
        <v>3531</v>
      </c>
      <c r="B3186" s="25" t="s">
        <v>7999</v>
      </c>
    </row>
    <row r="3187" spans="1:2" x14ac:dyDescent="0.15">
      <c r="A3187" s="25" t="s">
        <v>3532</v>
      </c>
      <c r="B3187" s="25" t="s">
        <v>8000</v>
      </c>
    </row>
    <row r="3188" spans="1:2" x14ac:dyDescent="0.15">
      <c r="A3188" s="25" t="s">
        <v>3533</v>
      </c>
      <c r="B3188" s="25" t="s">
        <v>8001</v>
      </c>
    </row>
    <row r="3189" spans="1:2" x14ac:dyDescent="0.15">
      <c r="A3189" s="25" t="s">
        <v>3534</v>
      </c>
      <c r="B3189" s="25" t="s">
        <v>8002</v>
      </c>
    </row>
    <row r="3190" spans="1:2" x14ac:dyDescent="0.15">
      <c r="A3190" s="25" t="s">
        <v>3535</v>
      </c>
      <c r="B3190" s="25" t="s">
        <v>8003</v>
      </c>
    </row>
    <row r="3191" spans="1:2" x14ac:dyDescent="0.15">
      <c r="A3191" s="25" t="s">
        <v>3536</v>
      </c>
      <c r="B3191" s="25" t="s">
        <v>8004</v>
      </c>
    </row>
    <row r="3192" spans="1:2" x14ac:dyDescent="0.15">
      <c r="A3192" s="25" t="s">
        <v>680</v>
      </c>
      <c r="B3192" s="25" t="s">
        <v>681</v>
      </c>
    </row>
    <row r="3193" spans="1:2" x14ac:dyDescent="0.15">
      <c r="A3193" s="25" t="s">
        <v>678</v>
      </c>
      <c r="B3193" s="25" t="s">
        <v>679</v>
      </c>
    </row>
    <row r="3194" spans="1:2" x14ac:dyDescent="0.15">
      <c r="A3194" s="25" t="s">
        <v>3537</v>
      </c>
      <c r="B3194" s="25" t="s">
        <v>8005</v>
      </c>
    </row>
    <row r="3195" spans="1:2" x14ac:dyDescent="0.15">
      <c r="A3195" s="25" t="s">
        <v>3538</v>
      </c>
      <c r="B3195" s="25" t="s">
        <v>8006</v>
      </c>
    </row>
    <row r="3196" spans="1:2" x14ac:dyDescent="0.15">
      <c r="A3196" s="25" t="s">
        <v>3539</v>
      </c>
      <c r="B3196" s="25" t="s">
        <v>8007</v>
      </c>
    </row>
    <row r="3197" spans="1:2" x14ac:dyDescent="0.15">
      <c r="A3197" s="25" t="s">
        <v>676</v>
      </c>
      <c r="B3197" s="25" t="s">
        <v>677</v>
      </c>
    </row>
    <row r="3198" spans="1:2" x14ac:dyDescent="0.15">
      <c r="A3198" s="25" t="s">
        <v>3540</v>
      </c>
      <c r="B3198" s="25" t="s">
        <v>8008</v>
      </c>
    </row>
    <row r="3199" spans="1:2" x14ac:dyDescent="0.15">
      <c r="A3199" s="25" t="s">
        <v>3541</v>
      </c>
      <c r="B3199" s="25" t="s">
        <v>8009</v>
      </c>
    </row>
    <row r="3200" spans="1:2" x14ac:dyDescent="0.15">
      <c r="A3200" s="25" t="s">
        <v>3542</v>
      </c>
      <c r="B3200" s="25" t="s">
        <v>8010</v>
      </c>
    </row>
    <row r="3201" spans="1:2" x14ac:dyDescent="0.15">
      <c r="A3201" s="25" t="s">
        <v>3543</v>
      </c>
      <c r="B3201" s="25" t="s">
        <v>8011</v>
      </c>
    </row>
    <row r="3202" spans="1:2" x14ac:dyDescent="0.15">
      <c r="A3202" s="25" t="s">
        <v>3544</v>
      </c>
      <c r="B3202" s="25" t="s">
        <v>8012</v>
      </c>
    </row>
    <row r="3203" spans="1:2" x14ac:dyDescent="0.15">
      <c r="A3203" s="25" t="s">
        <v>3545</v>
      </c>
      <c r="B3203" s="25" t="s">
        <v>8013</v>
      </c>
    </row>
    <row r="3204" spans="1:2" x14ac:dyDescent="0.15">
      <c r="A3204" s="25" t="s">
        <v>3546</v>
      </c>
      <c r="B3204" s="25" t="s">
        <v>8014</v>
      </c>
    </row>
    <row r="3205" spans="1:2" x14ac:dyDescent="0.15">
      <c r="A3205" s="25" t="s">
        <v>3547</v>
      </c>
      <c r="B3205" s="25" t="s">
        <v>8015</v>
      </c>
    </row>
    <row r="3206" spans="1:2" x14ac:dyDescent="0.15">
      <c r="A3206" s="25" t="s">
        <v>3548</v>
      </c>
      <c r="B3206" s="25" t="s">
        <v>8016</v>
      </c>
    </row>
    <row r="3207" spans="1:2" x14ac:dyDescent="0.15">
      <c r="A3207" s="25" t="s">
        <v>3549</v>
      </c>
      <c r="B3207" s="25" t="s">
        <v>8017</v>
      </c>
    </row>
    <row r="3208" spans="1:2" x14ac:dyDescent="0.15">
      <c r="A3208" s="25" t="s">
        <v>3550</v>
      </c>
      <c r="B3208" s="25" t="s">
        <v>8018</v>
      </c>
    </row>
    <row r="3209" spans="1:2" x14ac:dyDescent="0.15">
      <c r="A3209" s="25" t="s">
        <v>3551</v>
      </c>
      <c r="B3209" s="25" t="s">
        <v>8019</v>
      </c>
    </row>
    <row r="3210" spans="1:2" x14ac:dyDescent="0.15">
      <c r="A3210" s="25" t="s">
        <v>3552</v>
      </c>
      <c r="B3210" s="25" t="s">
        <v>8020</v>
      </c>
    </row>
    <row r="3211" spans="1:2" x14ac:dyDescent="0.15">
      <c r="A3211" s="25" t="s">
        <v>3553</v>
      </c>
      <c r="B3211" s="25" t="s">
        <v>8021</v>
      </c>
    </row>
    <row r="3212" spans="1:2" x14ac:dyDescent="0.15">
      <c r="A3212" s="25" t="s">
        <v>3554</v>
      </c>
      <c r="B3212" s="25" t="s">
        <v>8022</v>
      </c>
    </row>
    <row r="3213" spans="1:2" x14ac:dyDescent="0.15">
      <c r="A3213" s="25" t="s">
        <v>3555</v>
      </c>
      <c r="B3213" s="25" t="s">
        <v>8023</v>
      </c>
    </row>
    <row r="3214" spans="1:2" x14ac:dyDescent="0.15">
      <c r="A3214" s="25" t="s">
        <v>3556</v>
      </c>
      <c r="B3214" s="25" t="s">
        <v>8024</v>
      </c>
    </row>
    <row r="3215" spans="1:2" x14ac:dyDescent="0.15">
      <c r="A3215" s="25" t="s">
        <v>674</v>
      </c>
      <c r="B3215" s="25" t="s">
        <v>675</v>
      </c>
    </row>
    <row r="3216" spans="1:2" x14ac:dyDescent="0.15">
      <c r="A3216" s="25" t="s">
        <v>3557</v>
      </c>
      <c r="B3216" s="25" t="s">
        <v>8025</v>
      </c>
    </row>
    <row r="3217" spans="1:2" x14ac:dyDescent="0.15">
      <c r="A3217" s="25" t="s">
        <v>3558</v>
      </c>
      <c r="B3217" s="25" t="s">
        <v>8026</v>
      </c>
    </row>
    <row r="3218" spans="1:2" x14ac:dyDescent="0.15">
      <c r="A3218" s="25" t="s">
        <v>3559</v>
      </c>
      <c r="B3218" s="25" t="s">
        <v>8027</v>
      </c>
    </row>
    <row r="3219" spans="1:2" x14ac:dyDescent="0.15">
      <c r="A3219" s="25" t="s">
        <v>3560</v>
      </c>
      <c r="B3219" s="25" t="s">
        <v>8028</v>
      </c>
    </row>
    <row r="3220" spans="1:2" x14ac:dyDescent="0.15">
      <c r="A3220" s="25" t="s">
        <v>3561</v>
      </c>
      <c r="B3220" s="25" t="s">
        <v>8029</v>
      </c>
    </row>
    <row r="3221" spans="1:2" x14ac:dyDescent="0.15">
      <c r="A3221" s="25" t="s">
        <v>3562</v>
      </c>
      <c r="B3221" s="25" t="s">
        <v>8030</v>
      </c>
    </row>
    <row r="3222" spans="1:2" x14ac:dyDescent="0.15">
      <c r="A3222" s="25" t="s">
        <v>3563</v>
      </c>
      <c r="B3222" s="25" t="s">
        <v>8031</v>
      </c>
    </row>
    <row r="3223" spans="1:2" x14ac:dyDescent="0.15">
      <c r="A3223" s="25" t="s">
        <v>3564</v>
      </c>
      <c r="B3223" s="25" t="s">
        <v>8032</v>
      </c>
    </row>
    <row r="3224" spans="1:2" x14ac:dyDescent="0.15">
      <c r="A3224" s="25" t="s">
        <v>3565</v>
      </c>
      <c r="B3224" s="25" t="s">
        <v>8033</v>
      </c>
    </row>
    <row r="3225" spans="1:2" x14ac:dyDescent="0.15">
      <c r="A3225" s="25" t="s">
        <v>3566</v>
      </c>
      <c r="B3225" s="25" t="s">
        <v>8034</v>
      </c>
    </row>
    <row r="3226" spans="1:2" x14ac:dyDescent="0.15">
      <c r="A3226" s="25" t="s">
        <v>3567</v>
      </c>
      <c r="B3226" s="25" t="s">
        <v>8035</v>
      </c>
    </row>
    <row r="3227" spans="1:2" x14ac:dyDescent="0.15">
      <c r="A3227" s="25" t="s">
        <v>3568</v>
      </c>
      <c r="B3227" s="25" t="s">
        <v>8036</v>
      </c>
    </row>
    <row r="3228" spans="1:2" x14ac:dyDescent="0.15">
      <c r="A3228" s="25" t="s">
        <v>3569</v>
      </c>
      <c r="B3228" s="25" t="s">
        <v>8037</v>
      </c>
    </row>
    <row r="3229" spans="1:2" x14ac:dyDescent="0.15">
      <c r="A3229" s="25" t="s">
        <v>3570</v>
      </c>
      <c r="B3229" s="25" t="s">
        <v>8038</v>
      </c>
    </row>
    <row r="3230" spans="1:2" x14ac:dyDescent="0.15">
      <c r="A3230" s="25" t="s">
        <v>3571</v>
      </c>
      <c r="B3230" s="25" t="s">
        <v>8039</v>
      </c>
    </row>
    <row r="3231" spans="1:2" x14ac:dyDescent="0.15">
      <c r="A3231" s="25" t="s">
        <v>3572</v>
      </c>
      <c r="B3231" s="25" t="s">
        <v>8040</v>
      </c>
    </row>
    <row r="3232" spans="1:2" x14ac:dyDescent="0.15">
      <c r="A3232" s="25" t="s">
        <v>3573</v>
      </c>
      <c r="B3232" s="25" t="s">
        <v>8041</v>
      </c>
    </row>
    <row r="3233" spans="1:2" x14ac:dyDescent="0.15">
      <c r="A3233" s="25" t="s">
        <v>3574</v>
      </c>
      <c r="B3233" s="25" t="s">
        <v>8042</v>
      </c>
    </row>
    <row r="3234" spans="1:2" x14ac:dyDescent="0.15">
      <c r="A3234" s="25" t="s">
        <v>3575</v>
      </c>
      <c r="B3234" s="25" t="s">
        <v>8043</v>
      </c>
    </row>
    <row r="3235" spans="1:2" x14ac:dyDescent="0.15">
      <c r="A3235" s="25" t="s">
        <v>672</v>
      </c>
      <c r="B3235" s="25" t="s">
        <v>673</v>
      </c>
    </row>
    <row r="3236" spans="1:2" x14ac:dyDescent="0.15">
      <c r="A3236" s="25" t="s">
        <v>3576</v>
      </c>
      <c r="B3236" s="25" t="s">
        <v>8044</v>
      </c>
    </row>
    <row r="3237" spans="1:2" x14ac:dyDescent="0.15">
      <c r="A3237" s="25" t="s">
        <v>3577</v>
      </c>
      <c r="B3237" s="25" t="s">
        <v>8045</v>
      </c>
    </row>
    <row r="3238" spans="1:2" x14ac:dyDescent="0.15">
      <c r="A3238" s="25" t="s">
        <v>3578</v>
      </c>
      <c r="B3238" s="25" t="s">
        <v>8046</v>
      </c>
    </row>
    <row r="3239" spans="1:2" x14ac:dyDescent="0.15">
      <c r="A3239" s="25" t="s">
        <v>3579</v>
      </c>
      <c r="B3239" s="25" t="s">
        <v>8047</v>
      </c>
    </row>
    <row r="3240" spans="1:2" x14ac:dyDescent="0.15">
      <c r="A3240" s="25" t="s">
        <v>3580</v>
      </c>
      <c r="B3240" s="25" t="s">
        <v>8048</v>
      </c>
    </row>
    <row r="3241" spans="1:2" x14ac:dyDescent="0.15">
      <c r="A3241" s="25" t="s">
        <v>3581</v>
      </c>
      <c r="B3241" s="25" t="s">
        <v>8049</v>
      </c>
    </row>
    <row r="3242" spans="1:2" x14ac:dyDescent="0.15">
      <c r="A3242" s="25" t="s">
        <v>3582</v>
      </c>
      <c r="B3242" s="25" t="s">
        <v>8050</v>
      </c>
    </row>
    <row r="3243" spans="1:2" x14ac:dyDescent="0.15">
      <c r="A3243" s="25" t="s">
        <v>3583</v>
      </c>
      <c r="B3243" s="25" t="s">
        <v>8051</v>
      </c>
    </row>
    <row r="3244" spans="1:2" x14ac:dyDescent="0.15">
      <c r="A3244" s="25" t="s">
        <v>3584</v>
      </c>
      <c r="B3244" s="25" t="s">
        <v>8052</v>
      </c>
    </row>
    <row r="3245" spans="1:2" x14ac:dyDescent="0.15">
      <c r="A3245" s="25" t="s">
        <v>3585</v>
      </c>
      <c r="B3245" s="25" t="s">
        <v>8053</v>
      </c>
    </row>
    <row r="3246" spans="1:2" x14ac:dyDescent="0.15">
      <c r="A3246" s="25" t="s">
        <v>3586</v>
      </c>
      <c r="B3246" s="25" t="s">
        <v>8054</v>
      </c>
    </row>
    <row r="3247" spans="1:2" x14ac:dyDescent="0.15">
      <c r="A3247" s="25" t="s">
        <v>3587</v>
      </c>
      <c r="B3247" s="25" t="s">
        <v>8055</v>
      </c>
    </row>
    <row r="3248" spans="1:2" x14ac:dyDescent="0.15">
      <c r="A3248" s="25" t="s">
        <v>3588</v>
      </c>
      <c r="B3248" s="25" t="s">
        <v>8056</v>
      </c>
    </row>
    <row r="3249" spans="1:2" x14ac:dyDescent="0.15">
      <c r="A3249" s="25" t="s">
        <v>3589</v>
      </c>
      <c r="B3249" s="25" t="s">
        <v>8057</v>
      </c>
    </row>
    <row r="3250" spans="1:2" x14ac:dyDescent="0.15">
      <c r="A3250" s="25" t="s">
        <v>3590</v>
      </c>
      <c r="B3250" s="25" t="s">
        <v>8058</v>
      </c>
    </row>
    <row r="3251" spans="1:2" x14ac:dyDescent="0.15">
      <c r="A3251" s="25" t="s">
        <v>3591</v>
      </c>
      <c r="B3251" s="25" t="s">
        <v>8059</v>
      </c>
    </row>
    <row r="3252" spans="1:2" x14ac:dyDescent="0.15">
      <c r="A3252" s="25" t="s">
        <v>3592</v>
      </c>
      <c r="B3252" s="25" t="s">
        <v>8060</v>
      </c>
    </row>
    <row r="3253" spans="1:2" x14ac:dyDescent="0.15">
      <c r="A3253" s="25" t="s">
        <v>21</v>
      </c>
      <c r="B3253" s="25" t="s">
        <v>22</v>
      </c>
    </row>
    <row r="3254" spans="1:2" x14ac:dyDescent="0.15">
      <c r="A3254" s="25" t="s">
        <v>3593</v>
      </c>
      <c r="B3254" s="25" t="s">
        <v>8061</v>
      </c>
    </row>
    <row r="3255" spans="1:2" x14ac:dyDescent="0.15">
      <c r="A3255" s="25" t="s">
        <v>3594</v>
      </c>
      <c r="B3255" s="25" t="s">
        <v>8062</v>
      </c>
    </row>
    <row r="3256" spans="1:2" x14ac:dyDescent="0.15">
      <c r="A3256" s="25" t="s">
        <v>3595</v>
      </c>
      <c r="B3256" s="25" t="s">
        <v>8063</v>
      </c>
    </row>
    <row r="3257" spans="1:2" x14ac:dyDescent="0.15">
      <c r="A3257" s="25" t="s">
        <v>3596</v>
      </c>
      <c r="B3257" s="25" t="s">
        <v>8064</v>
      </c>
    </row>
    <row r="3258" spans="1:2" x14ac:dyDescent="0.15">
      <c r="A3258" s="25" t="s">
        <v>3597</v>
      </c>
      <c r="B3258" s="25" t="s">
        <v>8065</v>
      </c>
    </row>
    <row r="3259" spans="1:2" x14ac:dyDescent="0.15">
      <c r="A3259" s="25" t="s">
        <v>3598</v>
      </c>
      <c r="B3259" s="25" t="s">
        <v>8066</v>
      </c>
    </row>
    <row r="3260" spans="1:2" x14ac:dyDescent="0.15">
      <c r="A3260" s="25" t="s">
        <v>3599</v>
      </c>
      <c r="B3260" s="25" t="s">
        <v>8067</v>
      </c>
    </row>
    <row r="3261" spans="1:2" x14ac:dyDescent="0.15">
      <c r="A3261" s="25" t="s">
        <v>3600</v>
      </c>
      <c r="B3261" s="25" t="s">
        <v>8068</v>
      </c>
    </row>
    <row r="3262" spans="1:2" x14ac:dyDescent="0.15">
      <c r="A3262" s="25" t="s">
        <v>3601</v>
      </c>
      <c r="B3262" s="25" t="s">
        <v>8069</v>
      </c>
    </row>
    <row r="3263" spans="1:2" x14ac:dyDescent="0.15">
      <c r="A3263" s="25" t="s">
        <v>3602</v>
      </c>
      <c r="B3263" s="25" t="s">
        <v>8070</v>
      </c>
    </row>
    <row r="3264" spans="1:2" x14ac:dyDescent="0.15">
      <c r="A3264" s="25" t="s">
        <v>3603</v>
      </c>
      <c r="B3264" s="25" t="s">
        <v>8071</v>
      </c>
    </row>
    <row r="3265" spans="1:2" x14ac:dyDescent="0.15">
      <c r="A3265" s="25" t="s">
        <v>3604</v>
      </c>
      <c r="B3265" s="25" t="s">
        <v>8072</v>
      </c>
    </row>
    <row r="3266" spans="1:2" x14ac:dyDescent="0.15">
      <c r="A3266" s="25" t="s">
        <v>3605</v>
      </c>
      <c r="B3266" s="25" t="s">
        <v>8073</v>
      </c>
    </row>
    <row r="3267" spans="1:2" x14ac:dyDescent="0.15">
      <c r="A3267" s="25" t="s">
        <v>3606</v>
      </c>
      <c r="B3267" s="25" t="s">
        <v>8074</v>
      </c>
    </row>
    <row r="3268" spans="1:2" x14ac:dyDescent="0.15">
      <c r="A3268" s="25" t="s">
        <v>3607</v>
      </c>
      <c r="B3268" s="25" t="s">
        <v>8075</v>
      </c>
    </row>
    <row r="3269" spans="1:2" x14ac:dyDescent="0.15">
      <c r="A3269" s="25" t="s">
        <v>3608</v>
      </c>
      <c r="B3269" s="25" t="s">
        <v>8076</v>
      </c>
    </row>
    <row r="3270" spans="1:2" x14ac:dyDescent="0.15">
      <c r="A3270" s="25" t="s">
        <v>3609</v>
      </c>
      <c r="B3270" s="25" t="s">
        <v>8077</v>
      </c>
    </row>
    <row r="3271" spans="1:2" x14ac:dyDescent="0.15">
      <c r="A3271" s="25" t="s">
        <v>3610</v>
      </c>
      <c r="B3271" s="25" t="s">
        <v>8078</v>
      </c>
    </row>
    <row r="3272" spans="1:2" x14ac:dyDescent="0.15">
      <c r="A3272" s="25" t="s">
        <v>3611</v>
      </c>
      <c r="B3272" s="25" t="s">
        <v>8079</v>
      </c>
    </row>
    <row r="3273" spans="1:2" x14ac:dyDescent="0.15">
      <c r="A3273" s="25" t="s">
        <v>3612</v>
      </c>
      <c r="B3273" s="25" t="s">
        <v>8080</v>
      </c>
    </row>
    <row r="3274" spans="1:2" x14ac:dyDescent="0.15">
      <c r="A3274" s="25" t="s">
        <v>3613</v>
      </c>
      <c r="B3274" s="25" t="s">
        <v>8081</v>
      </c>
    </row>
    <row r="3275" spans="1:2" x14ac:dyDescent="0.15">
      <c r="A3275" s="25" t="s">
        <v>3614</v>
      </c>
      <c r="B3275" s="25" t="s">
        <v>8082</v>
      </c>
    </row>
    <row r="3276" spans="1:2" x14ac:dyDescent="0.15">
      <c r="A3276" s="25" t="s">
        <v>3615</v>
      </c>
      <c r="B3276" s="25" t="s">
        <v>8083</v>
      </c>
    </row>
    <row r="3277" spans="1:2" x14ac:dyDescent="0.15">
      <c r="A3277" s="25" t="s">
        <v>3616</v>
      </c>
      <c r="B3277" s="25" t="s">
        <v>8084</v>
      </c>
    </row>
    <row r="3278" spans="1:2" x14ac:dyDescent="0.15">
      <c r="A3278" s="25" t="s">
        <v>3617</v>
      </c>
      <c r="B3278" s="25" t="s">
        <v>8085</v>
      </c>
    </row>
    <row r="3279" spans="1:2" x14ac:dyDescent="0.15">
      <c r="A3279" s="25" t="s">
        <v>3618</v>
      </c>
      <c r="B3279" s="25" t="s">
        <v>8086</v>
      </c>
    </row>
    <row r="3280" spans="1:2" x14ac:dyDescent="0.15">
      <c r="A3280" s="25" t="s">
        <v>3619</v>
      </c>
      <c r="B3280" s="25" t="s">
        <v>8087</v>
      </c>
    </row>
    <row r="3281" spans="1:2" x14ac:dyDescent="0.15">
      <c r="A3281" s="25" t="s">
        <v>3620</v>
      </c>
      <c r="B3281" s="25" t="s">
        <v>8088</v>
      </c>
    </row>
    <row r="3282" spans="1:2" x14ac:dyDescent="0.15">
      <c r="A3282" s="25" t="s">
        <v>3621</v>
      </c>
      <c r="B3282" s="25" t="s">
        <v>8089</v>
      </c>
    </row>
    <row r="3283" spans="1:2" x14ac:dyDescent="0.15">
      <c r="A3283" s="25" t="s">
        <v>3622</v>
      </c>
      <c r="B3283" s="25" t="s">
        <v>8090</v>
      </c>
    </row>
    <row r="3284" spans="1:2" x14ac:dyDescent="0.15">
      <c r="A3284" s="25" t="s">
        <v>3623</v>
      </c>
      <c r="B3284" s="25" t="s">
        <v>8091</v>
      </c>
    </row>
    <row r="3285" spans="1:2" x14ac:dyDescent="0.15">
      <c r="A3285" s="25" t="s">
        <v>3624</v>
      </c>
      <c r="B3285" s="25" t="s">
        <v>8092</v>
      </c>
    </row>
    <row r="3286" spans="1:2" x14ac:dyDescent="0.15">
      <c r="A3286" s="25" t="s">
        <v>3625</v>
      </c>
      <c r="B3286" s="25" t="s">
        <v>8093</v>
      </c>
    </row>
    <row r="3287" spans="1:2" x14ac:dyDescent="0.15">
      <c r="A3287" s="25" t="s">
        <v>3626</v>
      </c>
      <c r="B3287" s="25" t="s">
        <v>8094</v>
      </c>
    </row>
    <row r="3288" spans="1:2" x14ac:dyDescent="0.15">
      <c r="A3288" s="25" t="s">
        <v>3627</v>
      </c>
      <c r="B3288" s="25" t="s">
        <v>8095</v>
      </c>
    </row>
    <row r="3289" spans="1:2" x14ac:dyDescent="0.15">
      <c r="A3289" s="25" t="s">
        <v>3628</v>
      </c>
      <c r="B3289" s="25" t="s">
        <v>8096</v>
      </c>
    </row>
    <row r="3290" spans="1:2" x14ac:dyDescent="0.15">
      <c r="A3290" s="25" t="s">
        <v>3629</v>
      </c>
      <c r="B3290" s="25" t="s">
        <v>8097</v>
      </c>
    </row>
    <row r="3291" spans="1:2" x14ac:dyDescent="0.15">
      <c r="A3291" s="25" t="s">
        <v>3630</v>
      </c>
      <c r="B3291" s="25" t="s">
        <v>8098</v>
      </c>
    </row>
    <row r="3292" spans="1:2" x14ac:dyDescent="0.15">
      <c r="A3292" s="25" t="s">
        <v>670</v>
      </c>
      <c r="B3292" s="25" t="s">
        <v>671</v>
      </c>
    </row>
    <row r="3293" spans="1:2" x14ac:dyDescent="0.15">
      <c r="A3293" s="25" t="s">
        <v>3631</v>
      </c>
      <c r="B3293" s="25" t="s">
        <v>8099</v>
      </c>
    </row>
    <row r="3294" spans="1:2" x14ac:dyDescent="0.15">
      <c r="A3294" s="25" t="s">
        <v>3632</v>
      </c>
      <c r="B3294" s="25" t="s">
        <v>8100</v>
      </c>
    </row>
    <row r="3295" spans="1:2" x14ac:dyDescent="0.15">
      <c r="A3295" s="25" t="s">
        <v>668</v>
      </c>
      <c r="B3295" s="25" t="s">
        <v>669</v>
      </c>
    </row>
    <row r="3296" spans="1:2" x14ac:dyDescent="0.15">
      <c r="A3296" s="25" t="s">
        <v>3633</v>
      </c>
      <c r="B3296" s="25" t="s">
        <v>8101</v>
      </c>
    </row>
    <row r="3297" spans="1:2" x14ac:dyDescent="0.15">
      <c r="A3297" s="25" t="s">
        <v>666</v>
      </c>
      <c r="B3297" s="25" t="s">
        <v>667</v>
      </c>
    </row>
    <row r="3298" spans="1:2" x14ac:dyDescent="0.15">
      <c r="A3298" s="25" t="s">
        <v>3634</v>
      </c>
      <c r="B3298" s="25" t="s">
        <v>8102</v>
      </c>
    </row>
    <row r="3299" spans="1:2" x14ac:dyDescent="0.15">
      <c r="A3299" s="25" t="s">
        <v>3635</v>
      </c>
      <c r="B3299" s="25" t="s">
        <v>8103</v>
      </c>
    </row>
    <row r="3300" spans="1:2" x14ac:dyDescent="0.15">
      <c r="A3300" s="25" t="s">
        <v>3636</v>
      </c>
      <c r="B3300" s="25" t="s">
        <v>8104</v>
      </c>
    </row>
    <row r="3301" spans="1:2" x14ac:dyDescent="0.15">
      <c r="A3301" s="25" t="s">
        <v>3637</v>
      </c>
      <c r="B3301" s="25" t="s">
        <v>8105</v>
      </c>
    </row>
    <row r="3302" spans="1:2" x14ac:dyDescent="0.15">
      <c r="A3302" s="25" t="s">
        <v>3638</v>
      </c>
      <c r="B3302" s="25" t="s">
        <v>8106</v>
      </c>
    </row>
    <row r="3303" spans="1:2" x14ac:dyDescent="0.15">
      <c r="A3303" s="25" t="s">
        <v>664</v>
      </c>
      <c r="B3303" s="25" t="s">
        <v>665</v>
      </c>
    </row>
    <row r="3304" spans="1:2" x14ac:dyDescent="0.15">
      <c r="A3304" s="25" t="s">
        <v>3639</v>
      </c>
      <c r="B3304" s="25" t="s">
        <v>8107</v>
      </c>
    </row>
    <row r="3305" spans="1:2" x14ac:dyDescent="0.15">
      <c r="A3305" s="25" t="s">
        <v>3640</v>
      </c>
      <c r="B3305" s="25" t="s">
        <v>8108</v>
      </c>
    </row>
    <row r="3306" spans="1:2" x14ac:dyDescent="0.15">
      <c r="A3306" s="25" t="s">
        <v>3641</v>
      </c>
      <c r="B3306" s="25" t="s">
        <v>8109</v>
      </c>
    </row>
    <row r="3307" spans="1:2" x14ac:dyDescent="0.15">
      <c r="A3307" s="25" t="s">
        <v>3642</v>
      </c>
      <c r="B3307" s="25" t="s">
        <v>8110</v>
      </c>
    </row>
    <row r="3308" spans="1:2" x14ac:dyDescent="0.15">
      <c r="A3308" s="25" t="s">
        <v>3643</v>
      </c>
      <c r="B3308" s="25" t="s">
        <v>8111</v>
      </c>
    </row>
    <row r="3309" spans="1:2" x14ac:dyDescent="0.15">
      <c r="A3309" s="25" t="s">
        <v>3644</v>
      </c>
      <c r="B3309" s="25" t="s">
        <v>8112</v>
      </c>
    </row>
    <row r="3310" spans="1:2" x14ac:dyDescent="0.15">
      <c r="A3310" s="25" t="s">
        <v>3645</v>
      </c>
      <c r="B3310" s="25" t="s">
        <v>8113</v>
      </c>
    </row>
    <row r="3311" spans="1:2" x14ac:dyDescent="0.15">
      <c r="A3311" s="25" t="s">
        <v>662</v>
      </c>
      <c r="B3311" s="25" t="s">
        <v>663</v>
      </c>
    </row>
    <row r="3312" spans="1:2" x14ac:dyDescent="0.15">
      <c r="A3312" s="25" t="s">
        <v>3646</v>
      </c>
      <c r="B3312" s="25" t="s">
        <v>8114</v>
      </c>
    </row>
    <row r="3313" spans="1:2" x14ac:dyDescent="0.15">
      <c r="A3313" s="25" t="s">
        <v>3647</v>
      </c>
      <c r="B3313" s="25" t="s">
        <v>8115</v>
      </c>
    </row>
    <row r="3314" spans="1:2" x14ac:dyDescent="0.15">
      <c r="A3314" s="25" t="s">
        <v>660</v>
      </c>
      <c r="B3314" s="25" t="s">
        <v>661</v>
      </c>
    </row>
    <row r="3315" spans="1:2" x14ac:dyDescent="0.15">
      <c r="A3315" s="25" t="s">
        <v>658</v>
      </c>
      <c r="B3315" s="25" t="s">
        <v>659</v>
      </c>
    </row>
    <row r="3316" spans="1:2" x14ac:dyDescent="0.15">
      <c r="A3316" s="25" t="s">
        <v>3648</v>
      </c>
      <c r="B3316" s="25" t="s">
        <v>8116</v>
      </c>
    </row>
    <row r="3317" spans="1:2" x14ac:dyDescent="0.15">
      <c r="A3317" s="25" t="s">
        <v>3649</v>
      </c>
      <c r="B3317" s="25" t="s">
        <v>8117</v>
      </c>
    </row>
    <row r="3318" spans="1:2" x14ac:dyDescent="0.15">
      <c r="A3318" s="25" t="s">
        <v>3650</v>
      </c>
      <c r="B3318" s="25" t="s">
        <v>8118</v>
      </c>
    </row>
    <row r="3319" spans="1:2" x14ac:dyDescent="0.15">
      <c r="A3319" s="25" t="s">
        <v>3651</v>
      </c>
      <c r="B3319" s="25" t="s">
        <v>8119</v>
      </c>
    </row>
    <row r="3320" spans="1:2" x14ac:dyDescent="0.15">
      <c r="A3320" s="25" t="s">
        <v>3652</v>
      </c>
      <c r="B3320" s="25" t="s">
        <v>8120</v>
      </c>
    </row>
    <row r="3321" spans="1:2" x14ac:dyDescent="0.15">
      <c r="A3321" s="25" t="s">
        <v>3653</v>
      </c>
      <c r="B3321" s="25" t="s">
        <v>8121</v>
      </c>
    </row>
    <row r="3322" spans="1:2" x14ac:dyDescent="0.15">
      <c r="A3322" s="25" t="s">
        <v>3654</v>
      </c>
      <c r="B3322" s="25" t="s">
        <v>8122</v>
      </c>
    </row>
    <row r="3323" spans="1:2" x14ac:dyDescent="0.15">
      <c r="A3323" s="25" t="s">
        <v>3655</v>
      </c>
      <c r="B3323" s="25" t="s">
        <v>8123</v>
      </c>
    </row>
    <row r="3324" spans="1:2" x14ac:dyDescent="0.15">
      <c r="A3324" s="25" t="s">
        <v>3656</v>
      </c>
      <c r="B3324" s="25" t="s">
        <v>8124</v>
      </c>
    </row>
    <row r="3325" spans="1:2" x14ac:dyDescent="0.15">
      <c r="A3325" s="25" t="s">
        <v>3657</v>
      </c>
      <c r="B3325" s="25" t="s">
        <v>8125</v>
      </c>
    </row>
    <row r="3326" spans="1:2" x14ac:dyDescent="0.15">
      <c r="A3326" s="25" t="s">
        <v>3658</v>
      </c>
      <c r="B3326" s="25" t="s">
        <v>8126</v>
      </c>
    </row>
    <row r="3327" spans="1:2" x14ac:dyDescent="0.15">
      <c r="A3327" s="25" t="s">
        <v>3659</v>
      </c>
      <c r="B3327" s="25" t="s">
        <v>8127</v>
      </c>
    </row>
    <row r="3328" spans="1:2" x14ac:dyDescent="0.15">
      <c r="A3328" s="25" t="s">
        <v>3660</v>
      </c>
      <c r="B3328" s="25" t="s">
        <v>8128</v>
      </c>
    </row>
    <row r="3329" spans="1:2" x14ac:dyDescent="0.15">
      <c r="A3329" s="25" t="s">
        <v>3661</v>
      </c>
      <c r="B3329" s="25" t="s">
        <v>8129</v>
      </c>
    </row>
    <row r="3330" spans="1:2" x14ac:dyDescent="0.15">
      <c r="A3330" s="25" t="s">
        <v>656</v>
      </c>
      <c r="B3330" s="25" t="s">
        <v>657</v>
      </c>
    </row>
    <row r="3331" spans="1:2" x14ac:dyDescent="0.15">
      <c r="A3331" s="25" t="s">
        <v>3662</v>
      </c>
      <c r="B3331" s="25" t="s">
        <v>8130</v>
      </c>
    </row>
    <row r="3332" spans="1:2" x14ac:dyDescent="0.15">
      <c r="A3332" s="25" t="s">
        <v>3663</v>
      </c>
      <c r="B3332" s="25" t="s">
        <v>8131</v>
      </c>
    </row>
    <row r="3333" spans="1:2" x14ac:dyDescent="0.15">
      <c r="A3333" s="25" t="s">
        <v>3664</v>
      </c>
      <c r="B3333" s="25" t="s">
        <v>8132</v>
      </c>
    </row>
    <row r="3334" spans="1:2" x14ac:dyDescent="0.15">
      <c r="A3334" s="25" t="s">
        <v>3665</v>
      </c>
      <c r="B3334" s="25" t="s">
        <v>8133</v>
      </c>
    </row>
    <row r="3335" spans="1:2" x14ac:dyDescent="0.15">
      <c r="A3335" s="25" t="s">
        <v>3666</v>
      </c>
      <c r="B3335" s="25" t="s">
        <v>8134</v>
      </c>
    </row>
    <row r="3336" spans="1:2" x14ac:dyDescent="0.15">
      <c r="A3336" s="25" t="s">
        <v>3667</v>
      </c>
      <c r="B3336" s="25" t="s">
        <v>8135</v>
      </c>
    </row>
    <row r="3337" spans="1:2" x14ac:dyDescent="0.15">
      <c r="A3337" s="25" t="s">
        <v>3668</v>
      </c>
      <c r="B3337" s="25" t="s">
        <v>8136</v>
      </c>
    </row>
    <row r="3338" spans="1:2" x14ac:dyDescent="0.15">
      <c r="A3338" s="25" t="s">
        <v>3669</v>
      </c>
      <c r="B3338" s="25" t="s">
        <v>8137</v>
      </c>
    </row>
    <row r="3339" spans="1:2" x14ac:dyDescent="0.15">
      <c r="A3339" s="25" t="s">
        <v>3670</v>
      </c>
      <c r="B3339" s="25" t="s">
        <v>8138</v>
      </c>
    </row>
    <row r="3340" spans="1:2" x14ac:dyDescent="0.15">
      <c r="A3340" s="25" t="s">
        <v>3671</v>
      </c>
      <c r="B3340" s="25" t="s">
        <v>8139</v>
      </c>
    </row>
    <row r="3341" spans="1:2" x14ac:dyDescent="0.15">
      <c r="A3341" s="25" t="s">
        <v>654</v>
      </c>
      <c r="B3341" s="25" t="s">
        <v>655</v>
      </c>
    </row>
    <row r="3342" spans="1:2" x14ac:dyDescent="0.15">
      <c r="A3342" s="25" t="s">
        <v>3672</v>
      </c>
      <c r="B3342" s="25" t="s">
        <v>8140</v>
      </c>
    </row>
    <row r="3343" spans="1:2" x14ac:dyDescent="0.15">
      <c r="A3343" s="25" t="s">
        <v>3673</v>
      </c>
      <c r="B3343" s="25" t="s">
        <v>8141</v>
      </c>
    </row>
    <row r="3344" spans="1:2" x14ac:dyDescent="0.15">
      <c r="A3344" s="25" t="s">
        <v>3674</v>
      </c>
      <c r="B3344" s="25" t="s">
        <v>8142</v>
      </c>
    </row>
    <row r="3345" spans="1:2" x14ac:dyDescent="0.15">
      <c r="A3345" s="25" t="s">
        <v>3675</v>
      </c>
      <c r="B3345" s="25" t="s">
        <v>8143</v>
      </c>
    </row>
    <row r="3346" spans="1:2" x14ac:dyDescent="0.15">
      <c r="A3346" s="25" t="s">
        <v>3676</v>
      </c>
      <c r="B3346" s="25" t="s">
        <v>8144</v>
      </c>
    </row>
    <row r="3347" spans="1:2" x14ac:dyDescent="0.15">
      <c r="A3347" s="25" t="s">
        <v>3677</v>
      </c>
      <c r="B3347" s="25" t="s">
        <v>8145</v>
      </c>
    </row>
    <row r="3348" spans="1:2" x14ac:dyDescent="0.15">
      <c r="A3348" s="25" t="s">
        <v>3678</v>
      </c>
      <c r="B3348" s="25" t="s">
        <v>8146</v>
      </c>
    </row>
    <row r="3349" spans="1:2" x14ac:dyDescent="0.15">
      <c r="A3349" s="25" t="s">
        <v>652</v>
      </c>
      <c r="B3349" s="25" t="s">
        <v>653</v>
      </c>
    </row>
    <row r="3350" spans="1:2" x14ac:dyDescent="0.15">
      <c r="A3350" s="25" t="s">
        <v>3679</v>
      </c>
      <c r="B3350" s="25" t="s">
        <v>8147</v>
      </c>
    </row>
    <row r="3351" spans="1:2" x14ac:dyDescent="0.15">
      <c r="A3351" s="25" t="s">
        <v>650</v>
      </c>
      <c r="B3351" s="25" t="s">
        <v>651</v>
      </c>
    </row>
    <row r="3352" spans="1:2" x14ac:dyDescent="0.15">
      <c r="A3352" s="25" t="s">
        <v>3680</v>
      </c>
      <c r="B3352" s="25" t="s">
        <v>8148</v>
      </c>
    </row>
    <row r="3353" spans="1:2" x14ac:dyDescent="0.15">
      <c r="A3353" s="25" t="s">
        <v>3681</v>
      </c>
      <c r="B3353" s="25" t="s">
        <v>8149</v>
      </c>
    </row>
    <row r="3354" spans="1:2" x14ac:dyDescent="0.15">
      <c r="A3354" s="25" t="s">
        <v>3682</v>
      </c>
      <c r="B3354" s="25" t="s">
        <v>8150</v>
      </c>
    </row>
    <row r="3355" spans="1:2" x14ac:dyDescent="0.15">
      <c r="A3355" s="25" t="s">
        <v>3683</v>
      </c>
      <c r="B3355" s="25" t="s">
        <v>8151</v>
      </c>
    </row>
    <row r="3356" spans="1:2" x14ac:dyDescent="0.15">
      <c r="A3356" s="25" t="s">
        <v>3684</v>
      </c>
      <c r="B3356" s="25" t="s">
        <v>8152</v>
      </c>
    </row>
    <row r="3357" spans="1:2" x14ac:dyDescent="0.15">
      <c r="A3357" s="25" t="s">
        <v>648</v>
      </c>
      <c r="B3357" s="25" t="s">
        <v>649</v>
      </c>
    </row>
    <row r="3358" spans="1:2" x14ac:dyDescent="0.15">
      <c r="A3358" s="25" t="s">
        <v>3685</v>
      </c>
      <c r="B3358" s="25" t="s">
        <v>8153</v>
      </c>
    </row>
    <row r="3359" spans="1:2" x14ac:dyDescent="0.15">
      <c r="A3359" s="25" t="s">
        <v>3686</v>
      </c>
      <c r="B3359" s="25" t="s">
        <v>8154</v>
      </c>
    </row>
    <row r="3360" spans="1:2" x14ac:dyDescent="0.15">
      <c r="A3360" s="25" t="s">
        <v>3687</v>
      </c>
      <c r="B3360" s="25" t="s">
        <v>8155</v>
      </c>
    </row>
    <row r="3361" spans="1:2" x14ac:dyDescent="0.15">
      <c r="A3361" s="25" t="s">
        <v>3688</v>
      </c>
      <c r="B3361" s="25" t="s">
        <v>8156</v>
      </c>
    </row>
    <row r="3362" spans="1:2" x14ac:dyDescent="0.15">
      <c r="A3362" s="25" t="s">
        <v>646</v>
      </c>
      <c r="B3362" s="25" t="s">
        <v>647</v>
      </c>
    </row>
    <row r="3363" spans="1:2" x14ac:dyDescent="0.15">
      <c r="A3363" s="25" t="s">
        <v>3689</v>
      </c>
      <c r="B3363" s="25" t="s">
        <v>8157</v>
      </c>
    </row>
    <row r="3364" spans="1:2" x14ac:dyDescent="0.15">
      <c r="A3364" s="25" t="s">
        <v>644</v>
      </c>
      <c r="B3364" s="25" t="s">
        <v>645</v>
      </c>
    </row>
    <row r="3365" spans="1:2" x14ac:dyDescent="0.15">
      <c r="A3365" s="25" t="s">
        <v>3690</v>
      </c>
      <c r="B3365" s="25" t="s">
        <v>8158</v>
      </c>
    </row>
    <row r="3366" spans="1:2" x14ac:dyDescent="0.15">
      <c r="A3366" s="25" t="s">
        <v>3691</v>
      </c>
      <c r="B3366" s="25" t="s">
        <v>8159</v>
      </c>
    </row>
    <row r="3367" spans="1:2" x14ac:dyDescent="0.15">
      <c r="A3367" s="25" t="s">
        <v>3692</v>
      </c>
      <c r="B3367" s="25" t="s">
        <v>8160</v>
      </c>
    </row>
    <row r="3368" spans="1:2" x14ac:dyDescent="0.15">
      <c r="A3368" s="25" t="s">
        <v>3693</v>
      </c>
      <c r="B3368" s="25" t="s">
        <v>8161</v>
      </c>
    </row>
    <row r="3369" spans="1:2" x14ac:dyDescent="0.15">
      <c r="A3369" s="25" t="s">
        <v>3694</v>
      </c>
      <c r="B3369" s="25" t="s">
        <v>8162</v>
      </c>
    </row>
    <row r="3370" spans="1:2" x14ac:dyDescent="0.15">
      <c r="A3370" s="25" t="s">
        <v>642</v>
      </c>
      <c r="B3370" s="25" t="s">
        <v>643</v>
      </c>
    </row>
    <row r="3371" spans="1:2" x14ac:dyDescent="0.15">
      <c r="A3371" s="25" t="s">
        <v>3695</v>
      </c>
      <c r="B3371" s="25" t="s">
        <v>8163</v>
      </c>
    </row>
    <row r="3372" spans="1:2" x14ac:dyDescent="0.15">
      <c r="A3372" s="25" t="s">
        <v>3696</v>
      </c>
      <c r="B3372" s="25" t="s">
        <v>8164</v>
      </c>
    </row>
    <row r="3373" spans="1:2" x14ac:dyDescent="0.15">
      <c r="A3373" s="25" t="s">
        <v>3697</v>
      </c>
      <c r="B3373" s="25" t="s">
        <v>8165</v>
      </c>
    </row>
    <row r="3374" spans="1:2" x14ac:dyDescent="0.15">
      <c r="A3374" s="25" t="s">
        <v>3698</v>
      </c>
      <c r="B3374" s="25" t="s">
        <v>8166</v>
      </c>
    </row>
    <row r="3375" spans="1:2" x14ac:dyDescent="0.15">
      <c r="A3375" s="25" t="s">
        <v>3699</v>
      </c>
      <c r="B3375" s="25" t="s">
        <v>8167</v>
      </c>
    </row>
    <row r="3376" spans="1:2" x14ac:dyDescent="0.15">
      <c r="A3376" s="25" t="s">
        <v>3700</v>
      </c>
      <c r="B3376" s="25" t="s">
        <v>8168</v>
      </c>
    </row>
    <row r="3377" spans="1:2" x14ac:dyDescent="0.15">
      <c r="A3377" s="25" t="s">
        <v>3701</v>
      </c>
      <c r="B3377" s="25" t="s">
        <v>8169</v>
      </c>
    </row>
    <row r="3378" spans="1:2" x14ac:dyDescent="0.15">
      <c r="A3378" s="25" t="s">
        <v>3702</v>
      </c>
      <c r="B3378" s="25" t="s">
        <v>8170</v>
      </c>
    </row>
    <row r="3379" spans="1:2" x14ac:dyDescent="0.15">
      <c r="A3379" s="25" t="s">
        <v>3703</v>
      </c>
      <c r="B3379" s="25" t="s">
        <v>8171</v>
      </c>
    </row>
    <row r="3380" spans="1:2" x14ac:dyDescent="0.15">
      <c r="A3380" s="25" t="s">
        <v>640</v>
      </c>
      <c r="B3380" s="25" t="s">
        <v>641</v>
      </c>
    </row>
    <row r="3381" spans="1:2" x14ac:dyDescent="0.15">
      <c r="A3381" s="25" t="s">
        <v>3704</v>
      </c>
      <c r="B3381" s="25" t="s">
        <v>8172</v>
      </c>
    </row>
    <row r="3382" spans="1:2" x14ac:dyDescent="0.15">
      <c r="A3382" s="25" t="s">
        <v>638</v>
      </c>
      <c r="B3382" s="25" t="s">
        <v>639</v>
      </c>
    </row>
    <row r="3383" spans="1:2" x14ac:dyDescent="0.15">
      <c r="A3383" s="25" t="s">
        <v>3705</v>
      </c>
      <c r="B3383" s="25" t="s">
        <v>8173</v>
      </c>
    </row>
    <row r="3384" spans="1:2" x14ac:dyDescent="0.15">
      <c r="A3384" s="25" t="s">
        <v>3706</v>
      </c>
      <c r="B3384" s="25" t="s">
        <v>8174</v>
      </c>
    </row>
    <row r="3385" spans="1:2" x14ac:dyDescent="0.15">
      <c r="A3385" s="25" t="s">
        <v>3707</v>
      </c>
      <c r="B3385" s="25" t="s">
        <v>8175</v>
      </c>
    </row>
    <row r="3386" spans="1:2" x14ac:dyDescent="0.15">
      <c r="A3386" s="25" t="s">
        <v>3708</v>
      </c>
      <c r="B3386" s="25" t="s">
        <v>8176</v>
      </c>
    </row>
    <row r="3387" spans="1:2" x14ac:dyDescent="0.15">
      <c r="A3387" s="25" t="s">
        <v>3709</v>
      </c>
      <c r="B3387" s="25" t="s">
        <v>8177</v>
      </c>
    </row>
    <row r="3388" spans="1:2" x14ac:dyDescent="0.15">
      <c r="A3388" s="25" t="s">
        <v>3710</v>
      </c>
      <c r="B3388" s="25" t="s">
        <v>8178</v>
      </c>
    </row>
    <row r="3389" spans="1:2" x14ac:dyDescent="0.15">
      <c r="A3389" s="25" t="s">
        <v>3711</v>
      </c>
      <c r="B3389" s="25" t="s">
        <v>8179</v>
      </c>
    </row>
    <row r="3390" spans="1:2" x14ac:dyDescent="0.15">
      <c r="A3390" s="25" t="s">
        <v>3712</v>
      </c>
      <c r="B3390" s="25" t="s">
        <v>8180</v>
      </c>
    </row>
    <row r="3391" spans="1:2" x14ac:dyDescent="0.15">
      <c r="A3391" s="25" t="s">
        <v>3713</v>
      </c>
      <c r="B3391" s="25" t="s">
        <v>8181</v>
      </c>
    </row>
    <row r="3392" spans="1:2" x14ac:dyDescent="0.15">
      <c r="A3392" s="25" t="s">
        <v>636</v>
      </c>
      <c r="B3392" s="25" t="s">
        <v>637</v>
      </c>
    </row>
    <row r="3393" spans="1:2" x14ac:dyDescent="0.15">
      <c r="A3393" s="25" t="s">
        <v>3714</v>
      </c>
      <c r="B3393" s="25" t="s">
        <v>8182</v>
      </c>
    </row>
    <row r="3394" spans="1:2" x14ac:dyDescent="0.15">
      <c r="A3394" s="25" t="s">
        <v>3715</v>
      </c>
      <c r="B3394" s="25" t="s">
        <v>8183</v>
      </c>
    </row>
    <row r="3395" spans="1:2" x14ac:dyDescent="0.15">
      <c r="A3395" s="25" t="s">
        <v>3716</v>
      </c>
      <c r="B3395" s="25" t="s">
        <v>8184</v>
      </c>
    </row>
    <row r="3396" spans="1:2" x14ac:dyDescent="0.15">
      <c r="A3396" s="25" t="s">
        <v>3717</v>
      </c>
      <c r="B3396" s="25" t="s">
        <v>8185</v>
      </c>
    </row>
    <row r="3397" spans="1:2" x14ac:dyDescent="0.15">
      <c r="A3397" s="25" t="s">
        <v>3718</v>
      </c>
      <c r="B3397" s="25" t="s">
        <v>8186</v>
      </c>
    </row>
    <row r="3398" spans="1:2" x14ac:dyDescent="0.15">
      <c r="A3398" s="25" t="s">
        <v>3719</v>
      </c>
      <c r="B3398" s="25" t="s">
        <v>8187</v>
      </c>
    </row>
    <row r="3399" spans="1:2" x14ac:dyDescent="0.15">
      <c r="A3399" s="25" t="s">
        <v>3720</v>
      </c>
      <c r="B3399" s="25" t="s">
        <v>8188</v>
      </c>
    </row>
    <row r="3400" spans="1:2" x14ac:dyDescent="0.15">
      <c r="A3400" s="25" t="s">
        <v>3721</v>
      </c>
      <c r="B3400" s="25" t="s">
        <v>8189</v>
      </c>
    </row>
    <row r="3401" spans="1:2" x14ac:dyDescent="0.15">
      <c r="A3401" s="25" t="s">
        <v>3722</v>
      </c>
      <c r="B3401" s="25" t="s">
        <v>8190</v>
      </c>
    </row>
    <row r="3402" spans="1:2" x14ac:dyDescent="0.15">
      <c r="A3402" s="25" t="s">
        <v>3723</v>
      </c>
      <c r="B3402" s="25" t="s">
        <v>8191</v>
      </c>
    </row>
    <row r="3403" spans="1:2" x14ac:dyDescent="0.15">
      <c r="A3403" s="25" t="s">
        <v>3724</v>
      </c>
      <c r="B3403" s="25" t="s">
        <v>8192</v>
      </c>
    </row>
    <row r="3404" spans="1:2" x14ac:dyDescent="0.15">
      <c r="A3404" s="25" t="s">
        <v>3725</v>
      </c>
      <c r="B3404" s="25" t="s">
        <v>8193</v>
      </c>
    </row>
    <row r="3405" spans="1:2" x14ac:dyDescent="0.15">
      <c r="A3405" s="25" t="s">
        <v>3726</v>
      </c>
      <c r="B3405" s="25" t="s">
        <v>8194</v>
      </c>
    </row>
    <row r="3406" spans="1:2" x14ac:dyDescent="0.15">
      <c r="A3406" s="25" t="s">
        <v>3727</v>
      </c>
      <c r="B3406" s="25" t="s">
        <v>8195</v>
      </c>
    </row>
    <row r="3407" spans="1:2" x14ac:dyDescent="0.15">
      <c r="A3407" s="25" t="s">
        <v>3728</v>
      </c>
      <c r="B3407" s="25" t="s">
        <v>8196</v>
      </c>
    </row>
    <row r="3408" spans="1:2" x14ac:dyDescent="0.15">
      <c r="A3408" s="25" t="s">
        <v>3729</v>
      </c>
      <c r="B3408" s="25" t="s">
        <v>8197</v>
      </c>
    </row>
    <row r="3409" spans="1:2" x14ac:dyDescent="0.15">
      <c r="A3409" s="25" t="s">
        <v>634</v>
      </c>
      <c r="B3409" s="25" t="s">
        <v>635</v>
      </c>
    </row>
    <row r="3410" spans="1:2" x14ac:dyDescent="0.15">
      <c r="A3410" s="25" t="s">
        <v>3730</v>
      </c>
      <c r="B3410" s="25" t="s">
        <v>8198</v>
      </c>
    </row>
    <row r="3411" spans="1:2" x14ac:dyDescent="0.15">
      <c r="A3411" s="25" t="s">
        <v>3731</v>
      </c>
      <c r="B3411" s="25" t="s">
        <v>8199</v>
      </c>
    </row>
    <row r="3412" spans="1:2" x14ac:dyDescent="0.15">
      <c r="A3412" s="25" t="s">
        <v>3732</v>
      </c>
      <c r="B3412" s="25" t="s">
        <v>8200</v>
      </c>
    </row>
    <row r="3413" spans="1:2" x14ac:dyDescent="0.15">
      <c r="A3413" s="25" t="s">
        <v>3733</v>
      </c>
      <c r="B3413" s="25" t="s">
        <v>8201</v>
      </c>
    </row>
    <row r="3414" spans="1:2" x14ac:dyDescent="0.15">
      <c r="A3414" s="25" t="s">
        <v>3734</v>
      </c>
      <c r="B3414" s="25" t="s">
        <v>8202</v>
      </c>
    </row>
    <row r="3415" spans="1:2" x14ac:dyDescent="0.15">
      <c r="A3415" s="25" t="s">
        <v>3735</v>
      </c>
      <c r="B3415" s="25" t="s">
        <v>8203</v>
      </c>
    </row>
    <row r="3416" spans="1:2" x14ac:dyDescent="0.15">
      <c r="A3416" s="25" t="s">
        <v>3736</v>
      </c>
      <c r="B3416" s="25" t="s">
        <v>8204</v>
      </c>
    </row>
    <row r="3417" spans="1:2" x14ac:dyDescent="0.15">
      <c r="A3417" s="25" t="s">
        <v>632</v>
      </c>
      <c r="B3417" s="25" t="s">
        <v>633</v>
      </c>
    </row>
    <row r="3418" spans="1:2" x14ac:dyDescent="0.15">
      <c r="A3418" s="25" t="s">
        <v>3737</v>
      </c>
      <c r="B3418" s="25" t="s">
        <v>8205</v>
      </c>
    </row>
    <row r="3419" spans="1:2" x14ac:dyDescent="0.15">
      <c r="A3419" s="25" t="s">
        <v>3738</v>
      </c>
      <c r="B3419" s="25" t="s">
        <v>8206</v>
      </c>
    </row>
    <row r="3420" spans="1:2" x14ac:dyDescent="0.15">
      <c r="A3420" s="25" t="s">
        <v>3739</v>
      </c>
      <c r="B3420" s="25" t="s">
        <v>8207</v>
      </c>
    </row>
    <row r="3421" spans="1:2" x14ac:dyDescent="0.15">
      <c r="A3421" s="25" t="s">
        <v>3740</v>
      </c>
      <c r="B3421" s="25" t="s">
        <v>8208</v>
      </c>
    </row>
    <row r="3422" spans="1:2" x14ac:dyDescent="0.15">
      <c r="A3422" s="25" t="s">
        <v>3741</v>
      </c>
      <c r="B3422" s="25" t="s">
        <v>8209</v>
      </c>
    </row>
    <row r="3423" spans="1:2" x14ac:dyDescent="0.15">
      <c r="A3423" s="25" t="s">
        <v>3742</v>
      </c>
      <c r="B3423" s="25" t="s">
        <v>8210</v>
      </c>
    </row>
    <row r="3424" spans="1:2" x14ac:dyDescent="0.15">
      <c r="A3424" s="25" t="s">
        <v>3743</v>
      </c>
      <c r="B3424" s="25" t="s">
        <v>8211</v>
      </c>
    </row>
    <row r="3425" spans="1:2" x14ac:dyDescent="0.15">
      <c r="A3425" s="25" t="s">
        <v>3744</v>
      </c>
      <c r="B3425" s="25" t="s">
        <v>8212</v>
      </c>
    </row>
    <row r="3426" spans="1:2" x14ac:dyDescent="0.15">
      <c r="A3426" s="25" t="s">
        <v>3745</v>
      </c>
      <c r="B3426" s="25" t="s">
        <v>8213</v>
      </c>
    </row>
    <row r="3427" spans="1:2" x14ac:dyDescent="0.15">
      <c r="A3427" s="25" t="s">
        <v>3746</v>
      </c>
      <c r="B3427" s="25" t="s">
        <v>8214</v>
      </c>
    </row>
    <row r="3428" spans="1:2" x14ac:dyDescent="0.15">
      <c r="A3428" s="25" t="s">
        <v>3747</v>
      </c>
      <c r="B3428" s="25" t="s">
        <v>8215</v>
      </c>
    </row>
    <row r="3429" spans="1:2" x14ac:dyDescent="0.15">
      <c r="A3429" s="25" t="s">
        <v>3748</v>
      </c>
      <c r="B3429" s="25" t="s">
        <v>8216</v>
      </c>
    </row>
    <row r="3430" spans="1:2" x14ac:dyDescent="0.15">
      <c r="A3430" s="25" t="s">
        <v>3749</v>
      </c>
      <c r="B3430" s="25" t="s">
        <v>8217</v>
      </c>
    </row>
    <row r="3431" spans="1:2" x14ac:dyDescent="0.15">
      <c r="A3431" s="25" t="s">
        <v>3750</v>
      </c>
      <c r="B3431" s="25" t="s">
        <v>8218</v>
      </c>
    </row>
    <row r="3432" spans="1:2" x14ac:dyDescent="0.15">
      <c r="A3432" s="25" t="s">
        <v>3751</v>
      </c>
      <c r="B3432" s="25" t="s">
        <v>8219</v>
      </c>
    </row>
    <row r="3433" spans="1:2" x14ac:dyDescent="0.15">
      <c r="A3433" s="25" t="s">
        <v>3752</v>
      </c>
      <c r="B3433" s="25" t="s">
        <v>8220</v>
      </c>
    </row>
    <row r="3434" spans="1:2" x14ac:dyDescent="0.15">
      <c r="A3434" s="25" t="s">
        <v>3753</v>
      </c>
      <c r="B3434" s="25" t="s">
        <v>8221</v>
      </c>
    </row>
    <row r="3435" spans="1:2" x14ac:dyDescent="0.15">
      <c r="A3435" s="25" t="s">
        <v>630</v>
      </c>
      <c r="B3435" s="25" t="s">
        <v>631</v>
      </c>
    </row>
    <row r="3436" spans="1:2" x14ac:dyDescent="0.15">
      <c r="A3436" s="25" t="s">
        <v>3754</v>
      </c>
      <c r="B3436" s="25" t="s">
        <v>8222</v>
      </c>
    </row>
    <row r="3437" spans="1:2" x14ac:dyDescent="0.15">
      <c r="A3437" s="25" t="s">
        <v>3755</v>
      </c>
      <c r="B3437" s="25" t="s">
        <v>8223</v>
      </c>
    </row>
    <row r="3438" spans="1:2" x14ac:dyDescent="0.15">
      <c r="A3438" s="25" t="s">
        <v>628</v>
      </c>
      <c r="B3438" s="25" t="s">
        <v>629</v>
      </c>
    </row>
    <row r="3439" spans="1:2" x14ac:dyDescent="0.15">
      <c r="A3439" s="25" t="s">
        <v>626</v>
      </c>
      <c r="B3439" s="25" t="s">
        <v>627</v>
      </c>
    </row>
    <row r="3440" spans="1:2" x14ac:dyDescent="0.15">
      <c r="A3440" s="25" t="s">
        <v>3756</v>
      </c>
      <c r="B3440" s="25" t="s">
        <v>8224</v>
      </c>
    </row>
    <row r="3441" spans="1:2" x14ac:dyDescent="0.15">
      <c r="A3441" s="25" t="s">
        <v>3757</v>
      </c>
      <c r="B3441" s="25" t="s">
        <v>8225</v>
      </c>
    </row>
    <row r="3442" spans="1:2" x14ac:dyDescent="0.15">
      <c r="A3442" s="25" t="s">
        <v>3758</v>
      </c>
      <c r="B3442" s="25" t="s">
        <v>8226</v>
      </c>
    </row>
    <row r="3443" spans="1:2" x14ac:dyDescent="0.15">
      <c r="A3443" s="25" t="s">
        <v>3759</v>
      </c>
      <c r="B3443" s="25" t="s">
        <v>8227</v>
      </c>
    </row>
    <row r="3444" spans="1:2" x14ac:dyDescent="0.15">
      <c r="A3444" s="25" t="s">
        <v>3760</v>
      </c>
      <c r="B3444" s="25" t="s">
        <v>8228</v>
      </c>
    </row>
    <row r="3445" spans="1:2" x14ac:dyDescent="0.15">
      <c r="A3445" s="25" t="s">
        <v>3761</v>
      </c>
      <c r="B3445" s="25" t="s">
        <v>8229</v>
      </c>
    </row>
    <row r="3446" spans="1:2" x14ac:dyDescent="0.15">
      <c r="A3446" s="25" t="s">
        <v>3762</v>
      </c>
      <c r="B3446" s="25" t="s">
        <v>8230</v>
      </c>
    </row>
    <row r="3447" spans="1:2" x14ac:dyDescent="0.15">
      <c r="A3447" s="25" t="s">
        <v>3763</v>
      </c>
      <c r="B3447" s="25" t="s">
        <v>8231</v>
      </c>
    </row>
    <row r="3448" spans="1:2" x14ac:dyDescent="0.15">
      <c r="A3448" s="25" t="s">
        <v>624</v>
      </c>
      <c r="B3448" s="25" t="s">
        <v>625</v>
      </c>
    </row>
    <row r="3449" spans="1:2" x14ac:dyDescent="0.15">
      <c r="A3449" s="25" t="s">
        <v>3764</v>
      </c>
      <c r="B3449" s="25" t="s">
        <v>8232</v>
      </c>
    </row>
    <row r="3450" spans="1:2" x14ac:dyDescent="0.15">
      <c r="A3450" s="25" t="s">
        <v>3765</v>
      </c>
      <c r="B3450" s="25" t="s">
        <v>8233</v>
      </c>
    </row>
    <row r="3451" spans="1:2" x14ac:dyDescent="0.15">
      <c r="A3451" s="25" t="s">
        <v>3766</v>
      </c>
      <c r="B3451" s="25" t="s">
        <v>8234</v>
      </c>
    </row>
    <row r="3452" spans="1:2" x14ac:dyDescent="0.15">
      <c r="A3452" s="25" t="s">
        <v>3767</v>
      </c>
      <c r="B3452" s="25" t="s">
        <v>8235</v>
      </c>
    </row>
    <row r="3453" spans="1:2" x14ac:dyDescent="0.15">
      <c r="A3453" s="25" t="s">
        <v>3768</v>
      </c>
      <c r="B3453" s="25" t="s">
        <v>8236</v>
      </c>
    </row>
    <row r="3454" spans="1:2" x14ac:dyDescent="0.15">
      <c r="A3454" s="25" t="s">
        <v>3769</v>
      </c>
      <c r="B3454" s="25" t="s">
        <v>8237</v>
      </c>
    </row>
    <row r="3455" spans="1:2" x14ac:dyDescent="0.15">
      <c r="A3455" s="25" t="s">
        <v>3770</v>
      </c>
      <c r="B3455" s="25" t="s">
        <v>8238</v>
      </c>
    </row>
    <row r="3456" spans="1:2" x14ac:dyDescent="0.15">
      <c r="A3456" s="25" t="s">
        <v>3771</v>
      </c>
      <c r="B3456" s="25" t="s">
        <v>8239</v>
      </c>
    </row>
    <row r="3457" spans="1:2" x14ac:dyDescent="0.15">
      <c r="A3457" s="25" t="s">
        <v>3772</v>
      </c>
      <c r="B3457" s="25" t="s">
        <v>8240</v>
      </c>
    </row>
    <row r="3458" spans="1:2" x14ac:dyDescent="0.15">
      <c r="A3458" s="25" t="s">
        <v>3773</v>
      </c>
      <c r="B3458" s="25" t="s">
        <v>8241</v>
      </c>
    </row>
    <row r="3459" spans="1:2" x14ac:dyDescent="0.15">
      <c r="A3459" s="25" t="s">
        <v>3774</v>
      </c>
      <c r="B3459" s="25" t="s">
        <v>8242</v>
      </c>
    </row>
    <row r="3460" spans="1:2" x14ac:dyDescent="0.15">
      <c r="A3460" s="25" t="s">
        <v>3775</v>
      </c>
      <c r="B3460" s="25" t="s">
        <v>8243</v>
      </c>
    </row>
    <row r="3461" spans="1:2" x14ac:dyDescent="0.15">
      <c r="A3461" s="25" t="s">
        <v>3776</v>
      </c>
      <c r="B3461" s="25" t="s">
        <v>8244</v>
      </c>
    </row>
    <row r="3462" spans="1:2" x14ac:dyDescent="0.15">
      <c r="A3462" s="25" t="s">
        <v>3777</v>
      </c>
      <c r="B3462" s="25" t="s">
        <v>8245</v>
      </c>
    </row>
    <row r="3463" spans="1:2" x14ac:dyDescent="0.15">
      <c r="A3463" s="25" t="s">
        <v>3778</v>
      </c>
      <c r="B3463" s="25" t="s">
        <v>8246</v>
      </c>
    </row>
    <row r="3464" spans="1:2" x14ac:dyDescent="0.15">
      <c r="A3464" s="25" t="s">
        <v>3779</v>
      </c>
      <c r="B3464" s="25" t="s">
        <v>8247</v>
      </c>
    </row>
    <row r="3465" spans="1:2" x14ac:dyDescent="0.15">
      <c r="A3465" s="25" t="s">
        <v>3780</v>
      </c>
      <c r="B3465" s="25" t="s">
        <v>8248</v>
      </c>
    </row>
    <row r="3466" spans="1:2" x14ac:dyDescent="0.15">
      <c r="A3466" s="25" t="s">
        <v>3781</v>
      </c>
      <c r="B3466" s="25" t="s">
        <v>8249</v>
      </c>
    </row>
    <row r="3467" spans="1:2" x14ac:dyDescent="0.15">
      <c r="A3467" s="25" t="s">
        <v>3782</v>
      </c>
      <c r="B3467" s="25" t="s">
        <v>8250</v>
      </c>
    </row>
    <row r="3468" spans="1:2" x14ac:dyDescent="0.15">
      <c r="A3468" s="25" t="s">
        <v>3783</v>
      </c>
      <c r="B3468" s="25" t="s">
        <v>8251</v>
      </c>
    </row>
    <row r="3469" spans="1:2" x14ac:dyDescent="0.15">
      <c r="A3469" s="25" t="s">
        <v>3784</v>
      </c>
      <c r="B3469" s="25" t="s">
        <v>8252</v>
      </c>
    </row>
    <row r="3470" spans="1:2" x14ac:dyDescent="0.15">
      <c r="A3470" s="25" t="s">
        <v>3785</v>
      </c>
      <c r="B3470" s="25" t="s">
        <v>8253</v>
      </c>
    </row>
    <row r="3471" spans="1:2" x14ac:dyDescent="0.15">
      <c r="A3471" s="25" t="s">
        <v>3786</v>
      </c>
      <c r="B3471" s="25" t="s">
        <v>8254</v>
      </c>
    </row>
    <row r="3472" spans="1:2" x14ac:dyDescent="0.15">
      <c r="A3472" s="25" t="s">
        <v>3787</v>
      </c>
      <c r="B3472" s="25" t="s">
        <v>8255</v>
      </c>
    </row>
    <row r="3473" spans="1:2" x14ac:dyDescent="0.15">
      <c r="A3473" s="25" t="s">
        <v>3788</v>
      </c>
      <c r="B3473" s="25" t="s">
        <v>8256</v>
      </c>
    </row>
    <row r="3474" spans="1:2" x14ac:dyDescent="0.15">
      <c r="A3474" s="25" t="s">
        <v>3789</v>
      </c>
      <c r="B3474" s="25" t="s">
        <v>8257</v>
      </c>
    </row>
    <row r="3475" spans="1:2" x14ac:dyDescent="0.15">
      <c r="A3475" s="25" t="s">
        <v>622</v>
      </c>
      <c r="B3475" s="25" t="s">
        <v>623</v>
      </c>
    </row>
    <row r="3476" spans="1:2" x14ac:dyDescent="0.15">
      <c r="A3476" s="25" t="s">
        <v>3790</v>
      </c>
      <c r="B3476" s="25" t="s">
        <v>8258</v>
      </c>
    </row>
    <row r="3477" spans="1:2" x14ac:dyDescent="0.15">
      <c r="A3477" s="25" t="s">
        <v>3791</v>
      </c>
      <c r="B3477" s="25" t="s">
        <v>8259</v>
      </c>
    </row>
    <row r="3478" spans="1:2" x14ac:dyDescent="0.15">
      <c r="A3478" s="25" t="s">
        <v>3792</v>
      </c>
      <c r="B3478" s="25" t="s">
        <v>8260</v>
      </c>
    </row>
    <row r="3479" spans="1:2" x14ac:dyDescent="0.15">
      <c r="A3479" s="25" t="s">
        <v>3793</v>
      </c>
      <c r="B3479" s="25" t="s">
        <v>8261</v>
      </c>
    </row>
    <row r="3480" spans="1:2" x14ac:dyDescent="0.15">
      <c r="A3480" s="25" t="s">
        <v>3794</v>
      </c>
      <c r="B3480" s="25" t="s">
        <v>8262</v>
      </c>
    </row>
    <row r="3481" spans="1:2" x14ac:dyDescent="0.15">
      <c r="A3481" s="25" t="s">
        <v>3795</v>
      </c>
      <c r="B3481" s="25" t="s">
        <v>8263</v>
      </c>
    </row>
    <row r="3482" spans="1:2" x14ac:dyDescent="0.15">
      <c r="A3482" s="25" t="s">
        <v>3796</v>
      </c>
      <c r="B3482" s="25" t="s">
        <v>8264</v>
      </c>
    </row>
    <row r="3483" spans="1:2" x14ac:dyDescent="0.15">
      <c r="A3483" s="25" t="s">
        <v>3797</v>
      </c>
      <c r="B3483" s="25" t="s">
        <v>8265</v>
      </c>
    </row>
    <row r="3484" spans="1:2" x14ac:dyDescent="0.15">
      <c r="A3484" s="25" t="s">
        <v>3798</v>
      </c>
      <c r="B3484" s="25" t="s">
        <v>8266</v>
      </c>
    </row>
    <row r="3485" spans="1:2" x14ac:dyDescent="0.15">
      <c r="A3485" s="25" t="s">
        <v>3799</v>
      </c>
      <c r="B3485" s="25" t="s">
        <v>8267</v>
      </c>
    </row>
    <row r="3486" spans="1:2" x14ac:dyDescent="0.15">
      <c r="A3486" s="25" t="s">
        <v>3800</v>
      </c>
      <c r="B3486" s="25" t="s">
        <v>8268</v>
      </c>
    </row>
    <row r="3487" spans="1:2" x14ac:dyDescent="0.15">
      <c r="A3487" s="25" t="s">
        <v>3801</v>
      </c>
      <c r="B3487" s="25" t="s">
        <v>8269</v>
      </c>
    </row>
    <row r="3488" spans="1:2" x14ac:dyDescent="0.15">
      <c r="A3488" s="25" t="s">
        <v>3802</v>
      </c>
      <c r="B3488" s="25" t="s">
        <v>8270</v>
      </c>
    </row>
    <row r="3489" spans="1:2" x14ac:dyDescent="0.15">
      <c r="A3489" s="25" t="s">
        <v>3803</v>
      </c>
      <c r="B3489" s="25" t="s">
        <v>8271</v>
      </c>
    </row>
    <row r="3490" spans="1:2" x14ac:dyDescent="0.15">
      <c r="A3490" s="25" t="s">
        <v>3804</v>
      </c>
      <c r="B3490" s="25" t="s">
        <v>8272</v>
      </c>
    </row>
    <row r="3491" spans="1:2" x14ac:dyDescent="0.15">
      <c r="A3491" s="25" t="s">
        <v>3805</v>
      </c>
      <c r="B3491" s="25" t="s">
        <v>8273</v>
      </c>
    </row>
    <row r="3492" spans="1:2" x14ac:dyDescent="0.15">
      <c r="A3492" s="25" t="s">
        <v>3806</v>
      </c>
      <c r="B3492" s="25" t="s">
        <v>8274</v>
      </c>
    </row>
    <row r="3493" spans="1:2" x14ac:dyDescent="0.15">
      <c r="A3493" s="25" t="s">
        <v>3807</v>
      </c>
      <c r="B3493" s="25" t="s">
        <v>8275</v>
      </c>
    </row>
    <row r="3494" spans="1:2" x14ac:dyDescent="0.15">
      <c r="A3494" s="25" t="s">
        <v>3808</v>
      </c>
      <c r="B3494" s="25" t="s">
        <v>8276</v>
      </c>
    </row>
    <row r="3495" spans="1:2" x14ac:dyDescent="0.15">
      <c r="A3495" s="25" t="s">
        <v>3809</v>
      </c>
      <c r="B3495" s="25" t="s">
        <v>8277</v>
      </c>
    </row>
    <row r="3496" spans="1:2" x14ac:dyDescent="0.15">
      <c r="A3496" s="25" t="s">
        <v>3810</v>
      </c>
      <c r="B3496" s="25" t="s">
        <v>8278</v>
      </c>
    </row>
    <row r="3497" spans="1:2" x14ac:dyDescent="0.15">
      <c r="A3497" s="25" t="s">
        <v>3811</v>
      </c>
      <c r="B3497" s="25" t="s">
        <v>8279</v>
      </c>
    </row>
    <row r="3498" spans="1:2" x14ac:dyDescent="0.15">
      <c r="A3498" s="25" t="s">
        <v>3812</v>
      </c>
      <c r="B3498" s="25" t="s">
        <v>8280</v>
      </c>
    </row>
    <row r="3499" spans="1:2" x14ac:dyDescent="0.15">
      <c r="A3499" s="25" t="s">
        <v>3813</v>
      </c>
      <c r="B3499" s="25" t="s">
        <v>8281</v>
      </c>
    </row>
    <row r="3500" spans="1:2" x14ac:dyDescent="0.15">
      <c r="A3500" s="25" t="s">
        <v>3814</v>
      </c>
      <c r="B3500" s="25" t="s">
        <v>8282</v>
      </c>
    </row>
    <row r="3501" spans="1:2" x14ac:dyDescent="0.15">
      <c r="A3501" s="25" t="s">
        <v>3815</v>
      </c>
      <c r="B3501" s="25" t="s">
        <v>8283</v>
      </c>
    </row>
    <row r="3502" spans="1:2" x14ac:dyDescent="0.15">
      <c r="A3502" s="25" t="s">
        <v>3816</v>
      </c>
      <c r="B3502" s="25" t="s">
        <v>8284</v>
      </c>
    </row>
    <row r="3503" spans="1:2" x14ac:dyDescent="0.15">
      <c r="A3503" s="25" t="s">
        <v>3817</v>
      </c>
      <c r="B3503" s="25" t="s">
        <v>8285</v>
      </c>
    </row>
    <row r="3504" spans="1:2" x14ac:dyDescent="0.15">
      <c r="A3504" s="25" t="s">
        <v>620</v>
      </c>
      <c r="B3504" s="25" t="s">
        <v>621</v>
      </c>
    </row>
    <row r="3505" spans="1:2" x14ac:dyDescent="0.15">
      <c r="A3505" s="25" t="s">
        <v>3818</v>
      </c>
      <c r="B3505" s="25" t="s">
        <v>8286</v>
      </c>
    </row>
    <row r="3506" spans="1:2" x14ac:dyDescent="0.15">
      <c r="A3506" s="25" t="s">
        <v>3819</v>
      </c>
      <c r="B3506" s="25" t="s">
        <v>8287</v>
      </c>
    </row>
    <row r="3507" spans="1:2" x14ac:dyDescent="0.15">
      <c r="A3507" s="25" t="s">
        <v>3820</v>
      </c>
      <c r="B3507" s="25" t="s">
        <v>8288</v>
      </c>
    </row>
    <row r="3508" spans="1:2" x14ac:dyDescent="0.15">
      <c r="A3508" s="25" t="s">
        <v>3821</v>
      </c>
      <c r="B3508" s="25" t="s">
        <v>8289</v>
      </c>
    </row>
    <row r="3509" spans="1:2" x14ac:dyDescent="0.15">
      <c r="A3509" s="25" t="s">
        <v>3822</v>
      </c>
      <c r="B3509" s="25" t="s">
        <v>8290</v>
      </c>
    </row>
    <row r="3510" spans="1:2" x14ac:dyDescent="0.15">
      <c r="A3510" s="25" t="s">
        <v>3823</v>
      </c>
      <c r="B3510" s="25" t="s">
        <v>8291</v>
      </c>
    </row>
    <row r="3511" spans="1:2" x14ac:dyDescent="0.15">
      <c r="A3511" s="25" t="s">
        <v>3824</v>
      </c>
      <c r="B3511" s="25" t="s">
        <v>8292</v>
      </c>
    </row>
    <row r="3512" spans="1:2" x14ac:dyDescent="0.15">
      <c r="A3512" s="25" t="s">
        <v>3825</v>
      </c>
      <c r="B3512" s="25" t="s">
        <v>8293</v>
      </c>
    </row>
    <row r="3513" spans="1:2" x14ac:dyDescent="0.15">
      <c r="A3513" s="25" t="s">
        <v>3826</v>
      </c>
      <c r="B3513" s="25" t="s">
        <v>8294</v>
      </c>
    </row>
    <row r="3514" spans="1:2" x14ac:dyDescent="0.15">
      <c r="A3514" s="25" t="s">
        <v>3827</v>
      </c>
      <c r="B3514" s="25" t="s">
        <v>8295</v>
      </c>
    </row>
    <row r="3515" spans="1:2" x14ac:dyDescent="0.15">
      <c r="A3515" s="25" t="s">
        <v>3828</v>
      </c>
      <c r="B3515" s="25" t="s">
        <v>8296</v>
      </c>
    </row>
    <row r="3516" spans="1:2" x14ac:dyDescent="0.15">
      <c r="A3516" s="25" t="s">
        <v>3829</v>
      </c>
      <c r="B3516" s="25" t="s">
        <v>8297</v>
      </c>
    </row>
    <row r="3517" spans="1:2" x14ac:dyDescent="0.15">
      <c r="A3517" s="25" t="s">
        <v>3830</v>
      </c>
      <c r="B3517" s="25" t="s">
        <v>8298</v>
      </c>
    </row>
    <row r="3518" spans="1:2" x14ac:dyDescent="0.15">
      <c r="A3518" s="25" t="s">
        <v>618</v>
      </c>
      <c r="B3518" s="25" t="s">
        <v>619</v>
      </c>
    </row>
    <row r="3519" spans="1:2" x14ac:dyDescent="0.15">
      <c r="A3519" s="25" t="s">
        <v>3831</v>
      </c>
      <c r="B3519" s="25" t="s">
        <v>8299</v>
      </c>
    </row>
    <row r="3520" spans="1:2" x14ac:dyDescent="0.15">
      <c r="A3520" s="25" t="s">
        <v>3832</v>
      </c>
      <c r="B3520" s="25" t="s">
        <v>8300</v>
      </c>
    </row>
    <row r="3521" spans="1:2" x14ac:dyDescent="0.15">
      <c r="A3521" s="25" t="s">
        <v>3833</v>
      </c>
      <c r="B3521" s="25" t="s">
        <v>8301</v>
      </c>
    </row>
    <row r="3522" spans="1:2" x14ac:dyDescent="0.15">
      <c r="A3522" s="25" t="s">
        <v>3834</v>
      </c>
      <c r="B3522" s="25" t="s">
        <v>8302</v>
      </c>
    </row>
    <row r="3523" spans="1:2" x14ac:dyDescent="0.15">
      <c r="A3523" s="25" t="s">
        <v>616</v>
      </c>
      <c r="B3523" s="25" t="s">
        <v>617</v>
      </c>
    </row>
    <row r="3524" spans="1:2" x14ac:dyDescent="0.15">
      <c r="A3524" s="25" t="s">
        <v>1279</v>
      </c>
      <c r="B3524" s="25" t="s">
        <v>8303</v>
      </c>
    </row>
    <row r="3525" spans="1:2" x14ac:dyDescent="0.15">
      <c r="A3525" s="25" t="s">
        <v>3835</v>
      </c>
      <c r="B3525" s="25" t="s">
        <v>8304</v>
      </c>
    </row>
    <row r="3526" spans="1:2" x14ac:dyDescent="0.15">
      <c r="A3526" s="25" t="s">
        <v>3836</v>
      </c>
      <c r="B3526" s="25" t="s">
        <v>8305</v>
      </c>
    </row>
    <row r="3527" spans="1:2" x14ac:dyDescent="0.15">
      <c r="A3527" s="25" t="s">
        <v>3837</v>
      </c>
      <c r="B3527" s="25" t="s">
        <v>8306</v>
      </c>
    </row>
    <row r="3528" spans="1:2" x14ac:dyDescent="0.15">
      <c r="A3528" s="25" t="s">
        <v>3838</v>
      </c>
      <c r="B3528" s="25" t="s">
        <v>8307</v>
      </c>
    </row>
    <row r="3529" spans="1:2" x14ac:dyDescent="0.15">
      <c r="A3529" s="25" t="s">
        <v>614</v>
      </c>
      <c r="B3529" s="25" t="s">
        <v>615</v>
      </c>
    </row>
    <row r="3530" spans="1:2" x14ac:dyDescent="0.15">
      <c r="A3530" s="25" t="s">
        <v>3839</v>
      </c>
      <c r="B3530" s="25" t="s">
        <v>8308</v>
      </c>
    </row>
    <row r="3531" spans="1:2" x14ac:dyDescent="0.15">
      <c r="A3531" s="25" t="s">
        <v>3840</v>
      </c>
      <c r="B3531" s="25" t="s">
        <v>8309</v>
      </c>
    </row>
    <row r="3532" spans="1:2" x14ac:dyDescent="0.15">
      <c r="A3532" s="25" t="s">
        <v>3841</v>
      </c>
      <c r="B3532" s="25" t="s">
        <v>8310</v>
      </c>
    </row>
    <row r="3533" spans="1:2" x14ac:dyDescent="0.15">
      <c r="A3533" s="25" t="s">
        <v>2</v>
      </c>
      <c r="B3533" s="25" t="s">
        <v>613</v>
      </c>
    </row>
    <row r="3534" spans="1:2" x14ac:dyDescent="0.15">
      <c r="A3534" s="25" t="s">
        <v>3842</v>
      </c>
      <c r="B3534" s="25" t="s">
        <v>8311</v>
      </c>
    </row>
    <row r="3535" spans="1:2" x14ac:dyDescent="0.15">
      <c r="A3535" s="25" t="s">
        <v>3843</v>
      </c>
      <c r="B3535" s="25" t="s">
        <v>8312</v>
      </c>
    </row>
    <row r="3536" spans="1:2" x14ac:dyDescent="0.15">
      <c r="A3536" s="25" t="s">
        <v>3844</v>
      </c>
      <c r="B3536" s="25" t="s">
        <v>8313</v>
      </c>
    </row>
    <row r="3537" spans="1:2" x14ac:dyDescent="0.15">
      <c r="A3537" s="25" t="s">
        <v>611</v>
      </c>
      <c r="B3537" s="25" t="s">
        <v>612</v>
      </c>
    </row>
    <row r="3538" spans="1:2" x14ac:dyDescent="0.15">
      <c r="A3538" s="25" t="s">
        <v>3845</v>
      </c>
      <c r="B3538" s="25" t="s">
        <v>8314</v>
      </c>
    </row>
    <row r="3539" spans="1:2" x14ac:dyDescent="0.15">
      <c r="A3539" s="25" t="s">
        <v>3846</v>
      </c>
      <c r="B3539" s="25" t="s">
        <v>8315</v>
      </c>
    </row>
    <row r="3540" spans="1:2" x14ac:dyDescent="0.15">
      <c r="A3540" s="25" t="s">
        <v>609</v>
      </c>
      <c r="B3540" s="25" t="s">
        <v>610</v>
      </c>
    </row>
    <row r="3541" spans="1:2" x14ac:dyDescent="0.15">
      <c r="A3541" s="25" t="s">
        <v>3847</v>
      </c>
      <c r="B3541" s="25" t="s">
        <v>8316</v>
      </c>
    </row>
    <row r="3542" spans="1:2" x14ac:dyDescent="0.15">
      <c r="A3542" s="25" t="s">
        <v>607</v>
      </c>
      <c r="B3542" s="25" t="s">
        <v>608</v>
      </c>
    </row>
    <row r="3543" spans="1:2" x14ac:dyDescent="0.15">
      <c r="A3543" s="25" t="s">
        <v>3848</v>
      </c>
      <c r="B3543" s="25" t="s">
        <v>8317</v>
      </c>
    </row>
    <row r="3544" spans="1:2" x14ac:dyDescent="0.15">
      <c r="A3544" s="25" t="s">
        <v>605</v>
      </c>
      <c r="B3544" s="25" t="s">
        <v>606</v>
      </c>
    </row>
    <row r="3545" spans="1:2" x14ac:dyDescent="0.15">
      <c r="A3545" s="25" t="s">
        <v>3849</v>
      </c>
      <c r="B3545" s="25" t="s">
        <v>8318</v>
      </c>
    </row>
    <row r="3546" spans="1:2" x14ac:dyDescent="0.15">
      <c r="A3546" s="25" t="s">
        <v>3850</v>
      </c>
      <c r="B3546" s="25" t="s">
        <v>8319</v>
      </c>
    </row>
    <row r="3547" spans="1:2" x14ac:dyDescent="0.15">
      <c r="A3547" s="25" t="s">
        <v>3851</v>
      </c>
      <c r="B3547" s="25" t="s">
        <v>8320</v>
      </c>
    </row>
    <row r="3548" spans="1:2" x14ac:dyDescent="0.15">
      <c r="A3548" s="25" t="s">
        <v>3852</v>
      </c>
      <c r="B3548" s="25" t="s">
        <v>8321</v>
      </c>
    </row>
    <row r="3549" spans="1:2" x14ac:dyDescent="0.15">
      <c r="A3549" s="25" t="s">
        <v>603</v>
      </c>
      <c r="B3549" s="25" t="s">
        <v>604</v>
      </c>
    </row>
    <row r="3550" spans="1:2" x14ac:dyDescent="0.15">
      <c r="A3550" s="25" t="s">
        <v>3853</v>
      </c>
      <c r="B3550" s="25" t="s">
        <v>8322</v>
      </c>
    </row>
    <row r="3551" spans="1:2" x14ac:dyDescent="0.15">
      <c r="A3551" s="25" t="s">
        <v>3854</v>
      </c>
      <c r="B3551" s="25" t="s">
        <v>8323</v>
      </c>
    </row>
    <row r="3552" spans="1:2" x14ac:dyDescent="0.15">
      <c r="A3552" s="25" t="s">
        <v>3855</v>
      </c>
      <c r="B3552" s="25" t="s">
        <v>8324</v>
      </c>
    </row>
    <row r="3553" spans="1:2" x14ac:dyDescent="0.15">
      <c r="A3553" s="25" t="s">
        <v>3856</v>
      </c>
      <c r="B3553" s="25" t="s">
        <v>8325</v>
      </c>
    </row>
    <row r="3554" spans="1:2" x14ac:dyDescent="0.15">
      <c r="A3554" s="25" t="s">
        <v>3857</v>
      </c>
      <c r="B3554" s="25" t="s">
        <v>8326</v>
      </c>
    </row>
    <row r="3555" spans="1:2" x14ac:dyDescent="0.15">
      <c r="A3555" s="25" t="s">
        <v>3858</v>
      </c>
      <c r="B3555" s="25" t="s">
        <v>8327</v>
      </c>
    </row>
    <row r="3556" spans="1:2" x14ac:dyDescent="0.15">
      <c r="A3556" s="25" t="s">
        <v>3859</v>
      </c>
      <c r="B3556" s="25" t="s">
        <v>8328</v>
      </c>
    </row>
    <row r="3557" spans="1:2" x14ac:dyDescent="0.15">
      <c r="A3557" s="25" t="s">
        <v>601</v>
      </c>
      <c r="B3557" s="25" t="s">
        <v>602</v>
      </c>
    </row>
    <row r="3558" spans="1:2" x14ac:dyDescent="0.15">
      <c r="A3558" s="25" t="s">
        <v>3860</v>
      </c>
      <c r="B3558" s="25" t="s">
        <v>8329</v>
      </c>
    </row>
    <row r="3559" spans="1:2" x14ac:dyDescent="0.15">
      <c r="A3559" s="25" t="s">
        <v>3861</v>
      </c>
      <c r="B3559" s="25" t="s">
        <v>8330</v>
      </c>
    </row>
    <row r="3560" spans="1:2" x14ac:dyDescent="0.15">
      <c r="A3560" s="25" t="s">
        <v>3862</v>
      </c>
      <c r="B3560" s="25" t="s">
        <v>8331</v>
      </c>
    </row>
    <row r="3561" spans="1:2" x14ac:dyDescent="0.15">
      <c r="A3561" s="25" t="s">
        <v>599</v>
      </c>
      <c r="B3561" s="25" t="s">
        <v>600</v>
      </c>
    </row>
    <row r="3562" spans="1:2" x14ac:dyDescent="0.15">
      <c r="A3562" s="25" t="s">
        <v>3863</v>
      </c>
      <c r="B3562" s="25" t="s">
        <v>8332</v>
      </c>
    </row>
    <row r="3563" spans="1:2" x14ac:dyDescent="0.15">
      <c r="A3563" s="25" t="s">
        <v>3864</v>
      </c>
      <c r="B3563" s="25" t="s">
        <v>8333</v>
      </c>
    </row>
    <row r="3564" spans="1:2" x14ac:dyDescent="0.15">
      <c r="A3564" s="25" t="s">
        <v>3865</v>
      </c>
      <c r="B3564" s="25" t="s">
        <v>8334</v>
      </c>
    </row>
    <row r="3565" spans="1:2" x14ac:dyDescent="0.15">
      <c r="A3565" s="25" t="s">
        <v>3866</v>
      </c>
      <c r="B3565" s="25" t="s">
        <v>8335</v>
      </c>
    </row>
    <row r="3566" spans="1:2" x14ac:dyDescent="0.15">
      <c r="A3566" s="25" t="s">
        <v>3867</v>
      </c>
      <c r="B3566" s="25" t="s">
        <v>8336</v>
      </c>
    </row>
    <row r="3567" spans="1:2" x14ac:dyDescent="0.15">
      <c r="A3567" s="25" t="s">
        <v>3868</v>
      </c>
      <c r="B3567" s="25" t="s">
        <v>8337</v>
      </c>
    </row>
    <row r="3568" spans="1:2" x14ac:dyDescent="0.15">
      <c r="A3568" s="25" t="s">
        <v>3869</v>
      </c>
      <c r="B3568" s="25" t="s">
        <v>8338</v>
      </c>
    </row>
    <row r="3569" spans="1:2" x14ac:dyDescent="0.15">
      <c r="A3569" s="25" t="s">
        <v>3870</v>
      </c>
      <c r="B3569" s="25" t="s">
        <v>8339</v>
      </c>
    </row>
    <row r="3570" spans="1:2" x14ac:dyDescent="0.15">
      <c r="A3570" s="25" t="s">
        <v>3871</v>
      </c>
      <c r="B3570" s="25" t="s">
        <v>8340</v>
      </c>
    </row>
    <row r="3571" spans="1:2" x14ac:dyDescent="0.15">
      <c r="A3571" s="25" t="s">
        <v>3872</v>
      </c>
      <c r="B3571" s="25" t="s">
        <v>8341</v>
      </c>
    </row>
    <row r="3572" spans="1:2" x14ac:dyDescent="0.15">
      <c r="A3572" s="25" t="s">
        <v>3873</v>
      </c>
      <c r="B3572" s="25" t="s">
        <v>8342</v>
      </c>
    </row>
    <row r="3573" spans="1:2" x14ac:dyDescent="0.15">
      <c r="A3573" s="25" t="s">
        <v>3874</v>
      </c>
      <c r="B3573" s="25" t="s">
        <v>8343</v>
      </c>
    </row>
    <row r="3574" spans="1:2" x14ac:dyDescent="0.15">
      <c r="A3574" s="25" t="s">
        <v>3875</v>
      </c>
      <c r="B3574" s="25" t="s">
        <v>8344</v>
      </c>
    </row>
    <row r="3575" spans="1:2" x14ac:dyDescent="0.15">
      <c r="A3575" s="25" t="s">
        <v>3876</v>
      </c>
      <c r="B3575" s="25" t="s">
        <v>8345</v>
      </c>
    </row>
    <row r="3576" spans="1:2" x14ac:dyDescent="0.15">
      <c r="A3576" s="25" t="s">
        <v>3877</v>
      </c>
      <c r="B3576" s="25" t="s">
        <v>8346</v>
      </c>
    </row>
    <row r="3577" spans="1:2" x14ac:dyDescent="0.15">
      <c r="A3577" s="25" t="s">
        <v>3878</v>
      </c>
      <c r="B3577" s="25" t="s">
        <v>8347</v>
      </c>
    </row>
    <row r="3578" spans="1:2" x14ac:dyDescent="0.15">
      <c r="A3578" s="25" t="s">
        <v>597</v>
      </c>
      <c r="B3578" s="25" t="s">
        <v>598</v>
      </c>
    </row>
    <row r="3579" spans="1:2" x14ac:dyDescent="0.15">
      <c r="A3579" s="25" t="s">
        <v>3879</v>
      </c>
      <c r="B3579" s="25" t="s">
        <v>8348</v>
      </c>
    </row>
    <row r="3580" spans="1:2" x14ac:dyDescent="0.15">
      <c r="A3580" s="25" t="s">
        <v>3880</v>
      </c>
      <c r="B3580" s="25" t="s">
        <v>8349</v>
      </c>
    </row>
    <row r="3581" spans="1:2" x14ac:dyDescent="0.15">
      <c r="A3581" s="25" t="s">
        <v>3881</v>
      </c>
      <c r="B3581" s="25" t="s">
        <v>8350</v>
      </c>
    </row>
    <row r="3582" spans="1:2" x14ac:dyDescent="0.15">
      <c r="A3582" s="25" t="s">
        <v>595</v>
      </c>
      <c r="B3582" s="25" t="s">
        <v>596</v>
      </c>
    </row>
    <row r="3583" spans="1:2" x14ac:dyDescent="0.15">
      <c r="A3583" s="25" t="s">
        <v>3882</v>
      </c>
      <c r="B3583" s="25" t="s">
        <v>8351</v>
      </c>
    </row>
    <row r="3584" spans="1:2" x14ac:dyDescent="0.15">
      <c r="A3584" s="25" t="s">
        <v>3883</v>
      </c>
      <c r="B3584" s="25" t="s">
        <v>8352</v>
      </c>
    </row>
    <row r="3585" spans="1:2" x14ac:dyDescent="0.15">
      <c r="A3585" s="25" t="s">
        <v>593</v>
      </c>
      <c r="B3585" s="25" t="s">
        <v>594</v>
      </c>
    </row>
    <row r="3586" spans="1:2" x14ac:dyDescent="0.15">
      <c r="A3586" s="25" t="s">
        <v>591</v>
      </c>
      <c r="B3586" s="25" t="s">
        <v>592</v>
      </c>
    </row>
    <row r="3587" spans="1:2" x14ac:dyDescent="0.15">
      <c r="A3587" s="25" t="s">
        <v>589</v>
      </c>
      <c r="B3587" s="25" t="s">
        <v>590</v>
      </c>
    </row>
    <row r="3588" spans="1:2" x14ac:dyDescent="0.15">
      <c r="A3588" s="25" t="s">
        <v>3884</v>
      </c>
      <c r="B3588" s="25" t="s">
        <v>8353</v>
      </c>
    </row>
    <row r="3589" spans="1:2" x14ac:dyDescent="0.15">
      <c r="A3589" s="25" t="s">
        <v>3885</v>
      </c>
      <c r="B3589" s="25" t="s">
        <v>8354</v>
      </c>
    </row>
    <row r="3590" spans="1:2" x14ac:dyDescent="0.15">
      <c r="A3590" s="25" t="s">
        <v>3886</v>
      </c>
      <c r="B3590" s="25" t="s">
        <v>8355</v>
      </c>
    </row>
    <row r="3591" spans="1:2" x14ac:dyDescent="0.15">
      <c r="A3591" s="25" t="s">
        <v>3887</v>
      </c>
      <c r="B3591" s="25" t="s">
        <v>8356</v>
      </c>
    </row>
    <row r="3592" spans="1:2" x14ac:dyDescent="0.15">
      <c r="A3592" s="25" t="s">
        <v>3888</v>
      </c>
      <c r="B3592" s="25" t="s">
        <v>8357</v>
      </c>
    </row>
    <row r="3593" spans="1:2" x14ac:dyDescent="0.15">
      <c r="A3593" s="25" t="s">
        <v>3889</v>
      </c>
      <c r="B3593" s="25" t="s">
        <v>8358</v>
      </c>
    </row>
    <row r="3594" spans="1:2" x14ac:dyDescent="0.15">
      <c r="A3594" s="25" t="s">
        <v>3890</v>
      </c>
      <c r="B3594" s="25" t="s">
        <v>8359</v>
      </c>
    </row>
    <row r="3595" spans="1:2" x14ac:dyDescent="0.15">
      <c r="A3595" s="25" t="s">
        <v>3891</v>
      </c>
      <c r="B3595" s="25" t="s">
        <v>8360</v>
      </c>
    </row>
    <row r="3596" spans="1:2" x14ac:dyDescent="0.15">
      <c r="A3596" s="25" t="s">
        <v>3892</v>
      </c>
      <c r="B3596" s="25" t="s">
        <v>8361</v>
      </c>
    </row>
    <row r="3597" spans="1:2" x14ac:dyDescent="0.15">
      <c r="A3597" s="25" t="s">
        <v>3893</v>
      </c>
      <c r="B3597" s="25" t="s">
        <v>8362</v>
      </c>
    </row>
    <row r="3598" spans="1:2" x14ac:dyDescent="0.15">
      <c r="A3598" s="25" t="s">
        <v>3894</v>
      </c>
      <c r="B3598" s="25" t="s">
        <v>8363</v>
      </c>
    </row>
    <row r="3599" spans="1:2" x14ac:dyDescent="0.15">
      <c r="A3599" s="25" t="s">
        <v>587</v>
      </c>
      <c r="B3599" s="25" t="s">
        <v>588</v>
      </c>
    </row>
    <row r="3600" spans="1:2" x14ac:dyDescent="0.15">
      <c r="A3600" s="25" t="s">
        <v>3895</v>
      </c>
      <c r="B3600" s="25" t="s">
        <v>8364</v>
      </c>
    </row>
    <row r="3601" spans="1:2" x14ac:dyDescent="0.15">
      <c r="A3601" s="25" t="s">
        <v>3896</v>
      </c>
      <c r="B3601" s="25" t="s">
        <v>8365</v>
      </c>
    </row>
    <row r="3602" spans="1:2" x14ac:dyDescent="0.15">
      <c r="A3602" s="25" t="s">
        <v>3897</v>
      </c>
      <c r="B3602" s="25" t="s">
        <v>8366</v>
      </c>
    </row>
    <row r="3603" spans="1:2" x14ac:dyDescent="0.15">
      <c r="A3603" s="25" t="s">
        <v>3898</v>
      </c>
      <c r="B3603" s="25" t="s">
        <v>8367</v>
      </c>
    </row>
    <row r="3604" spans="1:2" x14ac:dyDescent="0.15">
      <c r="A3604" s="25" t="s">
        <v>3899</v>
      </c>
      <c r="B3604" s="25" t="s">
        <v>8368</v>
      </c>
    </row>
    <row r="3605" spans="1:2" x14ac:dyDescent="0.15">
      <c r="A3605" s="25" t="s">
        <v>585</v>
      </c>
      <c r="B3605" s="25" t="s">
        <v>586</v>
      </c>
    </row>
    <row r="3606" spans="1:2" x14ac:dyDescent="0.15">
      <c r="A3606" s="25" t="s">
        <v>3900</v>
      </c>
      <c r="B3606" s="25" t="s">
        <v>8369</v>
      </c>
    </row>
    <row r="3607" spans="1:2" x14ac:dyDescent="0.15">
      <c r="A3607" s="25" t="s">
        <v>3901</v>
      </c>
      <c r="B3607" s="25" t="s">
        <v>8370</v>
      </c>
    </row>
    <row r="3608" spans="1:2" x14ac:dyDescent="0.15">
      <c r="A3608" s="25" t="s">
        <v>3902</v>
      </c>
      <c r="B3608" s="25" t="s">
        <v>8371</v>
      </c>
    </row>
    <row r="3609" spans="1:2" x14ac:dyDescent="0.15">
      <c r="A3609" s="25" t="s">
        <v>3903</v>
      </c>
      <c r="B3609" s="25" t="s">
        <v>8372</v>
      </c>
    </row>
    <row r="3610" spans="1:2" x14ac:dyDescent="0.15">
      <c r="A3610" s="25" t="s">
        <v>3904</v>
      </c>
      <c r="B3610" s="25" t="s">
        <v>8373</v>
      </c>
    </row>
    <row r="3611" spans="1:2" x14ac:dyDescent="0.15">
      <c r="A3611" s="25" t="s">
        <v>583</v>
      </c>
      <c r="B3611" s="25" t="s">
        <v>584</v>
      </c>
    </row>
    <row r="3612" spans="1:2" x14ac:dyDescent="0.15">
      <c r="A3612" s="25" t="s">
        <v>3905</v>
      </c>
      <c r="B3612" s="25" t="s">
        <v>8374</v>
      </c>
    </row>
    <row r="3613" spans="1:2" x14ac:dyDescent="0.15">
      <c r="A3613" s="25" t="s">
        <v>581</v>
      </c>
      <c r="B3613" s="25" t="s">
        <v>582</v>
      </c>
    </row>
    <row r="3614" spans="1:2" x14ac:dyDescent="0.15">
      <c r="A3614" s="25" t="s">
        <v>3906</v>
      </c>
      <c r="B3614" s="25" t="s">
        <v>8375</v>
      </c>
    </row>
    <row r="3615" spans="1:2" x14ac:dyDescent="0.15">
      <c r="A3615" s="25" t="s">
        <v>3907</v>
      </c>
      <c r="B3615" s="25" t="s">
        <v>8376</v>
      </c>
    </row>
    <row r="3616" spans="1:2" x14ac:dyDescent="0.15">
      <c r="A3616" s="25" t="s">
        <v>3908</v>
      </c>
      <c r="B3616" s="25" t="s">
        <v>8377</v>
      </c>
    </row>
    <row r="3617" spans="1:2" x14ac:dyDescent="0.15">
      <c r="A3617" s="25" t="s">
        <v>3909</v>
      </c>
      <c r="B3617" s="25" t="s">
        <v>8378</v>
      </c>
    </row>
    <row r="3618" spans="1:2" x14ac:dyDescent="0.15">
      <c r="A3618" s="25" t="s">
        <v>3910</v>
      </c>
      <c r="B3618" s="25" t="s">
        <v>8379</v>
      </c>
    </row>
    <row r="3619" spans="1:2" x14ac:dyDescent="0.15">
      <c r="A3619" s="25" t="s">
        <v>3911</v>
      </c>
      <c r="B3619" s="25" t="s">
        <v>8380</v>
      </c>
    </row>
    <row r="3620" spans="1:2" x14ac:dyDescent="0.15">
      <c r="A3620" s="25" t="s">
        <v>3912</v>
      </c>
      <c r="B3620" s="25" t="s">
        <v>8381</v>
      </c>
    </row>
    <row r="3621" spans="1:2" x14ac:dyDescent="0.15">
      <c r="A3621" s="25" t="s">
        <v>3913</v>
      </c>
      <c r="B3621" s="25" t="s">
        <v>8382</v>
      </c>
    </row>
    <row r="3622" spans="1:2" x14ac:dyDescent="0.15">
      <c r="A3622" s="25" t="s">
        <v>3914</v>
      </c>
      <c r="B3622" s="25" t="s">
        <v>8383</v>
      </c>
    </row>
    <row r="3623" spans="1:2" x14ac:dyDescent="0.15">
      <c r="A3623" s="25" t="s">
        <v>3915</v>
      </c>
      <c r="B3623" s="25" t="s">
        <v>8384</v>
      </c>
    </row>
    <row r="3624" spans="1:2" x14ac:dyDescent="0.15">
      <c r="A3624" s="25" t="s">
        <v>3916</v>
      </c>
      <c r="B3624" s="25" t="s">
        <v>8385</v>
      </c>
    </row>
    <row r="3625" spans="1:2" x14ac:dyDescent="0.15">
      <c r="A3625" s="25" t="s">
        <v>3917</v>
      </c>
      <c r="B3625" s="25" t="s">
        <v>8386</v>
      </c>
    </row>
    <row r="3626" spans="1:2" x14ac:dyDescent="0.15">
      <c r="A3626" s="25" t="s">
        <v>3918</v>
      </c>
      <c r="B3626" s="25" t="s">
        <v>8387</v>
      </c>
    </row>
    <row r="3627" spans="1:2" x14ac:dyDescent="0.15">
      <c r="A3627" s="25" t="s">
        <v>3919</v>
      </c>
      <c r="B3627" s="25" t="s">
        <v>8388</v>
      </c>
    </row>
    <row r="3628" spans="1:2" x14ac:dyDescent="0.15">
      <c r="A3628" s="25" t="s">
        <v>3920</v>
      </c>
      <c r="B3628" s="25" t="s">
        <v>8389</v>
      </c>
    </row>
    <row r="3629" spans="1:2" x14ac:dyDescent="0.15">
      <c r="A3629" s="25" t="s">
        <v>3921</v>
      </c>
      <c r="B3629" s="25" t="s">
        <v>8390</v>
      </c>
    </row>
    <row r="3630" spans="1:2" x14ac:dyDescent="0.15">
      <c r="A3630" s="25" t="s">
        <v>579</v>
      </c>
      <c r="B3630" s="25" t="s">
        <v>580</v>
      </c>
    </row>
    <row r="3631" spans="1:2" x14ac:dyDescent="0.15">
      <c r="A3631" s="25" t="s">
        <v>3922</v>
      </c>
      <c r="B3631" s="25" t="s">
        <v>8391</v>
      </c>
    </row>
    <row r="3632" spans="1:2" x14ac:dyDescent="0.15">
      <c r="A3632" s="25" t="s">
        <v>577</v>
      </c>
      <c r="B3632" s="25" t="s">
        <v>578</v>
      </c>
    </row>
    <row r="3633" spans="1:2" x14ac:dyDescent="0.15">
      <c r="A3633" s="25" t="s">
        <v>3923</v>
      </c>
      <c r="B3633" s="25" t="s">
        <v>8392</v>
      </c>
    </row>
    <row r="3634" spans="1:2" x14ac:dyDescent="0.15">
      <c r="A3634" s="25" t="s">
        <v>3924</v>
      </c>
      <c r="B3634" s="25" t="s">
        <v>8393</v>
      </c>
    </row>
    <row r="3635" spans="1:2" x14ac:dyDescent="0.15">
      <c r="A3635" s="25" t="s">
        <v>3925</v>
      </c>
      <c r="B3635" s="25" t="s">
        <v>8394</v>
      </c>
    </row>
    <row r="3636" spans="1:2" x14ac:dyDescent="0.15">
      <c r="A3636" s="25" t="s">
        <v>3926</v>
      </c>
      <c r="B3636" s="25" t="s">
        <v>8395</v>
      </c>
    </row>
    <row r="3637" spans="1:2" x14ac:dyDescent="0.15">
      <c r="A3637" s="25" t="s">
        <v>575</v>
      </c>
      <c r="B3637" s="25" t="s">
        <v>576</v>
      </c>
    </row>
    <row r="3638" spans="1:2" x14ac:dyDescent="0.15">
      <c r="A3638" s="25" t="s">
        <v>3927</v>
      </c>
      <c r="B3638" s="25" t="s">
        <v>8396</v>
      </c>
    </row>
    <row r="3639" spans="1:2" x14ac:dyDescent="0.15">
      <c r="A3639" s="25" t="s">
        <v>3928</v>
      </c>
      <c r="B3639" s="25" t="s">
        <v>8397</v>
      </c>
    </row>
    <row r="3640" spans="1:2" x14ac:dyDescent="0.15">
      <c r="A3640" s="25" t="s">
        <v>3929</v>
      </c>
      <c r="B3640" s="25" t="s">
        <v>8398</v>
      </c>
    </row>
    <row r="3641" spans="1:2" x14ac:dyDescent="0.15">
      <c r="A3641" s="25" t="s">
        <v>573</v>
      </c>
      <c r="B3641" s="25" t="s">
        <v>574</v>
      </c>
    </row>
    <row r="3642" spans="1:2" x14ac:dyDescent="0.15">
      <c r="A3642" s="25" t="s">
        <v>3930</v>
      </c>
      <c r="B3642" s="25" t="s">
        <v>8399</v>
      </c>
    </row>
    <row r="3643" spans="1:2" x14ac:dyDescent="0.15">
      <c r="A3643" s="25" t="s">
        <v>3931</v>
      </c>
      <c r="B3643" s="25" t="s">
        <v>8400</v>
      </c>
    </row>
    <row r="3644" spans="1:2" x14ac:dyDescent="0.15">
      <c r="A3644" s="25" t="s">
        <v>571</v>
      </c>
      <c r="B3644" s="25" t="s">
        <v>572</v>
      </c>
    </row>
    <row r="3645" spans="1:2" x14ac:dyDescent="0.15">
      <c r="A3645" s="25" t="s">
        <v>569</v>
      </c>
      <c r="B3645" s="25" t="s">
        <v>570</v>
      </c>
    </row>
    <row r="3646" spans="1:2" x14ac:dyDescent="0.15">
      <c r="A3646" s="25" t="s">
        <v>3932</v>
      </c>
      <c r="B3646" s="25" t="s">
        <v>8401</v>
      </c>
    </row>
    <row r="3647" spans="1:2" x14ac:dyDescent="0.15">
      <c r="A3647" s="25" t="s">
        <v>3933</v>
      </c>
      <c r="B3647" s="25" t="s">
        <v>8402</v>
      </c>
    </row>
    <row r="3648" spans="1:2" x14ac:dyDescent="0.15">
      <c r="A3648" s="25" t="s">
        <v>3934</v>
      </c>
      <c r="B3648" s="25" t="s">
        <v>8403</v>
      </c>
    </row>
    <row r="3649" spans="1:2" x14ac:dyDescent="0.15">
      <c r="A3649" s="25" t="s">
        <v>567</v>
      </c>
      <c r="B3649" s="25" t="s">
        <v>568</v>
      </c>
    </row>
    <row r="3650" spans="1:2" x14ac:dyDescent="0.15">
      <c r="A3650" s="25" t="s">
        <v>3935</v>
      </c>
      <c r="B3650" s="25" t="s">
        <v>8404</v>
      </c>
    </row>
    <row r="3651" spans="1:2" x14ac:dyDescent="0.15">
      <c r="A3651" s="25" t="s">
        <v>3936</v>
      </c>
      <c r="B3651" s="25" t="s">
        <v>8405</v>
      </c>
    </row>
    <row r="3652" spans="1:2" x14ac:dyDescent="0.15">
      <c r="A3652" s="25" t="s">
        <v>3937</v>
      </c>
      <c r="B3652" s="25" t="s">
        <v>8406</v>
      </c>
    </row>
    <row r="3653" spans="1:2" x14ac:dyDescent="0.15">
      <c r="A3653" s="25" t="s">
        <v>3938</v>
      </c>
      <c r="B3653" s="25" t="s">
        <v>8407</v>
      </c>
    </row>
    <row r="3654" spans="1:2" x14ac:dyDescent="0.15">
      <c r="A3654" s="25" t="s">
        <v>3939</v>
      </c>
      <c r="B3654" s="25" t="s">
        <v>8408</v>
      </c>
    </row>
    <row r="3655" spans="1:2" x14ac:dyDescent="0.15">
      <c r="A3655" s="25" t="s">
        <v>3940</v>
      </c>
      <c r="B3655" s="25" t="s">
        <v>8409</v>
      </c>
    </row>
    <row r="3656" spans="1:2" x14ac:dyDescent="0.15">
      <c r="A3656" s="25" t="s">
        <v>3941</v>
      </c>
      <c r="B3656" s="25" t="s">
        <v>8410</v>
      </c>
    </row>
    <row r="3657" spans="1:2" x14ac:dyDescent="0.15">
      <c r="A3657" s="25" t="s">
        <v>3942</v>
      </c>
      <c r="B3657" s="25" t="s">
        <v>8411</v>
      </c>
    </row>
    <row r="3658" spans="1:2" x14ac:dyDescent="0.15">
      <c r="A3658" s="25" t="s">
        <v>3943</v>
      </c>
      <c r="B3658" s="25" t="s">
        <v>8412</v>
      </c>
    </row>
    <row r="3659" spans="1:2" x14ac:dyDescent="0.15">
      <c r="A3659" s="25" t="s">
        <v>3944</v>
      </c>
      <c r="B3659" s="25" t="s">
        <v>8413</v>
      </c>
    </row>
    <row r="3660" spans="1:2" x14ac:dyDescent="0.15">
      <c r="A3660" s="25" t="s">
        <v>3945</v>
      </c>
      <c r="B3660" s="25" t="s">
        <v>8414</v>
      </c>
    </row>
    <row r="3661" spans="1:2" x14ac:dyDescent="0.15">
      <c r="A3661" s="25" t="s">
        <v>3946</v>
      </c>
      <c r="B3661" s="25" t="s">
        <v>8415</v>
      </c>
    </row>
    <row r="3662" spans="1:2" x14ac:dyDescent="0.15">
      <c r="A3662" s="25" t="s">
        <v>565</v>
      </c>
      <c r="B3662" s="25" t="s">
        <v>566</v>
      </c>
    </row>
    <row r="3663" spans="1:2" x14ac:dyDescent="0.15">
      <c r="A3663" s="25" t="s">
        <v>563</v>
      </c>
      <c r="B3663" s="25" t="s">
        <v>564</v>
      </c>
    </row>
    <row r="3664" spans="1:2" x14ac:dyDescent="0.15">
      <c r="A3664" s="25" t="s">
        <v>3947</v>
      </c>
      <c r="B3664" s="25" t="s">
        <v>8416</v>
      </c>
    </row>
    <row r="3665" spans="1:2" x14ac:dyDescent="0.15">
      <c r="A3665" s="25" t="s">
        <v>3948</v>
      </c>
      <c r="B3665" s="25" t="s">
        <v>8417</v>
      </c>
    </row>
    <row r="3666" spans="1:2" x14ac:dyDescent="0.15">
      <c r="A3666" s="25" t="s">
        <v>3949</v>
      </c>
      <c r="B3666" s="25" t="s">
        <v>8418</v>
      </c>
    </row>
    <row r="3667" spans="1:2" x14ac:dyDescent="0.15">
      <c r="A3667" s="25" t="s">
        <v>3950</v>
      </c>
      <c r="B3667" s="25" t="s">
        <v>8419</v>
      </c>
    </row>
    <row r="3668" spans="1:2" x14ac:dyDescent="0.15">
      <c r="A3668" s="25" t="s">
        <v>561</v>
      </c>
      <c r="B3668" s="25" t="s">
        <v>562</v>
      </c>
    </row>
    <row r="3669" spans="1:2" x14ac:dyDescent="0.15">
      <c r="A3669" s="25" t="s">
        <v>3951</v>
      </c>
      <c r="B3669" s="25" t="s">
        <v>8420</v>
      </c>
    </row>
    <row r="3670" spans="1:2" x14ac:dyDescent="0.15">
      <c r="A3670" s="25" t="s">
        <v>559</v>
      </c>
      <c r="B3670" s="25" t="s">
        <v>560</v>
      </c>
    </row>
    <row r="3671" spans="1:2" x14ac:dyDescent="0.15">
      <c r="A3671" s="25" t="s">
        <v>3952</v>
      </c>
      <c r="B3671" s="25" t="s">
        <v>8421</v>
      </c>
    </row>
    <row r="3672" spans="1:2" x14ac:dyDescent="0.15">
      <c r="A3672" s="25" t="s">
        <v>3953</v>
      </c>
      <c r="B3672" s="25" t="s">
        <v>8422</v>
      </c>
    </row>
    <row r="3673" spans="1:2" x14ac:dyDescent="0.15">
      <c r="A3673" s="25" t="s">
        <v>3954</v>
      </c>
      <c r="B3673" s="25" t="s">
        <v>8423</v>
      </c>
    </row>
    <row r="3674" spans="1:2" x14ac:dyDescent="0.15">
      <c r="A3674" s="25" t="s">
        <v>3955</v>
      </c>
      <c r="B3674" s="25" t="s">
        <v>8424</v>
      </c>
    </row>
    <row r="3675" spans="1:2" x14ac:dyDescent="0.15">
      <c r="A3675" s="25" t="s">
        <v>557</v>
      </c>
      <c r="B3675" s="25" t="s">
        <v>558</v>
      </c>
    </row>
    <row r="3676" spans="1:2" x14ac:dyDescent="0.15">
      <c r="A3676" s="25" t="s">
        <v>3956</v>
      </c>
      <c r="B3676" s="25" t="s">
        <v>8425</v>
      </c>
    </row>
    <row r="3677" spans="1:2" x14ac:dyDescent="0.15">
      <c r="A3677" s="25" t="s">
        <v>3957</v>
      </c>
      <c r="B3677" s="25" t="s">
        <v>8426</v>
      </c>
    </row>
    <row r="3678" spans="1:2" x14ac:dyDescent="0.15">
      <c r="A3678" s="25" t="s">
        <v>555</v>
      </c>
      <c r="B3678" s="25" t="s">
        <v>556</v>
      </c>
    </row>
    <row r="3679" spans="1:2" x14ac:dyDescent="0.15">
      <c r="A3679" s="25" t="s">
        <v>553</v>
      </c>
      <c r="B3679" s="25" t="s">
        <v>554</v>
      </c>
    </row>
    <row r="3680" spans="1:2" x14ac:dyDescent="0.15">
      <c r="A3680" s="25" t="s">
        <v>551</v>
      </c>
      <c r="B3680" s="25" t="s">
        <v>552</v>
      </c>
    </row>
    <row r="3681" spans="1:2" x14ac:dyDescent="0.15">
      <c r="A3681" s="25" t="s">
        <v>3958</v>
      </c>
      <c r="B3681" s="25" t="s">
        <v>8427</v>
      </c>
    </row>
    <row r="3682" spans="1:2" x14ac:dyDescent="0.15">
      <c r="A3682" s="25" t="s">
        <v>549</v>
      </c>
      <c r="B3682" s="25" t="s">
        <v>550</v>
      </c>
    </row>
    <row r="3683" spans="1:2" x14ac:dyDescent="0.15">
      <c r="A3683" s="25" t="s">
        <v>3959</v>
      </c>
      <c r="B3683" s="25" t="s">
        <v>8428</v>
      </c>
    </row>
    <row r="3684" spans="1:2" x14ac:dyDescent="0.15">
      <c r="A3684" s="25" t="s">
        <v>3960</v>
      </c>
      <c r="B3684" s="25" t="s">
        <v>8429</v>
      </c>
    </row>
    <row r="3685" spans="1:2" x14ac:dyDescent="0.15">
      <c r="A3685" s="25" t="s">
        <v>3961</v>
      </c>
      <c r="B3685" s="25" t="s">
        <v>8430</v>
      </c>
    </row>
    <row r="3686" spans="1:2" x14ac:dyDescent="0.15">
      <c r="A3686" s="25" t="s">
        <v>3962</v>
      </c>
      <c r="B3686" s="25" t="s">
        <v>8431</v>
      </c>
    </row>
    <row r="3687" spans="1:2" x14ac:dyDescent="0.15">
      <c r="A3687" s="25" t="s">
        <v>3963</v>
      </c>
      <c r="B3687" s="25" t="s">
        <v>8432</v>
      </c>
    </row>
    <row r="3688" spans="1:2" x14ac:dyDescent="0.15">
      <c r="A3688" s="25" t="s">
        <v>3964</v>
      </c>
      <c r="B3688" s="25" t="s">
        <v>8433</v>
      </c>
    </row>
    <row r="3689" spans="1:2" x14ac:dyDescent="0.15">
      <c r="A3689" s="25" t="s">
        <v>3965</v>
      </c>
      <c r="B3689" s="25" t="s">
        <v>8434</v>
      </c>
    </row>
    <row r="3690" spans="1:2" x14ac:dyDescent="0.15">
      <c r="A3690" s="25" t="s">
        <v>3966</v>
      </c>
      <c r="B3690" s="25" t="s">
        <v>8435</v>
      </c>
    </row>
    <row r="3691" spans="1:2" x14ac:dyDescent="0.15">
      <c r="A3691" s="25" t="s">
        <v>3967</v>
      </c>
      <c r="B3691" s="25" t="s">
        <v>8436</v>
      </c>
    </row>
    <row r="3692" spans="1:2" x14ac:dyDescent="0.15">
      <c r="A3692" s="25" t="s">
        <v>3968</v>
      </c>
      <c r="B3692" s="25" t="s">
        <v>8437</v>
      </c>
    </row>
    <row r="3693" spans="1:2" x14ac:dyDescent="0.15">
      <c r="A3693" s="25" t="s">
        <v>3969</v>
      </c>
      <c r="B3693" s="25" t="s">
        <v>8438</v>
      </c>
    </row>
    <row r="3694" spans="1:2" x14ac:dyDescent="0.15">
      <c r="A3694" s="25" t="s">
        <v>3970</v>
      </c>
      <c r="B3694" s="25" t="s">
        <v>8439</v>
      </c>
    </row>
    <row r="3695" spans="1:2" x14ac:dyDescent="0.15">
      <c r="A3695" s="25" t="s">
        <v>3971</v>
      </c>
      <c r="B3695" s="25" t="s">
        <v>8440</v>
      </c>
    </row>
    <row r="3696" spans="1:2" x14ac:dyDescent="0.15">
      <c r="A3696" s="25" t="s">
        <v>3972</v>
      </c>
      <c r="B3696" s="25" t="s">
        <v>8441</v>
      </c>
    </row>
    <row r="3697" spans="1:2" x14ac:dyDescent="0.15">
      <c r="A3697" s="25" t="s">
        <v>3973</v>
      </c>
      <c r="B3697" s="25" t="s">
        <v>8442</v>
      </c>
    </row>
    <row r="3698" spans="1:2" x14ac:dyDescent="0.15">
      <c r="A3698" s="25" t="s">
        <v>532</v>
      </c>
      <c r="B3698" s="25" t="s">
        <v>533</v>
      </c>
    </row>
    <row r="3699" spans="1:2" x14ac:dyDescent="0.15">
      <c r="A3699" s="25" t="s">
        <v>530</v>
      </c>
      <c r="B3699" s="25" t="s">
        <v>531</v>
      </c>
    </row>
    <row r="3700" spans="1:2" x14ac:dyDescent="0.15">
      <c r="A3700" s="25" t="s">
        <v>3974</v>
      </c>
      <c r="B3700" s="25" t="s">
        <v>8443</v>
      </c>
    </row>
    <row r="3701" spans="1:2" x14ac:dyDescent="0.15">
      <c r="A3701" s="25" t="s">
        <v>3975</v>
      </c>
      <c r="B3701" s="25" t="s">
        <v>8444</v>
      </c>
    </row>
    <row r="3702" spans="1:2" x14ac:dyDescent="0.15">
      <c r="A3702" s="25" t="s">
        <v>3976</v>
      </c>
      <c r="B3702" s="25" t="s">
        <v>8445</v>
      </c>
    </row>
    <row r="3703" spans="1:2" x14ac:dyDescent="0.15">
      <c r="A3703" s="25" t="s">
        <v>3977</v>
      </c>
      <c r="B3703" s="25" t="s">
        <v>8446</v>
      </c>
    </row>
    <row r="3704" spans="1:2" x14ac:dyDescent="0.15">
      <c r="A3704" s="25" t="s">
        <v>3978</v>
      </c>
      <c r="B3704" s="25" t="s">
        <v>8447</v>
      </c>
    </row>
    <row r="3705" spans="1:2" x14ac:dyDescent="0.15">
      <c r="A3705" s="25" t="s">
        <v>3979</v>
      </c>
      <c r="B3705" s="25" t="s">
        <v>8448</v>
      </c>
    </row>
    <row r="3706" spans="1:2" x14ac:dyDescent="0.15">
      <c r="A3706" s="25" t="s">
        <v>3980</v>
      </c>
      <c r="B3706" s="25" t="s">
        <v>8449</v>
      </c>
    </row>
    <row r="3707" spans="1:2" x14ac:dyDescent="0.15">
      <c r="A3707" s="25" t="s">
        <v>3981</v>
      </c>
      <c r="B3707" s="25" t="s">
        <v>8450</v>
      </c>
    </row>
    <row r="3708" spans="1:2" x14ac:dyDescent="0.15">
      <c r="A3708" s="25" t="s">
        <v>3982</v>
      </c>
      <c r="B3708" s="25" t="s">
        <v>8451</v>
      </c>
    </row>
    <row r="3709" spans="1:2" x14ac:dyDescent="0.15">
      <c r="A3709" s="25" t="s">
        <v>3983</v>
      </c>
      <c r="B3709" s="25" t="s">
        <v>8452</v>
      </c>
    </row>
    <row r="3710" spans="1:2" x14ac:dyDescent="0.15">
      <c r="A3710" s="25" t="s">
        <v>3984</v>
      </c>
      <c r="B3710" s="25" t="s">
        <v>8453</v>
      </c>
    </row>
    <row r="3711" spans="1:2" x14ac:dyDescent="0.15">
      <c r="A3711" s="25" t="s">
        <v>3985</v>
      </c>
      <c r="B3711" s="25" t="s">
        <v>8454</v>
      </c>
    </row>
    <row r="3712" spans="1:2" x14ac:dyDescent="0.15">
      <c r="A3712" s="25" t="s">
        <v>3986</v>
      </c>
      <c r="B3712" s="25" t="s">
        <v>8455</v>
      </c>
    </row>
    <row r="3713" spans="1:2" x14ac:dyDescent="0.15">
      <c r="A3713" s="25" t="s">
        <v>3987</v>
      </c>
      <c r="B3713" s="25" t="s">
        <v>8456</v>
      </c>
    </row>
    <row r="3714" spans="1:2" x14ac:dyDescent="0.15">
      <c r="A3714" s="25" t="s">
        <v>3988</v>
      </c>
      <c r="B3714" s="25" t="s">
        <v>8457</v>
      </c>
    </row>
    <row r="3715" spans="1:2" x14ac:dyDescent="0.15">
      <c r="A3715" s="25" t="s">
        <v>547</v>
      </c>
      <c r="B3715" s="25" t="s">
        <v>548</v>
      </c>
    </row>
    <row r="3716" spans="1:2" x14ac:dyDescent="0.15">
      <c r="A3716" s="25" t="s">
        <v>3989</v>
      </c>
      <c r="B3716" s="25" t="s">
        <v>8458</v>
      </c>
    </row>
    <row r="3717" spans="1:2" x14ac:dyDescent="0.15">
      <c r="A3717" s="25" t="s">
        <v>3990</v>
      </c>
      <c r="B3717" s="25" t="s">
        <v>8459</v>
      </c>
    </row>
    <row r="3718" spans="1:2" x14ac:dyDescent="0.15">
      <c r="A3718" s="25" t="s">
        <v>3991</v>
      </c>
      <c r="B3718" s="25" t="s">
        <v>8460</v>
      </c>
    </row>
    <row r="3719" spans="1:2" x14ac:dyDescent="0.15">
      <c r="A3719" s="25" t="s">
        <v>3992</v>
      </c>
      <c r="B3719" s="25" t="s">
        <v>8461</v>
      </c>
    </row>
    <row r="3720" spans="1:2" x14ac:dyDescent="0.15">
      <c r="A3720" s="25" t="s">
        <v>3993</v>
      </c>
      <c r="B3720" s="25" t="s">
        <v>8462</v>
      </c>
    </row>
    <row r="3721" spans="1:2" x14ac:dyDescent="0.15">
      <c r="A3721" s="25" t="s">
        <v>3994</v>
      </c>
      <c r="B3721" s="25" t="s">
        <v>8463</v>
      </c>
    </row>
    <row r="3722" spans="1:2" x14ac:dyDescent="0.15">
      <c r="A3722" s="25" t="s">
        <v>3995</v>
      </c>
      <c r="B3722" s="25" t="s">
        <v>8464</v>
      </c>
    </row>
    <row r="3723" spans="1:2" x14ac:dyDescent="0.15">
      <c r="A3723" s="25" t="s">
        <v>3996</v>
      </c>
      <c r="B3723" s="25" t="s">
        <v>8465</v>
      </c>
    </row>
    <row r="3724" spans="1:2" x14ac:dyDescent="0.15">
      <c r="A3724" s="25" t="s">
        <v>3997</v>
      </c>
      <c r="B3724" s="25" t="s">
        <v>8466</v>
      </c>
    </row>
    <row r="3725" spans="1:2" x14ac:dyDescent="0.15">
      <c r="A3725" s="25" t="s">
        <v>3998</v>
      </c>
      <c r="B3725" s="25" t="s">
        <v>8467</v>
      </c>
    </row>
    <row r="3726" spans="1:2" x14ac:dyDescent="0.15">
      <c r="A3726" s="25" t="s">
        <v>3999</v>
      </c>
      <c r="B3726" s="25" t="s">
        <v>8468</v>
      </c>
    </row>
    <row r="3727" spans="1:2" x14ac:dyDescent="0.15">
      <c r="A3727" s="25" t="s">
        <v>545</v>
      </c>
      <c r="B3727" s="25" t="s">
        <v>546</v>
      </c>
    </row>
    <row r="3728" spans="1:2" x14ac:dyDescent="0.15">
      <c r="A3728" s="25" t="s">
        <v>4000</v>
      </c>
      <c r="B3728" s="25" t="s">
        <v>8469</v>
      </c>
    </row>
    <row r="3729" spans="1:2" x14ac:dyDescent="0.15">
      <c r="A3729" s="25" t="s">
        <v>543</v>
      </c>
      <c r="B3729" s="25" t="s">
        <v>544</v>
      </c>
    </row>
    <row r="3730" spans="1:2" x14ac:dyDescent="0.15">
      <c r="A3730" s="25" t="s">
        <v>4001</v>
      </c>
      <c r="B3730" s="25" t="s">
        <v>8470</v>
      </c>
    </row>
    <row r="3731" spans="1:2" x14ac:dyDescent="0.15">
      <c r="A3731" s="25" t="s">
        <v>4002</v>
      </c>
      <c r="B3731" s="25" t="s">
        <v>8471</v>
      </c>
    </row>
    <row r="3732" spans="1:2" x14ac:dyDescent="0.15">
      <c r="A3732" s="25" t="s">
        <v>4003</v>
      </c>
      <c r="B3732" s="25" t="s">
        <v>8472</v>
      </c>
    </row>
    <row r="3733" spans="1:2" x14ac:dyDescent="0.15">
      <c r="A3733" s="25" t="s">
        <v>4004</v>
      </c>
      <c r="B3733" s="25" t="s">
        <v>8473</v>
      </c>
    </row>
    <row r="3734" spans="1:2" x14ac:dyDescent="0.15">
      <c r="A3734" s="25" t="s">
        <v>4005</v>
      </c>
      <c r="B3734" s="25" t="s">
        <v>8474</v>
      </c>
    </row>
    <row r="3735" spans="1:2" x14ac:dyDescent="0.15">
      <c r="A3735" s="25" t="s">
        <v>4006</v>
      </c>
      <c r="B3735" s="25" t="s">
        <v>8475</v>
      </c>
    </row>
    <row r="3736" spans="1:2" x14ac:dyDescent="0.15">
      <c r="A3736" s="25" t="s">
        <v>4007</v>
      </c>
      <c r="B3736" s="25" t="s">
        <v>8476</v>
      </c>
    </row>
    <row r="3737" spans="1:2" x14ac:dyDescent="0.15">
      <c r="A3737" s="25" t="s">
        <v>4008</v>
      </c>
      <c r="B3737" s="25" t="s">
        <v>8477</v>
      </c>
    </row>
    <row r="3738" spans="1:2" x14ac:dyDescent="0.15">
      <c r="A3738" s="25" t="s">
        <v>541</v>
      </c>
      <c r="B3738" s="25" t="s">
        <v>542</v>
      </c>
    </row>
    <row r="3739" spans="1:2" x14ac:dyDescent="0.15">
      <c r="A3739" s="25" t="s">
        <v>4009</v>
      </c>
      <c r="B3739" s="25" t="s">
        <v>8478</v>
      </c>
    </row>
    <row r="3740" spans="1:2" x14ac:dyDescent="0.15">
      <c r="A3740" s="25" t="s">
        <v>4010</v>
      </c>
      <c r="B3740" s="25" t="s">
        <v>8479</v>
      </c>
    </row>
    <row r="3741" spans="1:2" x14ac:dyDescent="0.15">
      <c r="A3741" s="25" t="s">
        <v>4011</v>
      </c>
      <c r="B3741" s="25" t="s">
        <v>8480</v>
      </c>
    </row>
    <row r="3742" spans="1:2" x14ac:dyDescent="0.15">
      <c r="A3742" s="25" t="s">
        <v>4012</v>
      </c>
      <c r="B3742" s="25" t="s">
        <v>8481</v>
      </c>
    </row>
    <row r="3743" spans="1:2" x14ac:dyDescent="0.15">
      <c r="A3743" s="25" t="s">
        <v>4013</v>
      </c>
      <c r="B3743" s="25" t="s">
        <v>8482</v>
      </c>
    </row>
    <row r="3744" spans="1:2" x14ac:dyDescent="0.15">
      <c r="A3744" s="25" t="s">
        <v>4014</v>
      </c>
      <c r="B3744" s="25" t="s">
        <v>8483</v>
      </c>
    </row>
    <row r="3745" spans="1:2" x14ac:dyDescent="0.15">
      <c r="A3745" s="25" t="s">
        <v>539</v>
      </c>
      <c r="B3745" s="25" t="s">
        <v>540</v>
      </c>
    </row>
    <row r="3746" spans="1:2" x14ac:dyDescent="0.15">
      <c r="A3746" s="25" t="s">
        <v>4015</v>
      </c>
      <c r="B3746" s="25" t="s">
        <v>8484</v>
      </c>
    </row>
    <row r="3747" spans="1:2" x14ac:dyDescent="0.15">
      <c r="A3747" s="25" t="s">
        <v>4016</v>
      </c>
      <c r="B3747" s="25" t="s">
        <v>8485</v>
      </c>
    </row>
    <row r="3748" spans="1:2" x14ac:dyDescent="0.15">
      <c r="A3748" s="25" t="s">
        <v>4017</v>
      </c>
      <c r="B3748" s="25" t="s">
        <v>8486</v>
      </c>
    </row>
    <row r="3749" spans="1:2" x14ac:dyDescent="0.15">
      <c r="A3749" s="25" t="s">
        <v>4018</v>
      </c>
      <c r="B3749" s="25" t="s">
        <v>8487</v>
      </c>
    </row>
    <row r="3750" spans="1:2" x14ac:dyDescent="0.15">
      <c r="A3750" s="25" t="s">
        <v>4019</v>
      </c>
      <c r="B3750" s="25" t="s">
        <v>8488</v>
      </c>
    </row>
    <row r="3751" spans="1:2" x14ac:dyDescent="0.15">
      <c r="A3751" s="25" t="s">
        <v>4020</v>
      </c>
      <c r="B3751" s="25" t="s">
        <v>8489</v>
      </c>
    </row>
    <row r="3752" spans="1:2" x14ac:dyDescent="0.15">
      <c r="A3752" s="25" t="s">
        <v>4021</v>
      </c>
      <c r="B3752" s="25" t="s">
        <v>8490</v>
      </c>
    </row>
    <row r="3753" spans="1:2" x14ac:dyDescent="0.15">
      <c r="A3753" s="25" t="s">
        <v>4022</v>
      </c>
      <c r="B3753" s="25" t="s">
        <v>8491</v>
      </c>
    </row>
    <row r="3754" spans="1:2" x14ac:dyDescent="0.15">
      <c r="A3754" s="25" t="s">
        <v>4023</v>
      </c>
      <c r="B3754" s="25" t="s">
        <v>8492</v>
      </c>
    </row>
    <row r="3755" spans="1:2" x14ac:dyDescent="0.15">
      <c r="A3755" s="25" t="s">
        <v>4024</v>
      </c>
      <c r="B3755" s="25" t="s">
        <v>8493</v>
      </c>
    </row>
    <row r="3756" spans="1:2" x14ac:dyDescent="0.15">
      <c r="A3756" s="25" t="s">
        <v>538</v>
      </c>
      <c r="B3756" s="25" t="s">
        <v>537</v>
      </c>
    </row>
    <row r="3757" spans="1:2" x14ac:dyDescent="0.15">
      <c r="A3757" s="25" t="s">
        <v>536</v>
      </c>
      <c r="B3757" s="25" t="s">
        <v>537</v>
      </c>
    </row>
    <row r="3758" spans="1:2" x14ac:dyDescent="0.15">
      <c r="A3758" s="25" t="s">
        <v>4025</v>
      </c>
      <c r="B3758" s="25" t="s">
        <v>8494</v>
      </c>
    </row>
    <row r="3759" spans="1:2" x14ac:dyDescent="0.15">
      <c r="A3759" s="25" t="s">
        <v>4026</v>
      </c>
      <c r="B3759" s="25" t="s">
        <v>8495</v>
      </c>
    </row>
    <row r="3760" spans="1:2" x14ac:dyDescent="0.15">
      <c r="A3760" s="25" t="s">
        <v>4027</v>
      </c>
      <c r="B3760" s="25" t="s">
        <v>8496</v>
      </c>
    </row>
    <row r="3761" spans="1:2" x14ac:dyDescent="0.15">
      <c r="A3761" s="25" t="s">
        <v>534</v>
      </c>
      <c r="B3761" s="25" t="s">
        <v>535</v>
      </c>
    </row>
    <row r="3762" spans="1:2" x14ac:dyDescent="0.15">
      <c r="A3762" s="25" t="s">
        <v>4028</v>
      </c>
      <c r="B3762" s="25" t="s">
        <v>8497</v>
      </c>
    </row>
    <row r="3763" spans="1:2" x14ac:dyDescent="0.15">
      <c r="A3763" s="25" t="s">
        <v>4029</v>
      </c>
      <c r="B3763" s="25" t="s">
        <v>8498</v>
      </c>
    </row>
    <row r="3764" spans="1:2" x14ac:dyDescent="0.15">
      <c r="A3764" s="25" t="s">
        <v>4030</v>
      </c>
      <c r="B3764" s="25" t="s">
        <v>8499</v>
      </c>
    </row>
    <row r="3765" spans="1:2" x14ac:dyDescent="0.15">
      <c r="A3765" s="25" t="s">
        <v>4031</v>
      </c>
      <c r="B3765" s="25" t="s">
        <v>8500</v>
      </c>
    </row>
    <row r="3766" spans="1:2" x14ac:dyDescent="0.15">
      <c r="A3766" s="25" t="s">
        <v>4032</v>
      </c>
      <c r="B3766" s="25" t="s">
        <v>8501</v>
      </c>
    </row>
    <row r="3767" spans="1:2" x14ac:dyDescent="0.15">
      <c r="A3767" s="25" t="s">
        <v>4033</v>
      </c>
      <c r="B3767" s="25" t="s">
        <v>8502</v>
      </c>
    </row>
    <row r="3768" spans="1:2" x14ac:dyDescent="0.15">
      <c r="A3768" s="25" t="s">
        <v>4034</v>
      </c>
      <c r="B3768" s="25" t="s">
        <v>8503</v>
      </c>
    </row>
    <row r="3769" spans="1:2" x14ac:dyDescent="0.15">
      <c r="A3769" s="25" t="s">
        <v>4035</v>
      </c>
      <c r="B3769" s="25" t="s">
        <v>8504</v>
      </c>
    </row>
    <row r="3770" spans="1:2" x14ac:dyDescent="0.15">
      <c r="A3770" s="25" t="s">
        <v>4036</v>
      </c>
      <c r="B3770" s="25" t="s">
        <v>8505</v>
      </c>
    </row>
    <row r="3771" spans="1:2" x14ac:dyDescent="0.15">
      <c r="A3771" s="25" t="s">
        <v>4037</v>
      </c>
      <c r="B3771" s="25" t="s">
        <v>8506</v>
      </c>
    </row>
    <row r="3772" spans="1:2" x14ac:dyDescent="0.15">
      <c r="A3772" s="25" t="s">
        <v>4038</v>
      </c>
      <c r="B3772" s="25" t="s">
        <v>8507</v>
      </c>
    </row>
    <row r="3773" spans="1:2" x14ac:dyDescent="0.15">
      <c r="A3773" s="25" t="s">
        <v>4039</v>
      </c>
      <c r="B3773" s="25" t="s">
        <v>8508</v>
      </c>
    </row>
    <row r="3774" spans="1:2" x14ac:dyDescent="0.15">
      <c r="A3774" s="25" t="s">
        <v>528</v>
      </c>
      <c r="B3774" s="25" t="s">
        <v>529</v>
      </c>
    </row>
    <row r="3775" spans="1:2" x14ac:dyDescent="0.15">
      <c r="A3775" s="25" t="s">
        <v>526</v>
      </c>
      <c r="B3775" s="25" t="s">
        <v>527</v>
      </c>
    </row>
    <row r="3776" spans="1:2" x14ac:dyDescent="0.15">
      <c r="A3776" s="25" t="s">
        <v>524</v>
      </c>
      <c r="B3776" s="25" t="s">
        <v>525</v>
      </c>
    </row>
    <row r="3777" spans="1:2" x14ac:dyDescent="0.15">
      <c r="A3777" s="25" t="s">
        <v>4040</v>
      </c>
      <c r="B3777" s="25" t="s">
        <v>8509</v>
      </c>
    </row>
    <row r="3778" spans="1:2" x14ac:dyDescent="0.15">
      <c r="A3778" s="25" t="s">
        <v>4041</v>
      </c>
      <c r="B3778" s="25" t="s">
        <v>8510</v>
      </c>
    </row>
    <row r="3779" spans="1:2" x14ac:dyDescent="0.15">
      <c r="A3779" s="25" t="s">
        <v>4042</v>
      </c>
      <c r="B3779" s="25" t="s">
        <v>8511</v>
      </c>
    </row>
    <row r="3780" spans="1:2" x14ac:dyDescent="0.15">
      <c r="A3780" s="25" t="s">
        <v>4043</v>
      </c>
      <c r="B3780" s="25" t="s">
        <v>8512</v>
      </c>
    </row>
    <row r="3781" spans="1:2" x14ac:dyDescent="0.15">
      <c r="A3781" s="25" t="s">
        <v>4044</v>
      </c>
      <c r="B3781" s="25" t="s">
        <v>8513</v>
      </c>
    </row>
    <row r="3782" spans="1:2" x14ac:dyDescent="0.15">
      <c r="A3782" s="25" t="s">
        <v>4045</v>
      </c>
      <c r="B3782" s="25" t="s">
        <v>8514</v>
      </c>
    </row>
    <row r="3783" spans="1:2" x14ac:dyDescent="0.15">
      <c r="A3783" s="25" t="s">
        <v>4046</v>
      </c>
      <c r="B3783" s="25" t="s">
        <v>8515</v>
      </c>
    </row>
    <row r="3784" spans="1:2" x14ac:dyDescent="0.15">
      <c r="A3784" s="25" t="s">
        <v>4047</v>
      </c>
      <c r="B3784" s="25" t="s">
        <v>8516</v>
      </c>
    </row>
    <row r="3785" spans="1:2" x14ac:dyDescent="0.15">
      <c r="A3785" s="25" t="s">
        <v>4048</v>
      </c>
      <c r="B3785" s="25" t="s">
        <v>8517</v>
      </c>
    </row>
    <row r="3786" spans="1:2" x14ac:dyDescent="0.15">
      <c r="A3786" s="25" t="s">
        <v>4049</v>
      </c>
      <c r="B3786" s="25" t="s">
        <v>8518</v>
      </c>
    </row>
    <row r="3787" spans="1:2" x14ac:dyDescent="0.15">
      <c r="A3787" s="25" t="s">
        <v>4050</v>
      </c>
      <c r="B3787" s="25" t="s">
        <v>8519</v>
      </c>
    </row>
    <row r="3788" spans="1:2" x14ac:dyDescent="0.15">
      <c r="A3788" s="25" t="s">
        <v>4051</v>
      </c>
      <c r="B3788" s="25" t="s">
        <v>8520</v>
      </c>
    </row>
    <row r="3789" spans="1:2" x14ac:dyDescent="0.15">
      <c r="A3789" s="25" t="s">
        <v>4052</v>
      </c>
      <c r="B3789" s="25" t="s">
        <v>8521</v>
      </c>
    </row>
    <row r="3790" spans="1:2" x14ac:dyDescent="0.15">
      <c r="A3790" s="25" t="s">
        <v>4053</v>
      </c>
      <c r="B3790" s="25" t="s">
        <v>8522</v>
      </c>
    </row>
    <row r="3791" spans="1:2" x14ac:dyDescent="0.15">
      <c r="A3791" s="25" t="s">
        <v>4054</v>
      </c>
      <c r="B3791" s="25" t="s">
        <v>8523</v>
      </c>
    </row>
    <row r="3792" spans="1:2" x14ac:dyDescent="0.15">
      <c r="A3792" s="25" t="s">
        <v>4055</v>
      </c>
      <c r="B3792" s="25" t="s">
        <v>8524</v>
      </c>
    </row>
    <row r="3793" spans="1:2" x14ac:dyDescent="0.15">
      <c r="A3793" s="25" t="s">
        <v>4056</v>
      </c>
      <c r="B3793" s="25" t="s">
        <v>8525</v>
      </c>
    </row>
    <row r="3794" spans="1:2" x14ac:dyDescent="0.15">
      <c r="A3794" s="25" t="s">
        <v>4057</v>
      </c>
      <c r="B3794" s="25" t="s">
        <v>8526</v>
      </c>
    </row>
    <row r="3795" spans="1:2" x14ac:dyDescent="0.15">
      <c r="A3795" s="25" t="s">
        <v>4058</v>
      </c>
      <c r="B3795" s="25" t="s">
        <v>8527</v>
      </c>
    </row>
    <row r="3796" spans="1:2" x14ac:dyDescent="0.15">
      <c r="A3796" s="25" t="s">
        <v>4059</v>
      </c>
      <c r="B3796" s="25" t="s">
        <v>8528</v>
      </c>
    </row>
    <row r="3797" spans="1:2" x14ac:dyDescent="0.15">
      <c r="A3797" s="25" t="s">
        <v>4060</v>
      </c>
      <c r="B3797" s="25" t="s">
        <v>8529</v>
      </c>
    </row>
    <row r="3798" spans="1:2" x14ac:dyDescent="0.15">
      <c r="A3798" s="25" t="s">
        <v>4061</v>
      </c>
      <c r="B3798" s="25" t="s">
        <v>8530</v>
      </c>
    </row>
    <row r="3799" spans="1:2" x14ac:dyDescent="0.15">
      <c r="A3799" s="25" t="s">
        <v>4062</v>
      </c>
      <c r="B3799" s="25" t="s">
        <v>8531</v>
      </c>
    </row>
    <row r="3800" spans="1:2" x14ac:dyDescent="0.15">
      <c r="A3800" s="25" t="s">
        <v>4063</v>
      </c>
      <c r="B3800" s="25" t="s">
        <v>8532</v>
      </c>
    </row>
    <row r="3801" spans="1:2" x14ac:dyDescent="0.15">
      <c r="A3801" s="25" t="s">
        <v>4064</v>
      </c>
      <c r="B3801" s="25" t="s">
        <v>8533</v>
      </c>
    </row>
    <row r="3802" spans="1:2" x14ac:dyDescent="0.15">
      <c r="A3802" s="25" t="s">
        <v>4065</v>
      </c>
      <c r="B3802" s="25" t="s">
        <v>8534</v>
      </c>
    </row>
    <row r="3803" spans="1:2" x14ac:dyDescent="0.15">
      <c r="A3803" s="25" t="s">
        <v>4066</v>
      </c>
      <c r="B3803" s="25" t="s">
        <v>8535</v>
      </c>
    </row>
    <row r="3804" spans="1:2" x14ac:dyDescent="0.15">
      <c r="A3804" s="25" t="s">
        <v>4067</v>
      </c>
      <c r="B3804" s="25" t="s">
        <v>8536</v>
      </c>
    </row>
    <row r="3805" spans="1:2" x14ac:dyDescent="0.15">
      <c r="A3805" s="25" t="s">
        <v>4068</v>
      </c>
      <c r="B3805" s="25" t="s">
        <v>8537</v>
      </c>
    </row>
    <row r="3806" spans="1:2" x14ac:dyDescent="0.15">
      <c r="A3806" s="25" t="s">
        <v>4069</v>
      </c>
      <c r="B3806" s="25" t="s">
        <v>8538</v>
      </c>
    </row>
    <row r="3807" spans="1:2" x14ac:dyDescent="0.15">
      <c r="A3807" s="25" t="s">
        <v>4070</v>
      </c>
      <c r="B3807" s="25" t="s">
        <v>8539</v>
      </c>
    </row>
    <row r="3808" spans="1:2" x14ac:dyDescent="0.15">
      <c r="A3808" s="25" t="s">
        <v>4071</v>
      </c>
      <c r="B3808" s="25" t="s">
        <v>8540</v>
      </c>
    </row>
    <row r="3809" spans="1:2" x14ac:dyDescent="0.15">
      <c r="A3809" s="25" t="s">
        <v>4072</v>
      </c>
      <c r="B3809" s="25" t="s">
        <v>8541</v>
      </c>
    </row>
    <row r="3810" spans="1:2" x14ac:dyDescent="0.15">
      <c r="A3810" s="25" t="s">
        <v>4073</v>
      </c>
      <c r="B3810" s="25" t="s">
        <v>8542</v>
      </c>
    </row>
    <row r="3811" spans="1:2" x14ac:dyDescent="0.15">
      <c r="A3811" s="25" t="s">
        <v>522</v>
      </c>
      <c r="B3811" s="25" t="s">
        <v>523</v>
      </c>
    </row>
    <row r="3812" spans="1:2" x14ac:dyDescent="0.15">
      <c r="A3812" s="25" t="s">
        <v>4074</v>
      </c>
      <c r="B3812" s="25" t="s">
        <v>8543</v>
      </c>
    </row>
    <row r="3813" spans="1:2" x14ac:dyDescent="0.15">
      <c r="A3813" s="25" t="s">
        <v>4075</v>
      </c>
      <c r="B3813" s="25" t="s">
        <v>8544</v>
      </c>
    </row>
    <row r="3814" spans="1:2" x14ac:dyDescent="0.15">
      <c r="A3814" s="25" t="s">
        <v>4076</v>
      </c>
      <c r="B3814" s="25" t="s">
        <v>8545</v>
      </c>
    </row>
    <row r="3815" spans="1:2" x14ac:dyDescent="0.15">
      <c r="A3815" s="25" t="s">
        <v>4077</v>
      </c>
      <c r="B3815" s="25" t="s">
        <v>8546</v>
      </c>
    </row>
    <row r="3816" spans="1:2" x14ac:dyDescent="0.15">
      <c r="A3816" s="25" t="s">
        <v>520</v>
      </c>
      <c r="B3816" s="25" t="s">
        <v>521</v>
      </c>
    </row>
    <row r="3817" spans="1:2" x14ac:dyDescent="0.15">
      <c r="A3817" s="25" t="s">
        <v>4078</v>
      </c>
      <c r="B3817" s="25" t="s">
        <v>8547</v>
      </c>
    </row>
    <row r="3818" spans="1:2" x14ac:dyDescent="0.15">
      <c r="A3818" s="25" t="s">
        <v>4079</v>
      </c>
      <c r="B3818" s="25" t="s">
        <v>8548</v>
      </c>
    </row>
    <row r="3819" spans="1:2" x14ac:dyDescent="0.15">
      <c r="A3819" s="25" t="s">
        <v>4080</v>
      </c>
      <c r="B3819" s="25" t="s">
        <v>8549</v>
      </c>
    </row>
    <row r="3820" spans="1:2" x14ac:dyDescent="0.15">
      <c r="A3820" s="25" t="s">
        <v>4081</v>
      </c>
      <c r="B3820" s="25" t="s">
        <v>8550</v>
      </c>
    </row>
    <row r="3821" spans="1:2" x14ac:dyDescent="0.15">
      <c r="A3821" s="25" t="s">
        <v>4082</v>
      </c>
      <c r="B3821" s="25" t="s">
        <v>8551</v>
      </c>
    </row>
    <row r="3822" spans="1:2" x14ac:dyDescent="0.15">
      <c r="A3822" s="25" t="s">
        <v>518</v>
      </c>
      <c r="B3822" s="25" t="s">
        <v>519</v>
      </c>
    </row>
    <row r="3823" spans="1:2" x14ac:dyDescent="0.15">
      <c r="A3823" s="25" t="s">
        <v>4083</v>
      </c>
      <c r="B3823" s="25" t="s">
        <v>8552</v>
      </c>
    </row>
    <row r="3824" spans="1:2" x14ac:dyDescent="0.15">
      <c r="A3824" s="25" t="s">
        <v>516</v>
      </c>
      <c r="B3824" s="25" t="s">
        <v>517</v>
      </c>
    </row>
    <row r="3825" spans="1:2" x14ac:dyDescent="0.15">
      <c r="A3825" s="25" t="s">
        <v>4084</v>
      </c>
      <c r="B3825" s="25" t="s">
        <v>8553</v>
      </c>
    </row>
    <row r="3826" spans="1:2" x14ac:dyDescent="0.15">
      <c r="A3826" s="25" t="s">
        <v>4085</v>
      </c>
      <c r="B3826" s="25" t="s">
        <v>8554</v>
      </c>
    </row>
    <row r="3827" spans="1:2" x14ac:dyDescent="0.15">
      <c r="A3827" s="25" t="s">
        <v>4086</v>
      </c>
      <c r="B3827" s="25" t="s">
        <v>8555</v>
      </c>
    </row>
    <row r="3828" spans="1:2" x14ac:dyDescent="0.15">
      <c r="A3828" s="25" t="s">
        <v>4087</v>
      </c>
      <c r="B3828" s="25" t="s">
        <v>8556</v>
      </c>
    </row>
    <row r="3829" spans="1:2" x14ac:dyDescent="0.15">
      <c r="A3829" s="25" t="s">
        <v>4088</v>
      </c>
      <c r="B3829" s="25" t="s">
        <v>8557</v>
      </c>
    </row>
    <row r="3830" spans="1:2" x14ac:dyDescent="0.15">
      <c r="A3830" s="25" t="s">
        <v>4089</v>
      </c>
      <c r="B3830" s="25" t="s">
        <v>8558</v>
      </c>
    </row>
    <row r="3831" spans="1:2" x14ac:dyDescent="0.15">
      <c r="A3831" s="25" t="s">
        <v>4090</v>
      </c>
      <c r="B3831" s="25" t="s">
        <v>8559</v>
      </c>
    </row>
    <row r="3832" spans="1:2" x14ac:dyDescent="0.15">
      <c r="A3832" s="25" t="s">
        <v>514</v>
      </c>
      <c r="B3832" s="25" t="s">
        <v>515</v>
      </c>
    </row>
    <row r="3833" spans="1:2" x14ac:dyDescent="0.15">
      <c r="A3833" s="25" t="s">
        <v>4091</v>
      </c>
      <c r="B3833" s="25" t="s">
        <v>8560</v>
      </c>
    </row>
    <row r="3834" spans="1:2" x14ac:dyDescent="0.15">
      <c r="A3834" s="25" t="s">
        <v>4092</v>
      </c>
      <c r="B3834" s="25" t="s">
        <v>8561</v>
      </c>
    </row>
    <row r="3835" spans="1:2" x14ac:dyDescent="0.15">
      <c r="A3835" s="25" t="s">
        <v>4093</v>
      </c>
      <c r="B3835" s="25" t="s">
        <v>8562</v>
      </c>
    </row>
    <row r="3836" spans="1:2" x14ac:dyDescent="0.15">
      <c r="A3836" s="25" t="s">
        <v>4094</v>
      </c>
      <c r="B3836" s="25" t="s">
        <v>8563</v>
      </c>
    </row>
    <row r="3837" spans="1:2" x14ac:dyDescent="0.15">
      <c r="A3837" s="25" t="s">
        <v>512</v>
      </c>
      <c r="B3837" s="25" t="s">
        <v>513</v>
      </c>
    </row>
    <row r="3838" spans="1:2" x14ac:dyDescent="0.15">
      <c r="A3838" s="25" t="s">
        <v>4095</v>
      </c>
      <c r="B3838" s="25" t="s">
        <v>8564</v>
      </c>
    </row>
    <row r="3839" spans="1:2" x14ac:dyDescent="0.15">
      <c r="A3839" s="25" t="s">
        <v>4096</v>
      </c>
      <c r="B3839" s="25" t="s">
        <v>8565</v>
      </c>
    </row>
    <row r="3840" spans="1:2" x14ac:dyDescent="0.15">
      <c r="A3840" s="25" t="s">
        <v>4097</v>
      </c>
      <c r="B3840" s="25" t="s">
        <v>8566</v>
      </c>
    </row>
    <row r="3841" spans="1:2" x14ac:dyDescent="0.15">
      <c r="A3841" s="25" t="s">
        <v>4098</v>
      </c>
      <c r="B3841" s="25" t="s">
        <v>8567</v>
      </c>
    </row>
    <row r="3842" spans="1:2" x14ac:dyDescent="0.15">
      <c r="A3842" s="25" t="s">
        <v>510</v>
      </c>
      <c r="B3842" s="25" t="s">
        <v>511</v>
      </c>
    </row>
    <row r="3843" spans="1:2" x14ac:dyDescent="0.15">
      <c r="A3843" s="25" t="s">
        <v>4099</v>
      </c>
      <c r="B3843" s="25" t="s">
        <v>8568</v>
      </c>
    </row>
    <row r="3844" spans="1:2" x14ac:dyDescent="0.15">
      <c r="A3844" s="25" t="s">
        <v>4100</v>
      </c>
      <c r="B3844" s="25" t="s">
        <v>8569</v>
      </c>
    </row>
    <row r="3845" spans="1:2" x14ac:dyDescent="0.15">
      <c r="A3845" s="25" t="s">
        <v>4101</v>
      </c>
      <c r="B3845" s="25" t="s">
        <v>8570</v>
      </c>
    </row>
    <row r="3846" spans="1:2" x14ac:dyDescent="0.15">
      <c r="A3846" s="25" t="s">
        <v>508</v>
      </c>
      <c r="B3846" s="25" t="s">
        <v>509</v>
      </c>
    </row>
    <row r="3847" spans="1:2" x14ac:dyDescent="0.15">
      <c r="A3847" s="25" t="s">
        <v>4102</v>
      </c>
      <c r="B3847" s="25" t="s">
        <v>8571</v>
      </c>
    </row>
    <row r="3848" spans="1:2" x14ac:dyDescent="0.15">
      <c r="A3848" s="25" t="s">
        <v>4103</v>
      </c>
      <c r="B3848" s="25" t="s">
        <v>8572</v>
      </c>
    </row>
    <row r="3849" spans="1:2" x14ac:dyDescent="0.15">
      <c r="A3849" s="25" t="s">
        <v>4104</v>
      </c>
      <c r="B3849" s="25" t="s">
        <v>8573</v>
      </c>
    </row>
    <row r="3850" spans="1:2" x14ac:dyDescent="0.15">
      <c r="A3850" s="25" t="s">
        <v>4105</v>
      </c>
      <c r="B3850" s="25" t="s">
        <v>8574</v>
      </c>
    </row>
    <row r="3851" spans="1:2" x14ac:dyDescent="0.15">
      <c r="A3851" s="25" t="s">
        <v>4106</v>
      </c>
      <c r="B3851" s="25" t="s">
        <v>8575</v>
      </c>
    </row>
    <row r="3852" spans="1:2" x14ac:dyDescent="0.15">
      <c r="A3852" s="25" t="s">
        <v>4107</v>
      </c>
      <c r="B3852" s="25" t="s">
        <v>8576</v>
      </c>
    </row>
    <row r="3853" spans="1:2" x14ac:dyDescent="0.15">
      <c r="A3853" s="25" t="s">
        <v>4108</v>
      </c>
      <c r="B3853" s="25" t="s">
        <v>8577</v>
      </c>
    </row>
    <row r="3854" spans="1:2" x14ac:dyDescent="0.15">
      <c r="A3854" s="25" t="s">
        <v>4109</v>
      </c>
      <c r="B3854" s="25" t="s">
        <v>8578</v>
      </c>
    </row>
    <row r="3855" spans="1:2" x14ac:dyDescent="0.15">
      <c r="A3855" s="25" t="s">
        <v>4110</v>
      </c>
      <c r="B3855" s="25" t="s">
        <v>8579</v>
      </c>
    </row>
    <row r="3856" spans="1:2" x14ac:dyDescent="0.15">
      <c r="A3856" s="25" t="s">
        <v>4111</v>
      </c>
      <c r="B3856" s="25" t="s">
        <v>8580</v>
      </c>
    </row>
    <row r="3857" spans="1:2" x14ac:dyDescent="0.15">
      <c r="A3857" s="25" t="s">
        <v>4112</v>
      </c>
      <c r="B3857" s="25" t="s">
        <v>8581</v>
      </c>
    </row>
    <row r="3858" spans="1:2" x14ac:dyDescent="0.15">
      <c r="A3858" s="25" t="s">
        <v>4113</v>
      </c>
      <c r="B3858" s="25" t="s">
        <v>8582</v>
      </c>
    </row>
    <row r="3859" spans="1:2" x14ac:dyDescent="0.15">
      <c r="A3859" s="25" t="s">
        <v>4114</v>
      </c>
      <c r="B3859" s="25" t="s">
        <v>8583</v>
      </c>
    </row>
    <row r="3860" spans="1:2" x14ac:dyDescent="0.15">
      <c r="A3860" s="25" t="s">
        <v>4115</v>
      </c>
      <c r="B3860" s="25" t="s">
        <v>8584</v>
      </c>
    </row>
    <row r="3861" spans="1:2" x14ac:dyDescent="0.15">
      <c r="A3861" s="25" t="s">
        <v>4116</v>
      </c>
      <c r="B3861" s="25" t="s">
        <v>8585</v>
      </c>
    </row>
    <row r="3862" spans="1:2" x14ac:dyDescent="0.15">
      <c r="A3862" s="25" t="s">
        <v>4117</v>
      </c>
      <c r="B3862" s="25" t="s">
        <v>8586</v>
      </c>
    </row>
    <row r="3863" spans="1:2" x14ac:dyDescent="0.15">
      <c r="A3863" s="25" t="s">
        <v>4118</v>
      </c>
      <c r="B3863" s="25" t="s">
        <v>8587</v>
      </c>
    </row>
    <row r="3864" spans="1:2" x14ac:dyDescent="0.15">
      <c r="A3864" s="25" t="s">
        <v>4119</v>
      </c>
      <c r="B3864" s="25" t="s">
        <v>8588</v>
      </c>
    </row>
    <row r="3865" spans="1:2" x14ac:dyDescent="0.15">
      <c r="A3865" s="25" t="s">
        <v>4120</v>
      </c>
      <c r="B3865" s="25" t="s">
        <v>8589</v>
      </c>
    </row>
    <row r="3866" spans="1:2" x14ac:dyDescent="0.15">
      <c r="A3866" s="25" t="s">
        <v>4121</v>
      </c>
      <c r="B3866" s="25" t="s">
        <v>8590</v>
      </c>
    </row>
    <row r="3867" spans="1:2" x14ac:dyDescent="0.15">
      <c r="A3867" s="25" t="s">
        <v>506</v>
      </c>
      <c r="B3867" s="25" t="s">
        <v>507</v>
      </c>
    </row>
    <row r="3868" spans="1:2" x14ac:dyDescent="0.15">
      <c r="A3868" s="25" t="s">
        <v>504</v>
      </c>
      <c r="B3868" s="25" t="s">
        <v>505</v>
      </c>
    </row>
    <row r="3869" spans="1:2" x14ac:dyDescent="0.15">
      <c r="A3869" s="25" t="s">
        <v>4122</v>
      </c>
      <c r="B3869" s="25" t="s">
        <v>8591</v>
      </c>
    </row>
    <row r="3870" spans="1:2" x14ac:dyDescent="0.15">
      <c r="A3870" s="25" t="s">
        <v>502</v>
      </c>
      <c r="B3870" s="25" t="s">
        <v>503</v>
      </c>
    </row>
    <row r="3871" spans="1:2" x14ac:dyDescent="0.15">
      <c r="A3871" s="25" t="s">
        <v>4123</v>
      </c>
      <c r="B3871" s="25" t="s">
        <v>8592</v>
      </c>
    </row>
    <row r="3872" spans="1:2" x14ac:dyDescent="0.15">
      <c r="A3872" s="25" t="s">
        <v>4124</v>
      </c>
      <c r="B3872" s="25" t="s">
        <v>8593</v>
      </c>
    </row>
    <row r="3873" spans="1:2" x14ac:dyDescent="0.15">
      <c r="A3873" s="25" t="s">
        <v>4125</v>
      </c>
      <c r="B3873" s="25" t="s">
        <v>8594</v>
      </c>
    </row>
    <row r="3874" spans="1:2" x14ac:dyDescent="0.15">
      <c r="A3874" s="25" t="s">
        <v>4126</v>
      </c>
      <c r="B3874" s="25" t="s">
        <v>8595</v>
      </c>
    </row>
    <row r="3875" spans="1:2" x14ac:dyDescent="0.15">
      <c r="A3875" s="25" t="s">
        <v>4127</v>
      </c>
      <c r="B3875" s="25" t="s">
        <v>8596</v>
      </c>
    </row>
    <row r="3876" spans="1:2" x14ac:dyDescent="0.15">
      <c r="A3876" s="25" t="s">
        <v>4128</v>
      </c>
      <c r="B3876" s="25" t="s">
        <v>8597</v>
      </c>
    </row>
    <row r="3877" spans="1:2" x14ac:dyDescent="0.15">
      <c r="A3877" s="25" t="s">
        <v>4129</v>
      </c>
      <c r="B3877" s="25" t="s">
        <v>8598</v>
      </c>
    </row>
    <row r="3878" spans="1:2" x14ac:dyDescent="0.15">
      <c r="A3878" s="25" t="s">
        <v>4130</v>
      </c>
      <c r="B3878" s="25" t="s">
        <v>8599</v>
      </c>
    </row>
    <row r="3879" spans="1:2" x14ac:dyDescent="0.15">
      <c r="A3879" s="25" t="s">
        <v>4131</v>
      </c>
      <c r="B3879" s="25" t="s">
        <v>8600</v>
      </c>
    </row>
    <row r="3880" spans="1:2" x14ac:dyDescent="0.15">
      <c r="A3880" s="25" t="s">
        <v>500</v>
      </c>
      <c r="B3880" s="25" t="s">
        <v>501</v>
      </c>
    </row>
    <row r="3881" spans="1:2" x14ac:dyDescent="0.15">
      <c r="A3881" s="25" t="s">
        <v>4132</v>
      </c>
      <c r="B3881" s="25" t="s">
        <v>8601</v>
      </c>
    </row>
    <row r="3882" spans="1:2" x14ac:dyDescent="0.15">
      <c r="A3882" s="25" t="s">
        <v>4133</v>
      </c>
      <c r="B3882" s="25" t="s">
        <v>8602</v>
      </c>
    </row>
    <row r="3883" spans="1:2" x14ac:dyDescent="0.15">
      <c r="A3883" s="25" t="s">
        <v>4134</v>
      </c>
      <c r="B3883" s="25" t="s">
        <v>8603</v>
      </c>
    </row>
    <row r="3884" spans="1:2" x14ac:dyDescent="0.15">
      <c r="A3884" s="25" t="s">
        <v>4135</v>
      </c>
      <c r="B3884" s="25" t="s">
        <v>8604</v>
      </c>
    </row>
    <row r="3885" spans="1:2" x14ac:dyDescent="0.15">
      <c r="A3885" s="25" t="s">
        <v>4136</v>
      </c>
      <c r="B3885" s="25" t="s">
        <v>8605</v>
      </c>
    </row>
    <row r="3886" spans="1:2" x14ac:dyDescent="0.15">
      <c r="A3886" s="25" t="s">
        <v>498</v>
      </c>
      <c r="B3886" s="25" t="s">
        <v>499</v>
      </c>
    </row>
    <row r="3887" spans="1:2" x14ac:dyDescent="0.15">
      <c r="A3887" s="25" t="s">
        <v>496</v>
      </c>
      <c r="B3887" s="25" t="s">
        <v>497</v>
      </c>
    </row>
    <row r="3888" spans="1:2" x14ac:dyDescent="0.15">
      <c r="A3888" s="25" t="s">
        <v>4137</v>
      </c>
      <c r="B3888" s="25" t="s">
        <v>8606</v>
      </c>
    </row>
    <row r="3889" spans="1:2" x14ac:dyDescent="0.15">
      <c r="A3889" s="25" t="s">
        <v>4138</v>
      </c>
      <c r="B3889" s="25" t="s">
        <v>8607</v>
      </c>
    </row>
    <row r="3890" spans="1:2" x14ac:dyDescent="0.15">
      <c r="A3890" s="25" t="s">
        <v>4139</v>
      </c>
      <c r="B3890" s="25" t="s">
        <v>8608</v>
      </c>
    </row>
    <row r="3891" spans="1:2" x14ac:dyDescent="0.15">
      <c r="A3891" s="25" t="s">
        <v>4140</v>
      </c>
      <c r="B3891" s="25" t="s">
        <v>8609</v>
      </c>
    </row>
    <row r="3892" spans="1:2" x14ac:dyDescent="0.15">
      <c r="A3892" s="25" t="s">
        <v>4141</v>
      </c>
      <c r="B3892" s="25" t="s">
        <v>8610</v>
      </c>
    </row>
    <row r="3893" spans="1:2" x14ac:dyDescent="0.15">
      <c r="A3893" s="25" t="s">
        <v>4142</v>
      </c>
      <c r="B3893" s="25" t="s">
        <v>8611</v>
      </c>
    </row>
    <row r="3894" spans="1:2" x14ac:dyDescent="0.15">
      <c r="A3894" s="25" t="s">
        <v>4143</v>
      </c>
      <c r="B3894" s="25" t="s">
        <v>8612</v>
      </c>
    </row>
    <row r="3895" spans="1:2" x14ac:dyDescent="0.15">
      <c r="A3895" s="25" t="s">
        <v>4144</v>
      </c>
      <c r="B3895" s="25" t="s">
        <v>8613</v>
      </c>
    </row>
    <row r="3896" spans="1:2" x14ac:dyDescent="0.15">
      <c r="A3896" s="25" t="s">
        <v>494</v>
      </c>
      <c r="B3896" s="25" t="s">
        <v>495</v>
      </c>
    </row>
    <row r="3897" spans="1:2" x14ac:dyDescent="0.15">
      <c r="A3897" s="25" t="s">
        <v>4145</v>
      </c>
      <c r="B3897" s="25" t="s">
        <v>8614</v>
      </c>
    </row>
    <row r="3898" spans="1:2" x14ac:dyDescent="0.15">
      <c r="A3898" s="25" t="s">
        <v>4146</v>
      </c>
      <c r="B3898" s="25" t="s">
        <v>8615</v>
      </c>
    </row>
    <row r="3899" spans="1:2" x14ac:dyDescent="0.15">
      <c r="A3899" s="25" t="s">
        <v>4147</v>
      </c>
      <c r="B3899" s="25" t="s">
        <v>8616</v>
      </c>
    </row>
    <row r="3900" spans="1:2" x14ac:dyDescent="0.15">
      <c r="A3900" s="25" t="s">
        <v>492</v>
      </c>
      <c r="B3900" s="25" t="s">
        <v>493</v>
      </c>
    </row>
    <row r="3901" spans="1:2" x14ac:dyDescent="0.15">
      <c r="A3901" s="25" t="s">
        <v>490</v>
      </c>
      <c r="B3901" s="25" t="s">
        <v>491</v>
      </c>
    </row>
    <row r="3902" spans="1:2" x14ac:dyDescent="0.15">
      <c r="A3902" s="25" t="s">
        <v>4148</v>
      </c>
      <c r="B3902" s="25" t="s">
        <v>8617</v>
      </c>
    </row>
    <row r="3903" spans="1:2" x14ac:dyDescent="0.15">
      <c r="A3903" s="25" t="s">
        <v>4149</v>
      </c>
      <c r="B3903" s="25" t="s">
        <v>8618</v>
      </c>
    </row>
    <row r="3904" spans="1:2" x14ac:dyDescent="0.15">
      <c r="A3904" s="25" t="s">
        <v>4150</v>
      </c>
      <c r="B3904" s="25" t="s">
        <v>8619</v>
      </c>
    </row>
    <row r="3905" spans="1:2" x14ac:dyDescent="0.15">
      <c r="A3905" s="25" t="s">
        <v>4151</v>
      </c>
      <c r="B3905" s="25" t="s">
        <v>8620</v>
      </c>
    </row>
    <row r="3906" spans="1:2" x14ac:dyDescent="0.15">
      <c r="A3906" s="25" t="s">
        <v>488</v>
      </c>
      <c r="B3906" s="25" t="s">
        <v>489</v>
      </c>
    </row>
    <row r="3907" spans="1:2" x14ac:dyDescent="0.15">
      <c r="A3907" s="25" t="s">
        <v>486</v>
      </c>
      <c r="B3907" s="25" t="s">
        <v>487</v>
      </c>
    </row>
    <row r="3908" spans="1:2" x14ac:dyDescent="0.15">
      <c r="A3908" s="25" t="s">
        <v>4152</v>
      </c>
      <c r="B3908" s="25" t="s">
        <v>8621</v>
      </c>
    </row>
    <row r="3909" spans="1:2" x14ac:dyDescent="0.15">
      <c r="A3909" s="25" t="s">
        <v>4153</v>
      </c>
      <c r="B3909" s="25" t="s">
        <v>8622</v>
      </c>
    </row>
    <row r="3910" spans="1:2" x14ac:dyDescent="0.15">
      <c r="A3910" s="25" t="s">
        <v>4154</v>
      </c>
      <c r="B3910" s="25" t="s">
        <v>8623</v>
      </c>
    </row>
    <row r="3911" spans="1:2" x14ac:dyDescent="0.15">
      <c r="A3911" s="25" t="s">
        <v>4155</v>
      </c>
      <c r="B3911" s="25" t="s">
        <v>8624</v>
      </c>
    </row>
    <row r="3912" spans="1:2" x14ac:dyDescent="0.15">
      <c r="A3912" s="25" t="s">
        <v>484</v>
      </c>
      <c r="B3912" s="25" t="s">
        <v>485</v>
      </c>
    </row>
    <row r="3913" spans="1:2" x14ac:dyDescent="0.15">
      <c r="A3913" s="25" t="s">
        <v>4156</v>
      </c>
      <c r="B3913" s="25" t="s">
        <v>8625</v>
      </c>
    </row>
    <row r="3914" spans="1:2" x14ac:dyDescent="0.15">
      <c r="A3914" s="25" t="s">
        <v>4157</v>
      </c>
      <c r="B3914" s="25" t="s">
        <v>8626</v>
      </c>
    </row>
    <row r="3915" spans="1:2" x14ac:dyDescent="0.15">
      <c r="A3915" s="25" t="s">
        <v>482</v>
      </c>
      <c r="B3915" s="25" t="s">
        <v>483</v>
      </c>
    </row>
    <row r="3916" spans="1:2" x14ac:dyDescent="0.15">
      <c r="A3916" s="25" t="s">
        <v>4158</v>
      </c>
      <c r="B3916" s="25" t="s">
        <v>8627</v>
      </c>
    </row>
    <row r="3917" spans="1:2" x14ac:dyDescent="0.15">
      <c r="A3917" s="25" t="s">
        <v>4159</v>
      </c>
      <c r="B3917" s="25" t="s">
        <v>8628</v>
      </c>
    </row>
    <row r="3918" spans="1:2" x14ac:dyDescent="0.15">
      <c r="A3918" s="25" t="s">
        <v>4160</v>
      </c>
      <c r="B3918" s="25" t="s">
        <v>8629</v>
      </c>
    </row>
    <row r="3919" spans="1:2" x14ac:dyDescent="0.15">
      <c r="A3919" s="25" t="s">
        <v>4161</v>
      </c>
      <c r="B3919" s="25" t="s">
        <v>8630</v>
      </c>
    </row>
    <row r="3920" spans="1:2" x14ac:dyDescent="0.15">
      <c r="A3920" s="25" t="s">
        <v>480</v>
      </c>
      <c r="B3920" s="25" t="s">
        <v>481</v>
      </c>
    </row>
    <row r="3921" spans="1:2" x14ac:dyDescent="0.15">
      <c r="A3921" s="25" t="s">
        <v>4162</v>
      </c>
      <c r="B3921" s="25" t="s">
        <v>8631</v>
      </c>
    </row>
    <row r="3922" spans="1:2" x14ac:dyDescent="0.15">
      <c r="A3922" s="25" t="s">
        <v>4163</v>
      </c>
      <c r="B3922" s="25" t="s">
        <v>8632</v>
      </c>
    </row>
    <row r="3923" spans="1:2" x14ac:dyDescent="0.15">
      <c r="A3923" s="25" t="s">
        <v>4164</v>
      </c>
      <c r="B3923" s="25" t="s">
        <v>8633</v>
      </c>
    </row>
    <row r="3924" spans="1:2" x14ac:dyDescent="0.15">
      <c r="A3924" s="25" t="s">
        <v>4165</v>
      </c>
      <c r="B3924" s="25" t="s">
        <v>8634</v>
      </c>
    </row>
    <row r="3925" spans="1:2" x14ac:dyDescent="0.15">
      <c r="A3925" s="25" t="s">
        <v>4166</v>
      </c>
      <c r="B3925" s="25" t="s">
        <v>8635</v>
      </c>
    </row>
    <row r="3926" spans="1:2" x14ac:dyDescent="0.15">
      <c r="A3926" s="25" t="s">
        <v>4167</v>
      </c>
      <c r="B3926" s="25" t="s">
        <v>8636</v>
      </c>
    </row>
    <row r="3927" spans="1:2" x14ac:dyDescent="0.15">
      <c r="A3927" s="25" t="s">
        <v>4168</v>
      </c>
      <c r="B3927" s="25" t="s">
        <v>8637</v>
      </c>
    </row>
    <row r="3928" spans="1:2" x14ac:dyDescent="0.15">
      <c r="A3928" s="25" t="s">
        <v>4169</v>
      </c>
      <c r="B3928" s="25" t="s">
        <v>8638</v>
      </c>
    </row>
    <row r="3929" spans="1:2" x14ac:dyDescent="0.15">
      <c r="A3929" s="25" t="s">
        <v>478</v>
      </c>
      <c r="B3929" s="25" t="s">
        <v>479</v>
      </c>
    </row>
    <row r="3930" spans="1:2" x14ac:dyDescent="0.15">
      <c r="A3930" s="25" t="s">
        <v>476</v>
      </c>
      <c r="B3930" s="25" t="s">
        <v>477</v>
      </c>
    </row>
    <row r="3931" spans="1:2" x14ac:dyDescent="0.15">
      <c r="A3931" s="25" t="s">
        <v>4170</v>
      </c>
      <c r="B3931" s="25" t="s">
        <v>8639</v>
      </c>
    </row>
    <row r="3932" spans="1:2" x14ac:dyDescent="0.15">
      <c r="A3932" s="25" t="s">
        <v>4171</v>
      </c>
      <c r="B3932" s="25" t="s">
        <v>8640</v>
      </c>
    </row>
    <row r="3933" spans="1:2" x14ac:dyDescent="0.15">
      <c r="A3933" s="25" t="s">
        <v>4172</v>
      </c>
      <c r="B3933" s="25" t="s">
        <v>8641</v>
      </c>
    </row>
    <row r="3934" spans="1:2" x14ac:dyDescent="0.15">
      <c r="A3934" s="25" t="s">
        <v>4173</v>
      </c>
      <c r="B3934" s="25" t="s">
        <v>8642</v>
      </c>
    </row>
    <row r="3935" spans="1:2" x14ac:dyDescent="0.15">
      <c r="A3935" s="25" t="s">
        <v>4174</v>
      </c>
      <c r="B3935" s="25" t="s">
        <v>8643</v>
      </c>
    </row>
    <row r="3936" spans="1:2" x14ac:dyDescent="0.15">
      <c r="A3936" s="25" t="s">
        <v>472</v>
      </c>
      <c r="B3936" s="25" t="s">
        <v>473</v>
      </c>
    </row>
    <row r="3937" spans="1:2" x14ac:dyDescent="0.15">
      <c r="A3937" s="25" t="s">
        <v>4175</v>
      </c>
      <c r="B3937" s="25" t="s">
        <v>8644</v>
      </c>
    </row>
    <row r="3938" spans="1:2" x14ac:dyDescent="0.15">
      <c r="A3938" s="25" t="s">
        <v>4176</v>
      </c>
      <c r="B3938" s="25" t="s">
        <v>8645</v>
      </c>
    </row>
    <row r="3939" spans="1:2" x14ac:dyDescent="0.15">
      <c r="A3939" s="25" t="s">
        <v>4177</v>
      </c>
      <c r="B3939" s="25" t="s">
        <v>8646</v>
      </c>
    </row>
    <row r="3940" spans="1:2" x14ac:dyDescent="0.15">
      <c r="A3940" s="25" t="s">
        <v>470</v>
      </c>
      <c r="B3940" s="25" t="s">
        <v>471</v>
      </c>
    </row>
    <row r="3941" spans="1:2" x14ac:dyDescent="0.15">
      <c r="A3941" s="25" t="s">
        <v>4178</v>
      </c>
      <c r="B3941" s="25" t="s">
        <v>8647</v>
      </c>
    </row>
    <row r="3942" spans="1:2" x14ac:dyDescent="0.15">
      <c r="A3942" s="25" t="s">
        <v>4179</v>
      </c>
      <c r="B3942" s="25" t="s">
        <v>8648</v>
      </c>
    </row>
    <row r="3943" spans="1:2" x14ac:dyDescent="0.15">
      <c r="A3943" s="25" t="s">
        <v>4180</v>
      </c>
      <c r="B3943" s="25" t="s">
        <v>8649</v>
      </c>
    </row>
    <row r="3944" spans="1:2" x14ac:dyDescent="0.15">
      <c r="A3944" s="25" t="s">
        <v>4181</v>
      </c>
      <c r="B3944" s="25" t="s">
        <v>8650</v>
      </c>
    </row>
    <row r="3945" spans="1:2" x14ac:dyDescent="0.15">
      <c r="A3945" s="25" t="s">
        <v>4182</v>
      </c>
      <c r="B3945" s="25" t="s">
        <v>8651</v>
      </c>
    </row>
    <row r="3946" spans="1:2" x14ac:dyDescent="0.15">
      <c r="A3946" s="25" t="s">
        <v>4183</v>
      </c>
      <c r="B3946" s="25" t="s">
        <v>8652</v>
      </c>
    </row>
    <row r="3947" spans="1:2" x14ac:dyDescent="0.15">
      <c r="A3947" s="25" t="s">
        <v>4184</v>
      </c>
      <c r="B3947" s="25" t="s">
        <v>8653</v>
      </c>
    </row>
    <row r="3948" spans="1:2" x14ac:dyDescent="0.15">
      <c r="A3948" s="25" t="s">
        <v>4185</v>
      </c>
      <c r="B3948" s="25" t="s">
        <v>8654</v>
      </c>
    </row>
    <row r="3949" spans="1:2" x14ac:dyDescent="0.15">
      <c r="A3949" s="25" t="s">
        <v>4186</v>
      </c>
      <c r="B3949" s="25" t="s">
        <v>8655</v>
      </c>
    </row>
    <row r="3950" spans="1:2" x14ac:dyDescent="0.15">
      <c r="A3950" s="25" t="s">
        <v>4187</v>
      </c>
      <c r="B3950" s="25" t="s">
        <v>8656</v>
      </c>
    </row>
    <row r="3951" spans="1:2" x14ac:dyDescent="0.15">
      <c r="A3951" s="25" t="s">
        <v>468</v>
      </c>
      <c r="B3951" s="25" t="s">
        <v>469</v>
      </c>
    </row>
    <row r="3952" spans="1:2" x14ac:dyDescent="0.15">
      <c r="A3952" s="25" t="s">
        <v>4188</v>
      </c>
      <c r="B3952" s="25" t="s">
        <v>8657</v>
      </c>
    </row>
    <row r="3953" spans="1:2" x14ac:dyDescent="0.15">
      <c r="A3953" s="25" t="s">
        <v>4189</v>
      </c>
      <c r="B3953" s="25" t="s">
        <v>8658</v>
      </c>
    </row>
    <row r="3954" spans="1:2" x14ac:dyDescent="0.15">
      <c r="A3954" s="25" t="s">
        <v>4190</v>
      </c>
      <c r="B3954" s="25" t="s">
        <v>8659</v>
      </c>
    </row>
    <row r="3955" spans="1:2" x14ac:dyDescent="0.15">
      <c r="A3955" s="25" t="s">
        <v>4191</v>
      </c>
      <c r="B3955" s="25" t="s">
        <v>8660</v>
      </c>
    </row>
    <row r="3956" spans="1:2" x14ac:dyDescent="0.15">
      <c r="A3956" s="25" t="s">
        <v>4192</v>
      </c>
      <c r="B3956" s="25" t="s">
        <v>8661</v>
      </c>
    </row>
    <row r="3957" spans="1:2" x14ac:dyDescent="0.15">
      <c r="A3957" s="25" t="s">
        <v>4193</v>
      </c>
      <c r="B3957" s="25" t="s">
        <v>8662</v>
      </c>
    </row>
    <row r="3958" spans="1:2" x14ac:dyDescent="0.15">
      <c r="A3958" s="25" t="s">
        <v>466</v>
      </c>
      <c r="B3958" s="25" t="s">
        <v>467</v>
      </c>
    </row>
    <row r="3959" spans="1:2" x14ac:dyDescent="0.15">
      <c r="A3959" s="25" t="s">
        <v>4194</v>
      </c>
      <c r="B3959" s="25" t="s">
        <v>8663</v>
      </c>
    </row>
    <row r="3960" spans="1:2" x14ac:dyDescent="0.15">
      <c r="A3960" s="25" t="s">
        <v>4195</v>
      </c>
      <c r="B3960" s="25" t="s">
        <v>8664</v>
      </c>
    </row>
    <row r="3961" spans="1:2" x14ac:dyDescent="0.15">
      <c r="A3961" s="25" t="s">
        <v>4196</v>
      </c>
      <c r="B3961" s="25" t="s">
        <v>8665</v>
      </c>
    </row>
    <row r="3962" spans="1:2" x14ac:dyDescent="0.15">
      <c r="A3962" s="25" t="s">
        <v>4197</v>
      </c>
      <c r="B3962" s="25" t="s">
        <v>8666</v>
      </c>
    </row>
    <row r="3963" spans="1:2" x14ac:dyDescent="0.15">
      <c r="A3963" s="25" t="s">
        <v>4198</v>
      </c>
      <c r="B3963" s="25" t="s">
        <v>8667</v>
      </c>
    </row>
    <row r="3964" spans="1:2" x14ac:dyDescent="0.15">
      <c r="A3964" s="25" t="s">
        <v>4199</v>
      </c>
      <c r="B3964" s="25" t="s">
        <v>8668</v>
      </c>
    </row>
    <row r="3965" spans="1:2" x14ac:dyDescent="0.15">
      <c r="A3965" s="25" t="s">
        <v>4200</v>
      </c>
      <c r="B3965" s="25" t="s">
        <v>8669</v>
      </c>
    </row>
    <row r="3966" spans="1:2" x14ac:dyDescent="0.15">
      <c r="A3966" s="25" t="s">
        <v>4201</v>
      </c>
      <c r="B3966" s="25" t="s">
        <v>8670</v>
      </c>
    </row>
    <row r="3967" spans="1:2" x14ac:dyDescent="0.15">
      <c r="A3967" s="25" t="s">
        <v>4202</v>
      </c>
      <c r="B3967" s="25" t="s">
        <v>8671</v>
      </c>
    </row>
    <row r="3968" spans="1:2" x14ac:dyDescent="0.15">
      <c r="A3968" s="25" t="s">
        <v>464</v>
      </c>
      <c r="B3968" s="25" t="s">
        <v>465</v>
      </c>
    </row>
    <row r="3969" spans="1:2" x14ac:dyDescent="0.15">
      <c r="A3969" s="25" t="s">
        <v>462</v>
      </c>
      <c r="B3969" s="25" t="s">
        <v>463</v>
      </c>
    </row>
    <row r="3970" spans="1:2" x14ac:dyDescent="0.15">
      <c r="A3970" s="25" t="s">
        <v>4203</v>
      </c>
      <c r="B3970" s="25" t="s">
        <v>8672</v>
      </c>
    </row>
    <row r="3971" spans="1:2" x14ac:dyDescent="0.15">
      <c r="A3971" s="25" t="s">
        <v>4204</v>
      </c>
      <c r="B3971" s="25" t="s">
        <v>8673</v>
      </c>
    </row>
    <row r="3972" spans="1:2" x14ac:dyDescent="0.15">
      <c r="A3972" s="25" t="s">
        <v>4205</v>
      </c>
      <c r="B3972" s="25" t="s">
        <v>8674</v>
      </c>
    </row>
    <row r="3973" spans="1:2" x14ac:dyDescent="0.15">
      <c r="A3973" s="25" t="s">
        <v>4206</v>
      </c>
      <c r="B3973" s="25" t="s">
        <v>8675</v>
      </c>
    </row>
    <row r="3974" spans="1:2" x14ac:dyDescent="0.15">
      <c r="A3974" s="25" t="s">
        <v>4207</v>
      </c>
      <c r="B3974" s="25" t="s">
        <v>8676</v>
      </c>
    </row>
    <row r="3975" spans="1:2" x14ac:dyDescent="0.15">
      <c r="A3975" s="25" t="s">
        <v>4208</v>
      </c>
      <c r="B3975" s="25" t="s">
        <v>8677</v>
      </c>
    </row>
    <row r="3976" spans="1:2" x14ac:dyDescent="0.15">
      <c r="A3976" s="25" t="s">
        <v>4209</v>
      </c>
      <c r="B3976" s="25" t="s">
        <v>8678</v>
      </c>
    </row>
    <row r="3977" spans="1:2" x14ac:dyDescent="0.15">
      <c r="A3977" s="25" t="s">
        <v>4210</v>
      </c>
      <c r="B3977" s="25" t="s">
        <v>8679</v>
      </c>
    </row>
    <row r="3978" spans="1:2" x14ac:dyDescent="0.15">
      <c r="A3978" s="25" t="s">
        <v>4211</v>
      </c>
      <c r="B3978" s="25" t="s">
        <v>8680</v>
      </c>
    </row>
    <row r="3979" spans="1:2" x14ac:dyDescent="0.15">
      <c r="A3979" s="25" t="s">
        <v>4212</v>
      </c>
      <c r="B3979" s="25" t="s">
        <v>8681</v>
      </c>
    </row>
    <row r="3980" spans="1:2" x14ac:dyDescent="0.15">
      <c r="A3980" s="25" t="s">
        <v>4213</v>
      </c>
      <c r="B3980" s="25" t="s">
        <v>8682</v>
      </c>
    </row>
    <row r="3981" spans="1:2" x14ac:dyDescent="0.15">
      <c r="A3981" s="25" t="s">
        <v>4214</v>
      </c>
      <c r="B3981" s="25" t="s">
        <v>8683</v>
      </c>
    </row>
    <row r="3982" spans="1:2" x14ac:dyDescent="0.15">
      <c r="A3982" s="25" t="s">
        <v>4215</v>
      </c>
      <c r="B3982" s="25" t="s">
        <v>8684</v>
      </c>
    </row>
    <row r="3983" spans="1:2" x14ac:dyDescent="0.15">
      <c r="A3983" s="25" t="s">
        <v>4216</v>
      </c>
      <c r="B3983" s="25" t="s">
        <v>8685</v>
      </c>
    </row>
    <row r="3984" spans="1:2" x14ac:dyDescent="0.15">
      <c r="A3984" s="25" t="s">
        <v>4217</v>
      </c>
      <c r="B3984" s="25" t="s">
        <v>8686</v>
      </c>
    </row>
    <row r="3985" spans="1:2" x14ac:dyDescent="0.15">
      <c r="A3985" s="25" t="s">
        <v>4218</v>
      </c>
      <c r="B3985" s="25" t="s">
        <v>8687</v>
      </c>
    </row>
    <row r="3986" spans="1:2" x14ac:dyDescent="0.15">
      <c r="A3986" s="25" t="s">
        <v>4219</v>
      </c>
      <c r="B3986" s="25" t="s">
        <v>8688</v>
      </c>
    </row>
    <row r="3987" spans="1:2" x14ac:dyDescent="0.15">
      <c r="A3987" s="25" t="s">
        <v>4220</v>
      </c>
      <c r="B3987" s="25" t="s">
        <v>8689</v>
      </c>
    </row>
    <row r="3988" spans="1:2" x14ac:dyDescent="0.15">
      <c r="A3988" s="25" t="s">
        <v>4221</v>
      </c>
      <c r="B3988" s="25" t="s">
        <v>8690</v>
      </c>
    </row>
    <row r="3989" spans="1:2" x14ac:dyDescent="0.15">
      <c r="A3989" s="25" t="s">
        <v>4222</v>
      </c>
      <c r="B3989" s="25" t="s">
        <v>8691</v>
      </c>
    </row>
    <row r="3990" spans="1:2" x14ac:dyDescent="0.15">
      <c r="A3990" s="25" t="s">
        <v>4223</v>
      </c>
      <c r="B3990" s="25" t="s">
        <v>8692</v>
      </c>
    </row>
    <row r="3991" spans="1:2" x14ac:dyDescent="0.15">
      <c r="A3991" s="25" t="s">
        <v>460</v>
      </c>
      <c r="B3991" s="25" t="s">
        <v>461</v>
      </c>
    </row>
    <row r="3992" spans="1:2" x14ac:dyDescent="0.15">
      <c r="A3992" s="25" t="s">
        <v>4224</v>
      </c>
      <c r="B3992" s="25" t="s">
        <v>8693</v>
      </c>
    </row>
    <row r="3993" spans="1:2" x14ac:dyDescent="0.15">
      <c r="A3993" s="25" t="s">
        <v>4225</v>
      </c>
      <c r="B3993" s="25" t="s">
        <v>8694</v>
      </c>
    </row>
    <row r="3994" spans="1:2" x14ac:dyDescent="0.15">
      <c r="A3994" s="25" t="s">
        <v>4226</v>
      </c>
      <c r="B3994" s="25" t="s">
        <v>8695</v>
      </c>
    </row>
    <row r="3995" spans="1:2" x14ac:dyDescent="0.15">
      <c r="A3995" s="25" t="s">
        <v>4227</v>
      </c>
      <c r="B3995" s="25" t="s">
        <v>8696</v>
      </c>
    </row>
    <row r="3996" spans="1:2" x14ac:dyDescent="0.15">
      <c r="A3996" s="25" t="s">
        <v>4228</v>
      </c>
      <c r="B3996" s="25" t="s">
        <v>8697</v>
      </c>
    </row>
    <row r="3997" spans="1:2" x14ac:dyDescent="0.15">
      <c r="A3997" s="25" t="s">
        <v>4229</v>
      </c>
      <c r="B3997" s="25" t="s">
        <v>8698</v>
      </c>
    </row>
    <row r="3998" spans="1:2" x14ac:dyDescent="0.15">
      <c r="A3998" s="25" t="s">
        <v>4230</v>
      </c>
      <c r="B3998" s="25" t="s">
        <v>8699</v>
      </c>
    </row>
    <row r="3999" spans="1:2" x14ac:dyDescent="0.15">
      <c r="A3999" s="25" t="s">
        <v>4231</v>
      </c>
      <c r="B3999" s="25" t="s">
        <v>8700</v>
      </c>
    </row>
    <row r="4000" spans="1:2" x14ac:dyDescent="0.15">
      <c r="A4000" s="25" t="s">
        <v>458</v>
      </c>
      <c r="B4000" s="25" t="s">
        <v>459</v>
      </c>
    </row>
    <row r="4001" spans="1:2" x14ac:dyDescent="0.15">
      <c r="A4001" s="25" t="s">
        <v>4232</v>
      </c>
      <c r="B4001" s="25" t="s">
        <v>8701</v>
      </c>
    </row>
    <row r="4002" spans="1:2" x14ac:dyDescent="0.15">
      <c r="A4002" s="25" t="s">
        <v>4233</v>
      </c>
      <c r="B4002" s="25" t="s">
        <v>8702</v>
      </c>
    </row>
    <row r="4003" spans="1:2" x14ac:dyDescent="0.15">
      <c r="A4003" s="25" t="s">
        <v>4234</v>
      </c>
      <c r="B4003" s="25" t="s">
        <v>8703</v>
      </c>
    </row>
    <row r="4004" spans="1:2" x14ac:dyDescent="0.15">
      <c r="A4004" s="25" t="s">
        <v>4235</v>
      </c>
      <c r="B4004" s="25" t="s">
        <v>8704</v>
      </c>
    </row>
    <row r="4005" spans="1:2" x14ac:dyDescent="0.15">
      <c r="A4005" s="25" t="s">
        <v>4236</v>
      </c>
      <c r="B4005" s="25" t="s">
        <v>8705</v>
      </c>
    </row>
    <row r="4006" spans="1:2" x14ac:dyDescent="0.15">
      <c r="A4006" s="25" t="s">
        <v>4237</v>
      </c>
      <c r="B4006" s="25" t="s">
        <v>8706</v>
      </c>
    </row>
    <row r="4007" spans="1:2" x14ac:dyDescent="0.15">
      <c r="A4007" s="25" t="s">
        <v>4238</v>
      </c>
      <c r="B4007" s="25" t="s">
        <v>8707</v>
      </c>
    </row>
    <row r="4008" spans="1:2" x14ac:dyDescent="0.15">
      <c r="A4008" s="25" t="s">
        <v>4239</v>
      </c>
      <c r="B4008" s="25" t="s">
        <v>8708</v>
      </c>
    </row>
    <row r="4009" spans="1:2" x14ac:dyDescent="0.15">
      <c r="A4009" s="25" t="s">
        <v>4240</v>
      </c>
      <c r="B4009" s="25" t="s">
        <v>8709</v>
      </c>
    </row>
    <row r="4010" spans="1:2" x14ac:dyDescent="0.15">
      <c r="A4010" s="25" t="s">
        <v>4241</v>
      </c>
      <c r="B4010" s="25" t="s">
        <v>8710</v>
      </c>
    </row>
    <row r="4011" spans="1:2" x14ac:dyDescent="0.15">
      <c r="A4011" s="25" t="s">
        <v>4242</v>
      </c>
      <c r="B4011" s="25" t="s">
        <v>8711</v>
      </c>
    </row>
    <row r="4012" spans="1:2" x14ac:dyDescent="0.15">
      <c r="A4012" s="25" t="s">
        <v>4243</v>
      </c>
      <c r="B4012" s="25" t="s">
        <v>8712</v>
      </c>
    </row>
    <row r="4013" spans="1:2" x14ac:dyDescent="0.15">
      <c r="A4013" s="25" t="s">
        <v>4244</v>
      </c>
      <c r="B4013" s="25" t="s">
        <v>8713</v>
      </c>
    </row>
    <row r="4014" spans="1:2" x14ac:dyDescent="0.15">
      <c r="A4014" s="25" t="s">
        <v>4245</v>
      </c>
      <c r="B4014" s="25" t="s">
        <v>8714</v>
      </c>
    </row>
    <row r="4015" spans="1:2" x14ac:dyDescent="0.15">
      <c r="A4015" s="25" t="s">
        <v>4246</v>
      </c>
      <c r="B4015" s="25" t="s">
        <v>8715</v>
      </c>
    </row>
    <row r="4016" spans="1:2" x14ac:dyDescent="0.15">
      <c r="A4016" s="25" t="s">
        <v>4247</v>
      </c>
      <c r="B4016" s="25" t="s">
        <v>8716</v>
      </c>
    </row>
    <row r="4017" spans="1:2" x14ac:dyDescent="0.15">
      <c r="A4017" s="25" t="s">
        <v>4248</v>
      </c>
      <c r="B4017" s="25" t="s">
        <v>8717</v>
      </c>
    </row>
    <row r="4018" spans="1:2" x14ac:dyDescent="0.15">
      <c r="A4018" s="25" t="s">
        <v>4249</v>
      </c>
      <c r="B4018" s="25" t="s">
        <v>8718</v>
      </c>
    </row>
    <row r="4019" spans="1:2" x14ac:dyDescent="0.15">
      <c r="A4019" s="25" t="s">
        <v>4250</v>
      </c>
      <c r="B4019" s="25" t="s">
        <v>8719</v>
      </c>
    </row>
    <row r="4020" spans="1:2" x14ac:dyDescent="0.15">
      <c r="A4020" s="25" t="s">
        <v>4251</v>
      </c>
      <c r="B4020" s="25" t="s">
        <v>8720</v>
      </c>
    </row>
    <row r="4021" spans="1:2" x14ac:dyDescent="0.15">
      <c r="A4021" s="25" t="s">
        <v>4252</v>
      </c>
      <c r="B4021" s="25" t="s">
        <v>8721</v>
      </c>
    </row>
    <row r="4022" spans="1:2" x14ac:dyDescent="0.15">
      <c r="A4022" s="25" t="s">
        <v>4253</v>
      </c>
      <c r="B4022" s="25" t="s">
        <v>8722</v>
      </c>
    </row>
    <row r="4023" spans="1:2" x14ac:dyDescent="0.15">
      <c r="A4023" s="25" t="s">
        <v>4254</v>
      </c>
      <c r="B4023" s="25" t="s">
        <v>8723</v>
      </c>
    </row>
    <row r="4024" spans="1:2" x14ac:dyDescent="0.15">
      <c r="A4024" s="25" t="s">
        <v>4255</v>
      </c>
      <c r="B4024" s="25" t="s">
        <v>8724</v>
      </c>
    </row>
    <row r="4025" spans="1:2" x14ac:dyDescent="0.15">
      <c r="A4025" s="25" t="s">
        <v>4256</v>
      </c>
      <c r="B4025" s="25" t="s">
        <v>8725</v>
      </c>
    </row>
    <row r="4026" spans="1:2" x14ac:dyDescent="0.15">
      <c r="A4026" s="25" t="s">
        <v>4257</v>
      </c>
      <c r="B4026" s="25" t="s">
        <v>8726</v>
      </c>
    </row>
    <row r="4027" spans="1:2" x14ac:dyDescent="0.15">
      <c r="A4027" s="25" t="s">
        <v>4258</v>
      </c>
      <c r="B4027" s="25" t="s">
        <v>8727</v>
      </c>
    </row>
    <row r="4028" spans="1:2" x14ac:dyDescent="0.15">
      <c r="A4028" s="25" t="s">
        <v>4259</v>
      </c>
      <c r="B4028" s="25" t="s">
        <v>8728</v>
      </c>
    </row>
    <row r="4029" spans="1:2" x14ac:dyDescent="0.15">
      <c r="A4029" s="25" t="s">
        <v>4260</v>
      </c>
      <c r="B4029" s="25" t="s">
        <v>8729</v>
      </c>
    </row>
    <row r="4030" spans="1:2" x14ac:dyDescent="0.15">
      <c r="A4030" s="25" t="s">
        <v>4261</v>
      </c>
      <c r="B4030" s="25" t="s">
        <v>8730</v>
      </c>
    </row>
    <row r="4031" spans="1:2" x14ac:dyDescent="0.15">
      <c r="A4031" s="25" t="s">
        <v>4262</v>
      </c>
      <c r="B4031" s="25" t="s">
        <v>8731</v>
      </c>
    </row>
    <row r="4032" spans="1:2" x14ac:dyDescent="0.15">
      <c r="A4032" s="25" t="s">
        <v>4263</v>
      </c>
      <c r="B4032" s="25" t="s">
        <v>8732</v>
      </c>
    </row>
    <row r="4033" spans="1:2" x14ac:dyDescent="0.15">
      <c r="A4033" s="25" t="s">
        <v>4264</v>
      </c>
      <c r="B4033" s="25" t="s">
        <v>8733</v>
      </c>
    </row>
    <row r="4034" spans="1:2" x14ac:dyDescent="0.15">
      <c r="A4034" s="25" t="s">
        <v>4265</v>
      </c>
      <c r="B4034" s="25" t="s">
        <v>8734</v>
      </c>
    </row>
    <row r="4035" spans="1:2" x14ac:dyDescent="0.15">
      <c r="A4035" s="25" t="s">
        <v>4266</v>
      </c>
      <c r="B4035" s="25" t="s">
        <v>8735</v>
      </c>
    </row>
    <row r="4036" spans="1:2" x14ac:dyDescent="0.15">
      <c r="A4036" s="25" t="s">
        <v>456</v>
      </c>
      <c r="B4036" s="25" t="s">
        <v>457</v>
      </c>
    </row>
    <row r="4037" spans="1:2" x14ac:dyDescent="0.15">
      <c r="A4037" s="25" t="s">
        <v>4267</v>
      </c>
      <c r="B4037" s="25" t="s">
        <v>8736</v>
      </c>
    </row>
    <row r="4038" spans="1:2" x14ac:dyDescent="0.15">
      <c r="A4038" s="25" t="s">
        <v>4268</v>
      </c>
      <c r="B4038" s="25" t="s">
        <v>8737</v>
      </c>
    </row>
    <row r="4039" spans="1:2" x14ac:dyDescent="0.15">
      <c r="A4039" s="25" t="s">
        <v>4269</v>
      </c>
      <c r="B4039" s="25" t="s">
        <v>8738</v>
      </c>
    </row>
    <row r="4040" spans="1:2" x14ac:dyDescent="0.15">
      <c r="A4040" s="25" t="s">
        <v>4270</v>
      </c>
      <c r="B4040" s="25" t="s">
        <v>8739</v>
      </c>
    </row>
    <row r="4041" spans="1:2" x14ac:dyDescent="0.15">
      <c r="A4041" s="25" t="s">
        <v>4271</v>
      </c>
      <c r="B4041" s="25" t="s">
        <v>8740</v>
      </c>
    </row>
    <row r="4042" spans="1:2" x14ac:dyDescent="0.15">
      <c r="A4042" s="25" t="s">
        <v>4272</v>
      </c>
      <c r="B4042" s="25" t="s">
        <v>8741</v>
      </c>
    </row>
    <row r="4043" spans="1:2" x14ac:dyDescent="0.15">
      <c r="A4043" s="25" t="s">
        <v>4273</v>
      </c>
      <c r="B4043" s="25" t="s">
        <v>8742</v>
      </c>
    </row>
    <row r="4044" spans="1:2" x14ac:dyDescent="0.15">
      <c r="A4044" s="25" t="s">
        <v>4274</v>
      </c>
      <c r="B4044" s="25" t="s">
        <v>8743</v>
      </c>
    </row>
    <row r="4045" spans="1:2" x14ac:dyDescent="0.15">
      <c r="A4045" s="25" t="s">
        <v>4275</v>
      </c>
      <c r="B4045" s="25" t="s">
        <v>8744</v>
      </c>
    </row>
    <row r="4046" spans="1:2" x14ac:dyDescent="0.15">
      <c r="A4046" s="25" t="s">
        <v>4276</v>
      </c>
      <c r="B4046" s="25" t="s">
        <v>8745</v>
      </c>
    </row>
    <row r="4047" spans="1:2" x14ac:dyDescent="0.15">
      <c r="A4047" s="25" t="s">
        <v>4277</v>
      </c>
      <c r="B4047" s="25" t="s">
        <v>8746</v>
      </c>
    </row>
    <row r="4048" spans="1:2" x14ac:dyDescent="0.15">
      <c r="A4048" s="25" t="s">
        <v>4278</v>
      </c>
      <c r="B4048" s="25" t="s">
        <v>8747</v>
      </c>
    </row>
    <row r="4049" spans="1:2" x14ac:dyDescent="0.15">
      <c r="A4049" s="25" t="s">
        <v>4279</v>
      </c>
      <c r="B4049" s="25" t="s">
        <v>8748</v>
      </c>
    </row>
    <row r="4050" spans="1:2" x14ac:dyDescent="0.15">
      <c r="A4050" s="25" t="s">
        <v>4280</v>
      </c>
      <c r="B4050" s="25" t="s">
        <v>8749</v>
      </c>
    </row>
    <row r="4051" spans="1:2" x14ac:dyDescent="0.15">
      <c r="A4051" s="25" t="s">
        <v>4281</v>
      </c>
      <c r="B4051" s="25" t="s">
        <v>8750</v>
      </c>
    </row>
    <row r="4052" spans="1:2" x14ac:dyDescent="0.15">
      <c r="A4052" s="25" t="s">
        <v>4282</v>
      </c>
      <c r="B4052" s="25" t="s">
        <v>8751</v>
      </c>
    </row>
    <row r="4053" spans="1:2" x14ac:dyDescent="0.15">
      <c r="A4053" s="25" t="s">
        <v>4283</v>
      </c>
      <c r="B4053" s="25" t="s">
        <v>8752</v>
      </c>
    </row>
    <row r="4054" spans="1:2" x14ac:dyDescent="0.15">
      <c r="A4054" s="25" t="s">
        <v>4284</v>
      </c>
      <c r="B4054" s="25" t="s">
        <v>8753</v>
      </c>
    </row>
    <row r="4055" spans="1:2" x14ac:dyDescent="0.15">
      <c r="A4055" s="25" t="s">
        <v>4285</v>
      </c>
      <c r="B4055" s="25" t="s">
        <v>8754</v>
      </c>
    </row>
    <row r="4056" spans="1:2" x14ac:dyDescent="0.15">
      <c r="A4056" s="25" t="s">
        <v>4286</v>
      </c>
      <c r="B4056" s="25" t="s">
        <v>8755</v>
      </c>
    </row>
    <row r="4057" spans="1:2" x14ac:dyDescent="0.15">
      <c r="A4057" s="25" t="s">
        <v>4287</v>
      </c>
      <c r="B4057" s="25" t="s">
        <v>8756</v>
      </c>
    </row>
    <row r="4058" spans="1:2" x14ac:dyDescent="0.15">
      <c r="A4058" s="25" t="s">
        <v>4288</v>
      </c>
      <c r="B4058" s="25" t="s">
        <v>8757</v>
      </c>
    </row>
    <row r="4059" spans="1:2" x14ac:dyDescent="0.15">
      <c r="A4059" s="25" t="s">
        <v>4289</v>
      </c>
      <c r="B4059" s="25" t="s">
        <v>8758</v>
      </c>
    </row>
    <row r="4060" spans="1:2" x14ac:dyDescent="0.15">
      <c r="A4060" s="25" t="s">
        <v>4290</v>
      </c>
      <c r="B4060" s="25" t="s">
        <v>8759</v>
      </c>
    </row>
    <row r="4061" spans="1:2" x14ac:dyDescent="0.15">
      <c r="A4061" s="25" t="s">
        <v>4291</v>
      </c>
      <c r="B4061" s="25" t="s">
        <v>8760</v>
      </c>
    </row>
    <row r="4062" spans="1:2" x14ac:dyDescent="0.15">
      <c r="A4062" s="25" t="s">
        <v>454</v>
      </c>
      <c r="B4062" s="25" t="s">
        <v>455</v>
      </c>
    </row>
    <row r="4063" spans="1:2" x14ac:dyDescent="0.15">
      <c r="A4063" s="25" t="s">
        <v>4292</v>
      </c>
      <c r="B4063" s="25" t="s">
        <v>8761</v>
      </c>
    </row>
    <row r="4064" spans="1:2" x14ac:dyDescent="0.15">
      <c r="A4064" s="25" t="s">
        <v>4293</v>
      </c>
      <c r="B4064" s="25" t="s">
        <v>8762</v>
      </c>
    </row>
    <row r="4065" spans="1:2" x14ac:dyDescent="0.15">
      <c r="A4065" s="25" t="s">
        <v>4294</v>
      </c>
      <c r="B4065" s="25" t="s">
        <v>8763</v>
      </c>
    </row>
    <row r="4066" spans="1:2" x14ac:dyDescent="0.15">
      <c r="A4066" s="25" t="s">
        <v>452</v>
      </c>
      <c r="B4066" s="25" t="s">
        <v>453</v>
      </c>
    </row>
    <row r="4067" spans="1:2" x14ac:dyDescent="0.15">
      <c r="A4067" s="25" t="s">
        <v>4295</v>
      </c>
      <c r="B4067" s="25" t="s">
        <v>8764</v>
      </c>
    </row>
    <row r="4068" spans="1:2" x14ac:dyDescent="0.15">
      <c r="A4068" s="25" t="s">
        <v>450</v>
      </c>
      <c r="B4068" s="25" t="s">
        <v>451</v>
      </c>
    </row>
    <row r="4069" spans="1:2" x14ac:dyDescent="0.15">
      <c r="A4069" s="25" t="s">
        <v>4296</v>
      </c>
      <c r="B4069" s="25" t="s">
        <v>8765</v>
      </c>
    </row>
    <row r="4070" spans="1:2" x14ac:dyDescent="0.15">
      <c r="A4070" s="25" t="s">
        <v>4297</v>
      </c>
      <c r="B4070" s="25" t="s">
        <v>8766</v>
      </c>
    </row>
    <row r="4071" spans="1:2" x14ac:dyDescent="0.15">
      <c r="A4071" s="25" t="s">
        <v>4298</v>
      </c>
      <c r="B4071" s="25" t="s">
        <v>8767</v>
      </c>
    </row>
    <row r="4072" spans="1:2" x14ac:dyDescent="0.15">
      <c r="A4072" s="25" t="s">
        <v>4299</v>
      </c>
      <c r="B4072" s="25" t="s">
        <v>8768</v>
      </c>
    </row>
    <row r="4073" spans="1:2" x14ac:dyDescent="0.15">
      <c r="A4073" s="25" t="s">
        <v>4300</v>
      </c>
      <c r="B4073" s="25" t="s">
        <v>8769</v>
      </c>
    </row>
    <row r="4074" spans="1:2" x14ac:dyDescent="0.15">
      <c r="A4074" s="25" t="s">
        <v>4301</v>
      </c>
      <c r="B4074" s="25" t="s">
        <v>8770</v>
      </c>
    </row>
    <row r="4075" spans="1:2" x14ac:dyDescent="0.15">
      <c r="A4075" s="25" t="s">
        <v>4302</v>
      </c>
      <c r="B4075" s="25" t="s">
        <v>8771</v>
      </c>
    </row>
    <row r="4076" spans="1:2" x14ac:dyDescent="0.15">
      <c r="A4076" s="25" t="s">
        <v>4303</v>
      </c>
      <c r="B4076" s="25" t="s">
        <v>8772</v>
      </c>
    </row>
    <row r="4077" spans="1:2" x14ac:dyDescent="0.15">
      <c r="A4077" s="25" t="s">
        <v>4304</v>
      </c>
      <c r="B4077" s="25" t="s">
        <v>8773</v>
      </c>
    </row>
    <row r="4078" spans="1:2" x14ac:dyDescent="0.15">
      <c r="A4078" s="25" t="s">
        <v>448</v>
      </c>
      <c r="B4078" s="25" t="s">
        <v>449</v>
      </c>
    </row>
    <row r="4079" spans="1:2" x14ac:dyDescent="0.15">
      <c r="A4079" s="25" t="s">
        <v>4305</v>
      </c>
      <c r="B4079" s="25" t="s">
        <v>8774</v>
      </c>
    </row>
    <row r="4080" spans="1:2" x14ac:dyDescent="0.15">
      <c r="A4080" s="25" t="s">
        <v>4306</v>
      </c>
      <c r="B4080" s="25" t="s">
        <v>8775</v>
      </c>
    </row>
    <row r="4081" spans="1:2" x14ac:dyDescent="0.15">
      <c r="A4081" s="25" t="s">
        <v>4307</v>
      </c>
      <c r="B4081" s="25" t="s">
        <v>8776</v>
      </c>
    </row>
    <row r="4082" spans="1:2" x14ac:dyDescent="0.15">
      <c r="A4082" s="25" t="s">
        <v>4308</v>
      </c>
      <c r="B4082" s="25" t="s">
        <v>8777</v>
      </c>
    </row>
    <row r="4083" spans="1:2" x14ac:dyDescent="0.15">
      <c r="A4083" s="25" t="s">
        <v>4309</v>
      </c>
      <c r="B4083" s="25" t="s">
        <v>8778</v>
      </c>
    </row>
    <row r="4084" spans="1:2" x14ac:dyDescent="0.15">
      <c r="A4084" s="25" t="s">
        <v>4310</v>
      </c>
      <c r="B4084" s="25" t="s">
        <v>8779</v>
      </c>
    </row>
    <row r="4085" spans="1:2" x14ac:dyDescent="0.15">
      <c r="A4085" s="25" t="s">
        <v>4311</v>
      </c>
      <c r="B4085" s="25" t="s">
        <v>8780</v>
      </c>
    </row>
    <row r="4086" spans="1:2" x14ac:dyDescent="0.15">
      <c r="A4086" s="25" t="s">
        <v>4312</v>
      </c>
      <c r="B4086" s="25" t="s">
        <v>8781</v>
      </c>
    </row>
    <row r="4087" spans="1:2" x14ac:dyDescent="0.15">
      <c r="A4087" s="25" t="s">
        <v>4313</v>
      </c>
      <c r="B4087" s="25" t="s">
        <v>8782</v>
      </c>
    </row>
    <row r="4088" spans="1:2" x14ac:dyDescent="0.15">
      <c r="A4088" s="25" t="s">
        <v>4314</v>
      </c>
      <c r="B4088" s="25" t="s">
        <v>8783</v>
      </c>
    </row>
    <row r="4089" spans="1:2" x14ac:dyDescent="0.15">
      <c r="A4089" s="25" t="s">
        <v>4315</v>
      </c>
      <c r="B4089" s="25" t="s">
        <v>8784</v>
      </c>
    </row>
    <row r="4090" spans="1:2" x14ac:dyDescent="0.15">
      <c r="A4090" s="25" t="s">
        <v>4316</v>
      </c>
      <c r="B4090" s="25" t="s">
        <v>8785</v>
      </c>
    </row>
    <row r="4091" spans="1:2" x14ac:dyDescent="0.15">
      <c r="A4091" s="25" t="s">
        <v>4317</v>
      </c>
      <c r="B4091" s="25" t="s">
        <v>8786</v>
      </c>
    </row>
    <row r="4092" spans="1:2" x14ac:dyDescent="0.15">
      <c r="A4092" s="25" t="s">
        <v>4318</v>
      </c>
      <c r="B4092" s="25" t="s">
        <v>8787</v>
      </c>
    </row>
    <row r="4093" spans="1:2" x14ac:dyDescent="0.15">
      <c r="A4093" s="25" t="s">
        <v>4319</v>
      </c>
      <c r="B4093" s="25" t="s">
        <v>8788</v>
      </c>
    </row>
    <row r="4094" spans="1:2" x14ac:dyDescent="0.15">
      <c r="A4094" s="25" t="s">
        <v>4320</v>
      </c>
      <c r="B4094" s="25" t="s">
        <v>8789</v>
      </c>
    </row>
    <row r="4095" spans="1:2" x14ac:dyDescent="0.15">
      <c r="A4095" s="25" t="s">
        <v>4321</v>
      </c>
      <c r="B4095" s="25" t="s">
        <v>8790</v>
      </c>
    </row>
    <row r="4096" spans="1:2" x14ac:dyDescent="0.15">
      <c r="A4096" s="25" t="s">
        <v>4322</v>
      </c>
      <c r="B4096" s="25" t="s">
        <v>8791</v>
      </c>
    </row>
    <row r="4097" spans="1:2" x14ac:dyDescent="0.15">
      <c r="A4097" s="25" t="s">
        <v>4323</v>
      </c>
      <c r="B4097" s="25" t="s">
        <v>8792</v>
      </c>
    </row>
    <row r="4098" spans="1:2" x14ac:dyDescent="0.15">
      <c r="A4098" s="25" t="s">
        <v>4324</v>
      </c>
      <c r="B4098" s="25" t="s">
        <v>8793</v>
      </c>
    </row>
    <row r="4099" spans="1:2" x14ac:dyDescent="0.15">
      <c r="A4099" s="25" t="s">
        <v>4325</v>
      </c>
      <c r="B4099" s="25" t="s">
        <v>8794</v>
      </c>
    </row>
    <row r="4100" spans="1:2" x14ac:dyDescent="0.15">
      <c r="A4100" s="25" t="s">
        <v>4326</v>
      </c>
      <c r="B4100" s="25" t="s">
        <v>8795</v>
      </c>
    </row>
    <row r="4101" spans="1:2" x14ac:dyDescent="0.15">
      <c r="A4101" s="25" t="s">
        <v>446</v>
      </c>
      <c r="B4101" s="25" t="s">
        <v>447</v>
      </c>
    </row>
    <row r="4102" spans="1:2" x14ac:dyDescent="0.15">
      <c r="A4102" s="25" t="s">
        <v>4327</v>
      </c>
      <c r="B4102" s="25" t="s">
        <v>8796</v>
      </c>
    </row>
    <row r="4103" spans="1:2" x14ac:dyDescent="0.15">
      <c r="A4103" s="25" t="s">
        <v>4328</v>
      </c>
      <c r="B4103" s="25" t="s">
        <v>8797</v>
      </c>
    </row>
    <row r="4104" spans="1:2" x14ac:dyDescent="0.15">
      <c r="A4104" s="25" t="s">
        <v>4329</v>
      </c>
      <c r="B4104" s="25" t="s">
        <v>8798</v>
      </c>
    </row>
    <row r="4105" spans="1:2" x14ac:dyDescent="0.15">
      <c r="A4105" s="25" t="s">
        <v>4330</v>
      </c>
      <c r="B4105" s="25" t="s">
        <v>8799</v>
      </c>
    </row>
    <row r="4106" spans="1:2" x14ac:dyDescent="0.15">
      <c r="A4106" s="25" t="s">
        <v>4331</v>
      </c>
      <c r="B4106" s="25" t="s">
        <v>8800</v>
      </c>
    </row>
    <row r="4107" spans="1:2" x14ac:dyDescent="0.15">
      <c r="A4107" s="25" t="s">
        <v>4332</v>
      </c>
      <c r="B4107" s="25" t="s">
        <v>8801</v>
      </c>
    </row>
    <row r="4108" spans="1:2" x14ac:dyDescent="0.15">
      <c r="A4108" s="25" t="s">
        <v>444</v>
      </c>
      <c r="B4108" s="25" t="s">
        <v>445</v>
      </c>
    </row>
    <row r="4109" spans="1:2" x14ac:dyDescent="0.15">
      <c r="A4109" s="25" t="s">
        <v>4333</v>
      </c>
      <c r="B4109" s="25" t="s">
        <v>8802</v>
      </c>
    </row>
    <row r="4110" spans="1:2" x14ac:dyDescent="0.15">
      <c r="A4110" s="25" t="s">
        <v>4334</v>
      </c>
      <c r="B4110" s="25" t="s">
        <v>8803</v>
      </c>
    </row>
    <row r="4111" spans="1:2" x14ac:dyDescent="0.15">
      <c r="A4111" s="25" t="s">
        <v>442</v>
      </c>
      <c r="B4111" s="25" t="s">
        <v>443</v>
      </c>
    </row>
    <row r="4112" spans="1:2" x14ac:dyDescent="0.15">
      <c r="A4112" s="25" t="s">
        <v>4335</v>
      </c>
      <c r="B4112" s="25" t="s">
        <v>8804</v>
      </c>
    </row>
    <row r="4113" spans="1:2" x14ac:dyDescent="0.15">
      <c r="A4113" s="25" t="s">
        <v>4336</v>
      </c>
      <c r="B4113" s="25" t="s">
        <v>8805</v>
      </c>
    </row>
    <row r="4114" spans="1:2" x14ac:dyDescent="0.15">
      <c r="A4114" s="25" t="s">
        <v>4337</v>
      </c>
      <c r="B4114" s="25" t="s">
        <v>8806</v>
      </c>
    </row>
    <row r="4115" spans="1:2" x14ac:dyDescent="0.15">
      <c r="A4115" s="25" t="s">
        <v>4338</v>
      </c>
      <c r="B4115" s="25" t="s">
        <v>8807</v>
      </c>
    </row>
    <row r="4116" spans="1:2" x14ac:dyDescent="0.15">
      <c r="A4116" s="25" t="s">
        <v>4339</v>
      </c>
      <c r="B4116" s="25" t="s">
        <v>8808</v>
      </c>
    </row>
    <row r="4117" spans="1:2" x14ac:dyDescent="0.15">
      <c r="A4117" s="25" t="s">
        <v>440</v>
      </c>
      <c r="B4117" s="25" t="s">
        <v>441</v>
      </c>
    </row>
    <row r="4118" spans="1:2" x14ac:dyDescent="0.15">
      <c r="A4118" s="25" t="s">
        <v>4340</v>
      </c>
      <c r="B4118" s="25" t="s">
        <v>8809</v>
      </c>
    </row>
    <row r="4119" spans="1:2" x14ac:dyDescent="0.15">
      <c r="A4119" s="25" t="s">
        <v>438</v>
      </c>
      <c r="B4119" s="25" t="s">
        <v>439</v>
      </c>
    </row>
    <row r="4120" spans="1:2" x14ac:dyDescent="0.15">
      <c r="A4120" s="25" t="s">
        <v>4341</v>
      </c>
      <c r="B4120" s="25" t="s">
        <v>8810</v>
      </c>
    </row>
    <row r="4121" spans="1:2" x14ac:dyDescent="0.15">
      <c r="A4121" s="25" t="s">
        <v>4342</v>
      </c>
      <c r="B4121" s="25" t="s">
        <v>8811</v>
      </c>
    </row>
    <row r="4122" spans="1:2" x14ac:dyDescent="0.15">
      <c r="A4122" s="25" t="s">
        <v>4343</v>
      </c>
      <c r="B4122" s="25" t="s">
        <v>8812</v>
      </c>
    </row>
    <row r="4123" spans="1:2" x14ac:dyDescent="0.15">
      <c r="A4123" s="25" t="s">
        <v>4344</v>
      </c>
      <c r="B4123" s="25" t="s">
        <v>8813</v>
      </c>
    </row>
    <row r="4124" spans="1:2" x14ac:dyDescent="0.15">
      <c r="A4124" s="25" t="s">
        <v>4345</v>
      </c>
      <c r="B4124" s="25" t="s">
        <v>8814</v>
      </c>
    </row>
    <row r="4125" spans="1:2" x14ac:dyDescent="0.15">
      <c r="A4125" s="25" t="s">
        <v>4346</v>
      </c>
      <c r="B4125" s="25" t="s">
        <v>8815</v>
      </c>
    </row>
    <row r="4126" spans="1:2" x14ac:dyDescent="0.15">
      <c r="A4126" s="25" t="s">
        <v>4347</v>
      </c>
      <c r="B4126" s="25" t="s">
        <v>8816</v>
      </c>
    </row>
    <row r="4127" spans="1:2" x14ac:dyDescent="0.15">
      <c r="A4127" s="25" t="s">
        <v>4348</v>
      </c>
      <c r="B4127" s="25" t="s">
        <v>8817</v>
      </c>
    </row>
    <row r="4128" spans="1:2" x14ac:dyDescent="0.15">
      <c r="A4128" s="25" t="s">
        <v>4349</v>
      </c>
      <c r="B4128" s="25" t="s">
        <v>8818</v>
      </c>
    </row>
    <row r="4129" spans="1:2" x14ac:dyDescent="0.15">
      <c r="A4129" s="25" t="s">
        <v>4350</v>
      </c>
      <c r="B4129" s="25" t="s">
        <v>8819</v>
      </c>
    </row>
    <row r="4130" spans="1:2" x14ac:dyDescent="0.15">
      <c r="A4130" s="25" t="s">
        <v>436</v>
      </c>
      <c r="B4130" s="25" t="s">
        <v>437</v>
      </c>
    </row>
    <row r="4131" spans="1:2" x14ac:dyDescent="0.15">
      <c r="A4131" s="25" t="s">
        <v>4351</v>
      </c>
      <c r="B4131" s="25" t="s">
        <v>8820</v>
      </c>
    </row>
    <row r="4132" spans="1:2" x14ac:dyDescent="0.15">
      <c r="A4132" s="25" t="s">
        <v>4352</v>
      </c>
      <c r="B4132" s="25" t="s">
        <v>8821</v>
      </c>
    </row>
    <row r="4133" spans="1:2" x14ac:dyDescent="0.15">
      <c r="A4133" s="25" t="s">
        <v>4353</v>
      </c>
      <c r="B4133" s="25" t="s">
        <v>8822</v>
      </c>
    </row>
    <row r="4134" spans="1:2" x14ac:dyDescent="0.15">
      <c r="A4134" s="25" t="s">
        <v>4354</v>
      </c>
      <c r="B4134" s="25" t="s">
        <v>8823</v>
      </c>
    </row>
    <row r="4135" spans="1:2" x14ac:dyDescent="0.15">
      <c r="A4135" s="25" t="s">
        <v>4355</v>
      </c>
      <c r="B4135" s="25" t="s">
        <v>8824</v>
      </c>
    </row>
    <row r="4136" spans="1:2" x14ac:dyDescent="0.15">
      <c r="A4136" s="25" t="s">
        <v>4356</v>
      </c>
      <c r="B4136" s="25" t="s">
        <v>8825</v>
      </c>
    </row>
    <row r="4137" spans="1:2" x14ac:dyDescent="0.15">
      <c r="A4137" s="25" t="s">
        <v>4357</v>
      </c>
      <c r="B4137" s="25" t="s">
        <v>8826</v>
      </c>
    </row>
    <row r="4138" spans="1:2" x14ac:dyDescent="0.15">
      <c r="A4138" s="25" t="s">
        <v>4358</v>
      </c>
      <c r="B4138" s="25" t="s">
        <v>8827</v>
      </c>
    </row>
    <row r="4139" spans="1:2" x14ac:dyDescent="0.15">
      <c r="A4139" s="25" t="s">
        <v>4359</v>
      </c>
      <c r="B4139" s="25" t="s">
        <v>8828</v>
      </c>
    </row>
    <row r="4140" spans="1:2" x14ac:dyDescent="0.15">
      <c r="A4140" s="25" t="s">
        <v>4360</v>
      </c>
      <c r="B4140" s="25" t="s">
        <v>8829</v>
      </c>
    </row>
    <row r="4141" spans="1:2" x14ac:dyDescent="0.15">
      <c r="A4141" s="25" t="s">
        <v>4361</v>
      </c>
      <c r="B4141" s="25" t="s">
        <v>8830</v>
      </c>
    </row>
    <row r="4142" spans="1:2" x14ac:dyDescent="0.15">
      <c r="A4142" s="25" t="s">
        <v>4362</v>
      </c>
      <c r="B4142" s="25" t="s">
        <v>8831</v>
      </c>
    </row>
    <row r="4143" spans="1:2" x14ac:dyDescent="0.15">
      <c r="A4143" s="25" t="s">
        <v>4363</v>
      </c>
      <c r="B4143" s="25" t="s">
        <v>8832</v>
      </c>
    </row>
    <row r="4144" spans="1:2" x14ac:dyDescent="0.15">
      <c r="A4144" s="25" t="s">
        <v>4364</v>
      </c>
      <c r="B4144" s="25" t="s">
        <v>8833</v>
      </c>
    </row>
    <row r="4145" spans="1:2" x14ac:dyDescent="0.15">
      <c r="A4145" s="25" t="s">
        <v>4365</v>
      </c>
      <c r="B4145" s="25" t="s">
        <v>8834</v>
      </c>
    </row>
    <row r="4146" spans="1:2" x14ac:dyDescent="0.15">
      <c r="A4146" s="25" t="s">
        <v>4366</v>
      </c>
      <c r="B4146" s="25" t="s">
        <v>8835</v>
      </c>
    </row>
    <row r="4147" spans="1:2" x14ac:dyDescent="0.15">
      <c r="A4147" s="25" t="s">
        <v>434</v>
      </c>
      <c r="B4147" s="25" t="s">
        <v>435</v>
      </c>
    </row>
    <row r="4148" spans="1:2" x14ac:dyDescent="0.15">
      <c r="A4148" s="25" t="s">
        <v>432</v>
      </c>
      <c r="B4148" s="25" t="s">
        <v>433</v>
      </c>
    </row>
    <row r="4149" spans="1:2" x14ac:dyDescent="0.15">
      <c r="A4149" s="25" t="s">
        <v>4367</v>
      </c>
      <c r="B4149" s="25" t="s">
        <v>8836</v>
      </c>
    </row>
    <row r="4150" spans="1:2" x14ac:dyDescent="0.15">
      <c r="A4150" s="25" t="s">
        <v>430</v>
      </c>
      <c r="B4150" s="25" t="s">
        <v>431</v>
      </c>
    </row>
    <row r="4151" spans="1:2" x14ac:dyDescent="0.15">
      <c r="A4151" s="25" t="s">
        <v>4368</v>
      </c>
      <c r="B4151" s="25" t="s">
        <v>8837</v>
      </c>
    </row>
    <row r="4152" spans="1:2" x14ac:dyDescent="0.15">
      <c r="A4152" s="25" t="s">
        <v>4369</v>
      </c>
      <c r="B4152" s="25" t="s">
        <v>8838</v>
      </c>
    </row>
    <row r="4153" spans="1:2" x14ac:dyDescent="0.15">
      <c r="A4153" s="25" t="s">
        <v>4370</v>
      </c>
      <c r="B4153" s="25" t="s">
        <v>8839</v>
      </c>
    </row>
    <row r="4154" spans="1:2" x14ac:dyDescent="0.15">
      <c r="A4154" s="25" t="s">
        <v>4371</v>
      </c>
      <c r="B4154" s="25" t="s">
        <v>8840</v>
      </c>
    </row>
    <row r="4155" spans="1:2" x14ac:dyDescent="0.15">
      <c r="A4155" s="25" t="s">
        <v>428</v>
      </c>
      <c r="B4155" s="25" t="s">
        <v>429</v>
      </c>
    </row>
    <row r="4156" spans="1:2" x14ac:dyDescent="0.15">
      <c r="A4156" s="25" t="s">
        <v>426</v>
      </c>
      <c r="B4156" s="25" t="s">
        <v>427</v>
      </c>
    </row>
    <row r="4157" spans="1:2" x14ac:dyDescent="0.15">
      <c r="A4157" s="25" t="s">
        <v>4372</v>
      </c>
      <c r="B4157" s="25" t="s">
        <v>8841</v>
      </c>
    </row>
    <row r="4158" spans="1:2" x14ac:dyDescent="0.15">
      <c r="A4158" s="25" t="s">
        <v>4373</v>
      </c>
      <c r="B4158" s="25" t="s">
        <v>8842</v>
      </c>
    </row>
    <row r="4159" spans="1:2" x14ac:dyDescent="0.15">
      <c r="A4159" s="25" t="s">
        <v>4374</v>
      </c>
      <c r="B4159" s="25" t="s">
        <v>8843</v>
      </c>
    </row>
    <row r="4160" spans="1:2" x14ac:dyDescent="0.15">
      <c r="A4160" s="25" t="s">
        <v>4375</v>
      </c>
      <c r="B4160" s="25" t="s">
        <v>8844</v>
      </c>
    </row>
    <row r="4161" spans="1:2" x14ac:dyDescent="0.15">
      <c r="A4161" s="25" t="s">
        <v>4376</v>
      </c>
      <c r="B4161" s="25" t="s">
        <v>8845</v>
      </c>
    </row>
    <row r="4162" spans="1:2" x14ac:dyDescent="0.15">
      <c r="A4162" s="25" t="s">
        <v>424</v>
      </c>
      <c r="B4162" s="25" t="s">
        <v>425</v>
      </c>
    </row>
    <row r="4163" spans="1:2" x14ac:dyDescent="0.15">
      <c r="A4163" s="25" t="s">
        <v>4377</v>
      </c>
      <c r="B4163" s="25" t="s">
        <v>8846</v>
      </c>
    </row>
    <row r="4164" spans="1:2" x14ac:dyDescent="0.15">
      <c r="A4164" s="25" t="s">
        <v>4378</v>
      </c>
      <c r="B4164" s="25" t="s">
        <v>8847</v>
      </c>
    </row>
    <row r="4165" spans="1:2" x14ac:dyDescent="0.15">
      <c r="A4165" s="25" t="s">
        <v>4379</v>
      </c>
      <c r="B4165" s="25" t="s">
        <v>8848</v>
      </c>
    </row>
    <row r="4166" spans="1:2" x14ac:dyDescent="0.15">
      <c r="A4166" s="25" t="s">
        <v>4380</v>
      </c>
      <c r="B4166" s="25" t="s">
        <v>8849</v>
      </c>
    </row>
    <row r="4167" spans="1:2" x14ac:dyDescent="0.15">
      <c r="A4167" s="25" t="s">
        <v>4381</v>
      </c>
      <c r="B4167" s="25" t="s">
        <v>8850</v>
      </c>
    </row>
    <row r="4168" spans="1:2" x14ac:dyDescent="0.15">
      <c r="A4168" s="25" t="s">
        <v>4382</v>
      </c>
      <c r="B4168" s="25" t="s">
        <v>8851</v>
      </c>
    </row>
    <row r="4169" spans="1:2" x14ac:dyDescent="0.15">
      <c r="A4169" s="25" t="s">
        <v>4383</v>
      </c>
      <c r="B4169" s="25" t="s">
        <v>8852</v>
      </c>
    </row>
    <row r="4170" spans="1:2" x14ac:dyDescent="0.15">
      <c r="A4170" s="25" t="s">
        <v>4384</v>
      </c>
      <c r="B4170" s="25" t="s">
        <v>8853</v>
      </c>
    </row>
    <row r="4171" spans="1:2" x14ac:dyDescent="0.15">
      <c r="A4171" s="25" t="s">
        <v>4385</v>
      </c>
      <c r="B4171" s="25" t="s">
        <v>8854</v>
      </c>
    </row>
    <row r="4172" spans="1:2" x14ac:dyDescent="0.15">
      <c r="A4172" s="25" t="s">
        <v>4386</v>
      </c>
      <c r="B4172" s="25" t="s">
        <v>8855</v>
      </c>
    </row>
    <row r="4173" spans="1:2" x14ac:dyDescent="0.15">
      <c r="A4173" s="25" t="s">
        <v>4387</v>
      </c>
      <c r="B4173" s="25" t="s">
        <v>8856</v>
      </c>
    </row>
    <row r="4174" spans="1:2" x14ac:dyDescent="0.15">
      <c r="A4174" s="25" t="s">
        <v>4388</v>
      </c>
      <c r="B4174" s="25" t="s">
        <v>8857</v>
      </c>
    </row>
    <row r="4175" spans="1:2" x14ac:dyDescent="0.15">
      <c r="A4175" s="25" t="s">
        <v>4389</v>
      </c>
      <c r="B4175" s="25" t="s">
        <v>8858</v>
      </c>
    </row>
    <row r="4176" spans="1:2" x14ac:dyDescent="0.15">
      <c r="A4176" s="25" t="s">
        <v>4390</v>
      </c>
      <c r="B4176" s="25" t="s">
        <v>8859</v>
      </c>
    </row>
    <row r="4177" spans="1:2" x14ac:dyDescent="0.15">
      <c r="A4177" s="25" t="s">
        <v>422</v>
      </c>
      <c r="B4177" s="25" t="s">
        <v>423</v>
      </c>
    </row>
    <row r="4178" spans="1:2" x14ac:dyDescent="0.15">
      <c r="A4178" s="25" t="s">
        <v>420</v>
      </c>
      <c r="B4178" s="25" t="s">
        <v>421</v>
      </c>
    </row>
    <row r="4179" spans="1:2" x14ac:dyDescent="0.15">
      <c r="A4179" s="25" t="s">
        <v>4391</v>
      </c>
      <c r="B4179" s="25" t="s">
        <v>8860</v>
      </c>
    </row>
    <row r="4180" spans="1:2" x14ac:dyDescent="0.15">
      <c r="A4180" s="25" t="s">
        <v>4392</v>
      </c>
      <c r="B4180" s="25" t="s">
        <v>8861</v>
      </c>
    </row>
    <row r="4181" spans="1:2" x14ac:dyDescent="0.15">
      <c r="A4181" s="25" t="s">
        <v>4393</v>
      </c>
      <c r="B4181" s="25" t="s">
        <v>8862</v>
      </c>
    </row>
    <row r="4182" spans="1:2" x14ac:dyDescent="0.15">
      <c r="A4182" s="25" t="s">
        <v>4394</v>
      </c>
      <c r="B4182" s="25" t="s">
        <v>8863</v>
      </c>
    </row>
    <row r="4183" spans="1:2" x14ac:dyDescent="0.15">
      <c r="A4183" s="25" t="s">
        <v>418</v>
      </c>
      <c r="B4183" s="25" t="s">
        <v>419</v>
      </c>
    </row>
    <row r="4184" spans="1:2" x14ac:dyDescent="0.15">
      <c r="A4184" s="25" t="s">
        <v>4395</v>
      </c>
      <c r="B4184" s="25" t="s">
        <v>8864</v>
      </c>
    </row>
    <row r="4185" spans="1:2" x14ac:dyDescent="0.15">
      <c r="A4185" s="25" t="s">
        <v>4396</v>
      </c>
      <c r="B4185" s="25" t="s">
        <v>8865</v>
      </c>
    </row>
    <row r="4186" spans="1:2" x14ac:dyDescent="0.15">
      <c r="A4186" s="25" t="s">
        <v>4397</v>
      </c>
      <c r="B4186" s="25" t="s">
        <v>8866</v>
      </c>
    </row>
    <row r="4187" spans="1:2" x14ac:dyDescent="0.15">
      <c r="A4187" s="25" t="s">
        <v>4398</v>
      </c>
      <c r="B4187" s="25" t="s">
        <v>8867</v>
      </c>
    </row>
    <row r="4188" spans="1:2" x14ac:dyDescent="0.15">
      <c r="A4188" s="25" t="s">
        <v>4399</v>
      </c>
      <c r="B4188" s="25" t="s">
        <v>8868</v>
      </c>
    </row>
    <row r="4189" spans="1:2" x14ac:dyDescent="0.15">
      <c r="A4189" s="25" t="s">
        <v>4400</v>
      </c>
      <c r="B4189" s="25" t="s">
        <v>8869</v>
      </c>
    </row>
    <row r="4190" spans="1:2" x14ac:dyDescent="0.15">
      <c r="A4190" s="25" t="s">
        <v>4401</v>
      </c>
      <c r="B4190" s="25" t="s">
        <v>8870</v>
      </c>
    </row>
    <row r="4191" spans="1:2" x14ac:dyDescent="0.15">
      <c r="A4191" s="25" t="s">
        <v>4402</v>
      </c>
      <c r="B4191" s="25" t="s">
        <v>8871</v>
      </c>
    </row>
    <row r="4192" spans="1:2" x14ac:dyDescent="0.15">
      <c r="A4192" s="25" t="s">
        <v>4403</v>
      </c>
      <c r="B4192" s="25" t="s">
        <v>8872</v>
      </c>
    </row>
    <row r="4193" spans="1:2" x14ac:dyDescent="0.15">
      <c r="A4193" s="25" t="s">
        <v>4404</v>
      </c>
      <c r="B4193" s="25" t="s">
        <v>8873</v>
      </c>
    </row>
    <row r="4194" spans="1:2" x14ac:dyDescent="0.15">
      <c r="A4194" s="25" t="s">
        <v>4405</v>
      </c>
      <c r="B4194" s="25" t="s">
        <v>8874</v>
      </c>
    </row>
    <row r="4195" spans="1:2" x14ac:dyDescent="0.15">
      <c r="A4195" s="25" t="s">
        <v>416</v>
      </c>
      <c r="B4195" s="25" t="s">
        <v>417</v>
      </c>
    </row>
    <row r="4196" spans="1:2" x14ac:dyDescent="0.15">
      <c r="A4196" s="25" t="s">
        <v>4406</v>
      </c>
      <c r="B4196" s="25" t="s">
        <v>8875</v>
      </c>
    </row>
    <row r="4197" spans="1:2" x14ac:dyDescent="0.15">
      <c r="A4197" s="25" t="s">
        <v>4407</v>
      </c>
      <c r="B4197" s="25" t="s">
        <v>8876</v>
      </c>
    </row>
    <row r="4198" spans="1:2" x14ac:dyDescent="0.15">
      <c r="A4198" s="25" t="s">
        <v>4408</v>
      </c>
      <c r="B4198" s="25" t="s">
        <v>8877</v>
      </c>
    </row>
    <row r="4199" spans="1:2" x14ac:dyDescent="0.15">
      <c r="A4199" s="25" t="s">
        <v>414</v>
      </c>
      <c r="B4199" s="25" t="s">
        <v>415</v>
      </c>
    </row>
    <row r="4200" spans="1:2" x14ac:dyDescent="0.15">
      <c r="A4200" s="25" t="s">
        <v>4409</v>
      </c>
      <c r="B4200" s="25" t="s">
        <v>8878</v>
      </c>
    </row>
    <row r="4201" spans="1:2" x14ac:dyDescent="0.15">
      <c r="A4201" s="25" t="s">
        <v>4410</v>
      </c>
      <c r="B4201" s="25" t="s">
        <v>8879</v>
      </c>
    </row>
    <row r="4202" spans="1:2" x14ac:dyDescent="0.15">
      <c r="A4202" s="25" t="s">
        <v>4411</v>
      </c>
      <c r="B4202" s="25" t="s">
        <v>8880</v>
      </c>
    </row>
    <row r="4203" spans="1:2" x14ac:dyDescent="0.15">
      <c r="A4203" s="25" t="s">
        <v>412</v>
      </c>
      <c r="B4203" s="25" t="s">
        <v>413</v>
      </c>
    </row>
    <row r="4204" spans="1:2" x14ac:dyDescent="0.15">
      <c r="A4204" s="25" t="s">
        <v>4412</v>
      </c>
      <c r="B4204" s="25" t="s">
        <v>8881</v>
      </c>
    </row>
    <row r="4205" spans="1:2" x14ac:dyDescent="0.15">
      <c r="A4205" s="25" t="s">
        <v>4413</v>
      </c>
      <c r="B4205" s="25" t="s">
        <v>8882</v>
      </c>
    </row>
    <row r="4206" spans="1:2" x14ac:dyDescent="0.15">
      <c r="A4206" s="25" t="s">
        <v>4414</v>
      </c>
      <c r="B4206" s="25" t="s">
        <v>8883</v>
      </c>
    </row>
    <row r="4207" spans="1:2" x14ac:dyDescent="0.15">
      <c r="A4207" s="25" t="s">
        <v>4415</v>
      </c>
      <c r="B4207" s="25" t="s">
        <v>8884</v>
      </c>
    </row>
    <row r="4208" spans="1:2" x14ac:dyDescent="0.15">
      <c r="A4208" s="25" t="s">
        <v>4416</v>
      </c>
      <c r="B4208" s="25" t="s">
        <v>8885</v>
      </c>
    </row>
    <row r="4209" spans="1:2" x14ac:dyDescent="0.15">
      <c r="A4209" s="25" t="s">
        <v>4417</v>
      </c>
      <c r="B4209" s="25" t="s">
        <v>8886</v>
      </c>
    </row>
    <row r="4210" spans="1:2" x14ac:dyDescent="0.15">
      <c r="A4210" s="25" t="s">
        <v>4418</v>
      </c>
      <c r="B4210" s="25" t="s">
        <v>8887</v>
      </c>
    </row>
    <row r="4211" spans="1:2" x14ac:dyDescent="0.15">
      <c r="A4211" s="25" t="s">
        <v>4419</v>
      </c>
      <c r="B4211" s="25" t="s">
        <v>8888</v>
      </c>
    </row>
    <row r="4212" spans="1:2" x14ac:dyDescent="0.15">
      <c r="A4212" s="25" t="s">
        <v>4420</v>
      </c>
      <c r="B4212" s="25" t="s">
        <v>8889</v>
      </c>
    </row>
    <row r="4213" spans="1:2" x14ac:dyDescent="0.15">
      <c r="A4213" s="25" t="s">
        <v>4421</v>
      </c>
      <c r="B4213" s="25" t="s">
        <v>8890</v>
      </c>
    </row>
    <row r="4214" spans="1:2" x14ac:dyDescent="0.15">
      <c r="A4214" s="25" t="s">
        <v>4422</v>
      </c>
      <c r="B4214" s="25" t="s">
        <v>8891</v>
      </c>
    </row>
    <row r="4215" spans="1:2" x14ac:dyDescent="0.15">
      <c r="A4215" s="25" t="s">
        <v>4423</v>
      </c>
      <c r="B4215" s="25" t="s">
        <v>8892</v>
      </c>
    </row>
    <row r="4216" spans="1:2" x14ac:dyDescent="0.15">
      <c r="A4216" s="25" t="s">
        <v>4424</v>
      </c>
      <c r="B4216" s="25" t="s">
        <v>8893</v>
      </c>
    </row>
    <row r="4217" spans="1:2" x14ac:dyDescent="0.15">
      <c r="A4217" s="25" t="s">
        <v>4425</v>
      </c>
      <c r="B4217" s="25" t="s">
        <v>8894</v>
      </c>
    </row>
    <row r="4218" spans="1:2" x14ac:dyDescent="0.15">
      <c r="A4218" s="25" t="s">
        <v>4426</v>
      </c>
      <c r="B4218" s="25" t="s">
        <v>8895</v>
      </c>
    </row>
    <row r="4219" spans="1:2" x14ac:dyDescent="0.15">
      <c r="A4219" s="25" t="s">
        <v>4427</v>
      </c>
      <c r="B4219" s="25" t="s">
        <v>8896</v>
      </c>
    </row>
    <row r="4220" spans="1:2" x14ac:dyDescent="0.15">
      <c r="A4220" s="25" t="s">
        <v>4428</v>
      </c>
      <c r="B4220" s="25" t="s">
        <v>8897</v>
      </c>
    </row>
    <row r="4221" spans="1:2" x14ac:dyDescent="0.15">
      <c r="A4221" s="25" t="s">
        <v>410</v>
      </c>
      <c r="B4221" s="25" t="s">
        <v>411</v>
      </c>
    </row>
    <row r="4222" spans="1:2" x14ac:dyDescent="0.15">
      <c r="A4222" s="25" t="s">
        <v>4429</v>
      </c>
      <c r="B4222" s="25" t="s">
        <v>8898</v>
      </c>
    </row>
    <row r="4223" spans="1:2" x14ac:dyDescent="0.15">
      <c r="A4223" s="25" t="s">
        <v>4430</v>
      </c>
      <c r="B4223" s="25" t="s">
        <v>8899</v>
      </c>
    </row>
    <row r="4224" spans="1:2" x14ac:dyDescent="0.15">
      <c r="A4224" s="25" t="s">
        <v>4431</v>
      </c>
      <c r="B4224" s="25" t="s">
        <v>8900</v>
      </c>
    </row>
    <row r="4225" spans="1:2" x14ac:dyDescent="0.15">
      <c r="A4225" s="25" t="s">
        <v>4432</v>
      </c>
      <c r="B4225" s="25" t="s">
        <v>8901</v>
      </c>
    </row>
    <row r="4226" spans="1:2" x14ac:dyDescent="0.15">
      <c r="A4226" s="25" t="s">
        <v>4433</v>
      </c>
      <c r="B4226" s="25" t="s">
        <v>8902</v>
      </c>
    </row>
    <row r="4227" spans="1:2" x14ac:dyDescent="0.15">
      <c r="A4227" s="25" t="s">
        <v>4434</v>
      </c>
      <c r="B4227" s="25" t="s">
        <v>8903</v>
      </c>
    </row>
    <row r="4228" spans="1:2" x14ac:dyDescent="0.15">
      <c r="A4228" s="25" t="s">
        <v>4435</v>
      </c>
      <c r="B4228" s="25" t="s">
        <v>8904</v>
      </c>
    </row>
    <row r="4229" spans="1:2" x14ac:dyDescent="0.15">
      <c r="A4229" s="25" t="s">
        <v>4436</v>
      </c>
      <c r="B4229" s="25" t="s">
        <v>8905</v>
      </c>
    </row>
    <row r="4230" spans="1:2" x14ac:dyDescent="0.15">
      <c r="A4230" s="25" t="s">
        <v>4437</v>
      </c>
      <c r="B4230" s="25" t="s">
        <v>8906</v>
      </c>
    </row>
    <row r="4231" spans="1:2" x14ac:dyDescent="0.15">
      <c r="A4231" s="25" t="s">
        <v>4438</v>
      </c>
      <c r="B4231" s="25" t="s">
        <v>8907</v>
      </c>
    </row>
    <row r="4232" spans="1:2" x14ac:dyDescent="0.15">
      <c r="A4232" s="25" t="s">
        <v>4439</v>
      </c>
      <c r="B4232" s="25" t="s">
        <v>8908</v>
      </c>
    </row>
    <row r="4233" spans="1:2" x14ac:dyDescent="0.15">
      <c r="A4233" s="25" t="s">
        <v>408</v>
      </c>
      <c r="B4233" s="25" t="s">
        <v>409</v>
      </c>
    </row>
    <row r="4234" spans="1:2" x14ac:dyDescent="0.15">
      <c r="A4234" s="25" t="s">
        <v>4440</v>
      </c>
      <c r="B4234" s="25" t="s">
        <v>8909</v>
      </c>
    </row>
    <row r="4235" spans="1:2" x14ac:dyDescent="0.15">
      <c r="A4235" s="25" t="s">
        <v>4441</v>
      </c>
      <c r="B4235" s="25" t="s">
        <v>8910</v>
      </c>
    </row>
    <row r="4236" spans="1:2" x14ac:dyDescent="0.15">
      <c r="A4236" s="25" t="s">
        <v>4442</v>
      </c>
      <c r="B4236" s="25" t="s">
        <v>8911</v>
      </c>
    </row>
    <row r="4237" spans="1:2" x14ac:dyDescent="0.15">
      <c r="A4237" s="25" t="s">
        <v>4443</v>
      </c>
      <c r="B4237" s="25" t="s">
        <v>8912</v>
      </c>
    </row>
    <row r="4238" spans="1:2" x14ac:dyDescent="0.15">
      <c r="A4238" s="25" t="s">
        <v>4444</v>
      </c>
      <c r="B4238" s="25" t="s">
        <v>8913</v>
      </c>
    </row>
    <row r="4239" spans="1:2" x14ac:dyDescent="0.15">
      <c r="A4239" s="25" t="s">
        <v>4445</v>
      </c>
      <c r="B4239" s="25" t="s">
        <v>8914</v>
      </c>
    </row>
    <row r="4240" spans="1:2" x14ac:dyDescent="0.15">
      <c r="A4240" s="25" t="s">
        <v>4446</v>
      </c>
      <c r="B4240" s="25" t="s">
        <v>8915</v>
      </c>
    </row>
    <row r="4241" spans="1:2" x14ac:dyDescent="0.15">
      <c r="A4241" s="25" t="s">
        <v>4447</v>
      </c>
      <c r="B4241" s="25" t="s">
        <v>8916</v>
      </c>
    </row>
    <row r="4242" spans="1:2" x14ac:dyDescent="0.15">
      <c r="A4242" s="25" t="s">
        <v>4448</v>
      </c>
      <c r="B4242" s="25" t="s">
        <v>8917</v>
      </c>
    </row>
    <row r="4243" spans="1:2" x14ac:dyDescent="0.15">
      <c r="A4243" s="25" t="s">
        <v>4449</v>
      </c>
      <c r="B4243" s="25" t="s">
        <v>8918</v>
      </c>
    </row>
    <row r="4244" spans="1:2" x14ac:dyDescent="0.15">
      <c r="A4244" s="25" t="s">
        <v>4450</v>
      </c>
      <c r="B4244" s="25" t="s">
        <v>8919</v>
      </c>
    </row>
    <row r="4245" spans="1:2" x14ac:dyDescent="0.15">
      <c r="A4245" s="25" t="s">
        <v>4451</v>
      </c>
      <c r="B4245" s="25" t="s">
        <v>8920</v>
      </c>
    </row>
    <row r="4246" spans="1:2" x14ac:dyDescent="0.15">
      <c r="A4246" s="25" t="s">
        <v>4452</v>
      </c>
      <c r="B4246" s="25" t="s">
        <v>8921</v>
      </c>
    </row>
    <row r="4247" spans="1:2" x14ac:dyDescent="0.15">
      <c r="A4247" s="25" t="s">
        <v>406</v>
      </c>
      <c r="B4247" s="25" t="s">
        <v>407</v>
      </c>
    </row>
    <row r="4248" spans="1:2" x14ac:dyDescent="0.15">
      <c r="A4248" s="25" t="s">
        <v>4453</v>
      </c>
      <c r="B4248" s="25" t="s">
        <v>8922</v>
      </c>
    </row>
    <row r="4249" spans="1:2" x14ac:dyDescent="0.15">
      <c r="A4249" s="25" t="s">
        <v>4454</v>
      </c>
      <c r="B4249" s="25" t="s">
        <v>8923</v>
      </c>
    </row>
    <row r="4250" spans="1:2" x14ac:dyDescent="0.15">
      <c r="A4250" s="25" t="s">
        <v>4455</v>
      </c>
      <c r="B4250" s="25" t="s">
        <v>8924</v>
      </c>
    </row>
    <row r="4251" spans="1:2" x14ac:dyDescent="0.15">
      <c r="A4251" s="25" t="s">
        <v>4456</v>
      </c>
      <c r="B4251" s="25" t="s">
        <v>8925</v>
      </c>
    </row>
    <row r="4252" spans="1:2" x14ac:dyDescent="0.15">
      <c r="A4252" s="25" t="s">
        <v>4457</v>
      </c>
      <c r="B4252" s="25" t="s">
        <v>8926</v>
      </c>
    </row>
    <row r="4253" spans="1:2" x14ac:dyDescent="0.15">
      <c r="A4253" s="25" t="s">
        <v>4458</v>
      </c>
      <c r="B4253" s="25" t="s">
        <v>8927</v>
      </c>
    </row>
    <row r="4254" spans="1:2" x14ac:dyDescent="0.15">
      <c r="A4254" s="25" t="s">
        <v>4459</v>
      </c>
      <c r="B4254" s="25" t="s">
        <v>8928</v>
      </c>
    </row>
    <row r="4255" spans="1:2" x14ac:dyDescent="0.15">
      <c r="A4255" s="25" t="s">
        <v>4460</v>
      </c>
      <c r="B4255" s="25" t="s">
        <v>8929</v>
      </c>
    </row>
    <row r="4256" spans="1:2" x14ac:dyDescent="0.15">
      <c r="A4256" s="25" t="s">
        <v>4461</v>
      </c>
      <c r="B4256" s="25" t="s">
        <v>8930</v>
      </c>
    </row>
    <row r="4257" spans="1:2" x14ac:dyDescent="0.15">
      <c r="A4257" s="25" t="s">
        <v>4462</v>
      </c>
      <c r="B4257" s="25" t="s">
        <v>8931</v>
      </c>
    </row>
    <row r="4258" spans="1:2" x14ac:dyDescent="0.15">
      <c r="A4258" s="25" t="s">
        <v>4463</v>
      </c>
      <c r="B4258" s="25" t="s">
        <v>8932</v>
      </c>
    </row>
    <row r="4259" spans="1:2" x14ac:dyDescent="0.15">
      <c r="A4259" s="25" t="s">
        <v>4464</v>
      </c>
      <c r="B4259" s="25" t="s">
        <v>8933</v>
      </c>
    </row>
    <row r="4260" spans="1:2" x14ac:dyDescent="0.15">
      <c r="A4260" s="25" t="s">
        <v>4465</v>
      </c>
      <c r="B4260" s="25" t="s">
        <v>8934</v>
      </c>
    </row>
    <row r="4261" spans="1:2" x14ac:dyDescent="0.15">
      <c r="A4261" s="25" t="s">
        <v>4466</v>
      </c>
      <c r="B4261" s="25" t="s">
        <v>8935</v>
      </c>
    </row>
    <row r="4262" spans="1:2" x14ac:dyDescent="0.15">
      <c r="A4262" s="25" t="s">
        <v>4467</v>
      </c>
      <c r="B4262" s="25" t="s">
        <v>8936</v>
      </c>
    </row>
    <row r="4263" spans="1:2" x14ac:dyDescent="0.15">
      <c r="A4263" s="25" t="s">
        <v>4468</v>
      </c>
      <c r="B4263" s="25" t="s">
        <v>8937</v>
      </c>
    </row>
    <row r="4264" spans="1:2" x14ac:dyDescent="0.15">
      <c r="A4264" s="25" t="s">
        <v>4469</v>
      </c>
      <c r="B4264" s="25" t="s">
        <v>8938</v>
      </c>
    </row>
    <row r="4265" spans="1:2" x14ac:dyDescent="0.15">
      <c r="A4265" s="25" t="s">
        <v>4470</v>
      </c>
      <c r="B4265" s="25" t="s">
        <v>8939</v>
      </c>
    </row>
    <row r="4266" spans="1:2" x14ac:dyDescent="0.15">
      <c r="A4266" s="25" t="s">
        <v>4471</v>
      </c>
      <c r="B4266" s="25" t="s">
        <v>8940</v>
      </c>
    </row>
    <row r="4267" spans="1:2" x14ac:dyDescent="0.15">
      <c r="A4267" s="25" t="s">
        <v>4472</v>
      </c>
      <c r="B4267" s="25" t="s">
        <v>8941</v>
      </c>
    </row>
    <row r="4268" spans="1:2" x14ac:dyDescent="0.15">
      <c r="A4268" s="25" t="s">
        <v>4473</v>
      </c>
      <c r="B4268" s="25" t="s">
        <v>8942</v>
      </c>
    </row>
    <row r="4269" spans="1:2" x14ac:dyDescent="0.15">
      <c r="A4269" s="25" t="s">
        <v>378</v>
      </c>
      <c r="B4269" s="25" t="s">
        <v>379</v>
      </c>
    </row>
    <row r="4270" spans="1:2" x14ac:dyDescent="0.15">
      <c r="A4270" s="25" t="s">
        <v>404</v>
      </c>
      <c r="B4270" s="25" t="s">
        <v>405</v>
      </c>
    </row>
    <row r="4271" spans="1:2" x14ac:dyDescent="0.15">
      <c r="A4271" s="25" t="s">
        <v>4474</v>
      </c>
      <c r="B4271" s="25" t="s">
        <v>8943</v>
      </c>
    </row>
    <row r="4272" spans="1:2" x14ac:dyDescent="0.15">
      <c r="A4272" s="25" t="s">
        <v>402</v>
      </c>
      <c r="B4272" s="25" t="s">
        <v>403</v>
      </c>
    </row>
    <row r="4273" spans="1:2" x14ac:dyDescent="0.15">
      <c r="A4273" s="25" t="s">
        <v>4475</v>
      </c>
      <c r="B4273" s="25" t="s">
        <v>8944</v>
      </c>
    </row>
    <row r="4274" spans="1:2" x14ac:dyDescent="0.15">
      <c r="A4274" s="25" t="s">
        <v>400</v>
      </c>
      <c r="B4274" s="25" t="s">
        <v>401</v>
      </c>
    </row>
    <row r="4275" spans="1:2" x14ac:dyDescent="0.15">
      <c r="A4275" s="25" t="s">
        <v>398</v>
      </c>
      <c r="B4275" s="25" t="s">
        <v>399</v>
      </c>
    </row>
    <row r="4276" spans="1:2" x14ac:dyDescent="0.15">
      <c r="A4276" s="25" t="s">
        <v>4476</v>
      </c>
      <c r="B4276" s="25" t="s">
        <v>8945</v>
      </c>
    </row>
    <row r="4277" spans="1:2" x14ac:dyDescent="0.15">
      <c r="A4277" s="25" t="s">
        <v>4477</v>
      </c>
      <c r="B4277" s="25" t="s">
        <v>8946</v>
      </c>
    </row>
    <row r="4278" spans="1:2" x14ac:dyDescent="0.15">
      <c r="A4278" s="25" t="s">
        <v>4478</v>
      </c>
      <c r="B4278" s="25" t="s">
        <v>8947</v>
      </c>
    </row>
    <row r="4279" spans="1:2" x14ac:dyDescent="0.15">
      <c r="A4279" s="25" t="s">
        <v>4479</v>
      </c>
      <c r="B4279" s="25" t="s">
        <v>8948</v>
      </c>
    </row>
    <row r="4280" spans="1:2" x14ac:dyDescent="0.15">
      <c r="A4280" s="25" t="s">
        <v>4480</v>
      </c>
      <c r="B4280" s="25" t="s">
        <v>8949</v>
      </c>
    </row>
    <row r="4281" spans="1:2" x14ac:dyDescent="0.15">
      <c r="A4281" s="25" t="s">
        <v>4481</v>
      </c>
      <c r="B4281" s="25" t="s">
        <v>8950</v>
      </c>
    </row>
    <row r="4282" spans="1:2" x14ac:dyDescent="0.15">
      <c r="A4282" s="25" t="s">
        <v>4482</v>
      </c>
      <c r="B4282" s="25" t="s">
        <v>8951</v>
      </c>
    </row>
    <row r="4283" spans="1:2" x14ac:dyDescent="0.15">
      <c r="A4283" s="25" t="s">
        <v>4483</v>
      </c>
      <c r="B4283" s="25" t="s">
        <v>8952</v>
      </c>
    </row>
    <row r="4284" spans="1:2" x14ac:dyDescent="0.15">
      <c r="A4284" s="25" t="s">
        <v>4484</v>
      </c>
      <c r="B4284" s="25" t="s">
        <v>8953</v>
      </c>
    </row>
    <row r="4285" spans="1:2" x14ac:dyDescent="0.15">
      <c r="A4285" s="25" t="s">
        <v>4485</v>
      </c>
      <c r="B4285" s="25" t="s">
        <v>8954</v>
      </c>
    </row>
    <row r="4286" spans="1:2" x14ac:dyDescent="0.15">
      <c r="A4286" s="25" t="s">
        <v>4486</v>
      </c>
      <c r="B4286" s="25" t="s">
        <v>8955</v>
      </c>
    </row>
    <row r="4287" spans="1:2" x14ac:dyDescent="0.15">
      <c r="A4287" s="25" t="s">
        <v>4487</v>
      </c>
      <c r="B4287" s="25" t="s">
        <v>8956</v>
      </c>
    </row>
    <row r="4288" spans="1:2" x14ac:dyDescent="0.15">
      <c r="A4288" s="25" t="s">
        <v>4488</v>
      </c>
      <c r="B4288" s="25" t="s">
        <v>8957</v>
      </c>
    </row>
    <row r="4289" spans="1:2" x14ac:dyDescent="0.15">
      <c r="A4289" s="25" t="s">
        <v>4489</v>
      </c>
      <c r="B4289" s="25" t="s">
        <v>8958</v>
      </c>
    </row>
    <row r="4290" spans="1:2" x14ac:dyDescent="0.15">
      <c r="A4290" s="25" t="s">
        <v>4490</v>
      </c>
      <c r="B4290" s="25" t="s">
        <v>8959</v>
      </c>
    </row>
    <row r="4291" spans="1:2" x14ac:dyDescent="0.15">
      <c r="A4291" s="25" t="s">
        <v>4491</v>
      </c>
      <c r="B4291" s="25" t="s">
        <v>8960</v>
      </c>
    </row>
    <row r="4292" spans="1:2" x14ac:dyDescent="0.15">
      <c r="A4292" s="25" t="s">
        <v>4492</v>
      </c>
      <c r="B4292" s="25" t="s">
        <v>8961</v>
      </c>
    </row>
    <row r="4293" spans="1:2" x14ac:dyDescent="0.15">
      <c r="A4293" s="25" t="s">
        <v>4493</v>
      </c>
      <c r="B4293" s="25" t="s">
        <v>8962</v>
      </c>
    </row>
    <row r="4294" spans="1:2" x14ac:dyDescent="0.15">
      <c r="A4294" s="25" t="s">
        <v>4494</v>
      </c>
      <c r="B4294" s="25" t="s">
        <v>8963</v>
      </c>
    </row>
    <row r="4295" spans="1:2" x14ac:dyDescent="0.15">
      <c r="A4295" s="25" t="s">
        <v>396</v>
      </c>
      <c r="B4295" s="25" t="s">
        <v>397</v>
      </c>
    </row>
    <row r="4296" spans="1:2" x14ac:dyDescent="0.15">
      <c r="A4296" s="25" t="s">
        <v>4495</v>
      </c>
      <c r="B4296" s="25" t="s">
        <v>8964</v>
      </c>
    </row>
    <row r="4297" spans="1:2" x14ac:dyDescent="0.15">
      <c r="A4297" s="25" t="s">
        <v>4496</v>
      </c>
      <c r="B4297" s="25" t="s">
        <v>8965</v>
      </c>
    </row>
    <row r="4298" spans="1:2" x14ac:dyDescent="0.15">
      <c r="A4298" s="25" t="s">
        <v>4497</v>
      </c>
      <c r="B4298" s="25" t="s">
        <v>8966</v>
      </c>
    </row>
    <row r="4299" spans="1:2" x14ac:dyDescent="0.15">
      <c r="A4299" s="25" t="s">
        <v>4498</v>
      </c>
      <c r="B4299" s="25" t="s">
        <v>8967</v>
      </c>
    </row>
    <row r="4300" spans="1:2" x14ac:dyDescent="0.15">
      <c r="A4300" s="25" t="s">
        <v>4499</v>
      </c>
      <c r="B4300" s="25" t="s">
        <v>8968</v>
      </c>
    </row>
    <row r="4301" spans="1:2" x14ac:dyDescent="0.15">
      <c r="A4301" s="25" t="s">
        <v>4500</v>
      </c>
      <c r="B4301" s="25" t="s">
        <v>8969</v>
      </c>
    </row>
    <row r="4302" spans="1:2" x14ac:dyDescent="0.15">
      <c r="A4302" s="25" t="s">
        <v>4501</v>
      </c>
      <c r="B4302" s="25" t="s">
        <v>8970</v>
      </c>
    </row>
    <row r="4303" spans="1:2" x14ac:dyDescent="0.15">
      <c r="A4303" s="25" t="s">
        <v>394</v>
      </c>
      <c r="B4303" s="25" t="s">
        <v>395</v>
      </c>
    </row>
    <row r="4304" spans="1:2" x14ac:dyDescent="0.15">
      <c r="A4304" s="25" t="s">
        <v>4502</v>
      </c>
      <c r="B4304" s="25" t="s">
        <v>8971</v>
      </c>
    </row>
    <row r="4305" spans="1:2" x14ac:dyDescent="0.15">
      <c r="A4305" s="25" t="s">
        <v>4503</v>
      </c>
      <c r="B4305" s="25" t="s">
        <v>8972</v>
      </c>
    </row>
    <row r="4306" spans="1:2" x14ac:dyDescent="0.15">
      <c r="A4306" s="25" t="s">
        <v>4504</v>
      </c>
      <c r="B4306" s="25" t="s">
        <v>8973</v>
      </c>
    </row>
    <row r="4307" spans="1:2" x14ac:dyDescent="0.15">
      <c r="A4307" s="25" t="s">
        <v>4505</v>
      </c>
      <c r="B4307" s="25" t="s">
        <v>8974</v>
      </c>
    </row>
    <row r="4308" spans="1:2" x14ac:dyDescent="0.15">
      <c r="A4308" s="25" t="s">
        <v>4506</v>
      </c>
      <c r="B4308" s="25" t="s">
        <v>8975</v>
      </c>
    </row>
    <row r="4309" spans="1:2" x14ac:dyDescent="0.15">
      <c r="A4309" s="25" t="s">
        <v>4507</v>
      </c>
      <c r="B4309" s="25" t="s">
        <v>8976</v>
      </c>
    </row>
    <row r="4310" spans="1:2" x14ac:dyDescent="0.15">
      <c r="A4310" s="25" t="s">
        <v>4508</v>
      </c>
      <c r="B4310" s="25" t="s">
        <v>8977</v>
      </c>
    </row>
    <row r="4311" spans="1:2" x14ac:dyDescent="0.15">
      <c r="A4311" s="25" t="s">
        <v>4509</v>
      </c>
      <c r="B4311" s="25" t="s">
        <v>8978</v>
      </c>
    </row>
    <row r="4312" spans="1:2" x14ac:dyDescent="0.15">
      <c r="A4312" s="25" t="s">
        <v>4510</v>
      </c>
      <c r="B4312" s="25" t="s">
        <v>8979</v>
      </c>
    </row>
    <row r="4313" spans="1:2" x14ac:dyDescent="0.15">
      <c r="A4313" s="25" t="s">
        <v>4511</v>
      </c>
      <c r="B4313" s="25" t="s">
        <v>8980</v>
      </c>
    </row>
    <row r="4314" spans="1:2" x14ac:dyDescent="0.15">
      <c r="A4314" s="25" t="s">
        <v>4512</v>
      </c>
      <c r="B4314" s="25" t="s">
        <v>8981</v>
      </c>
    </row>
    <row r="4315" spans="1:2" x14ac:dyDescent="0.15">
      <c r="A4315" s="25" t="s">
        <v>4513</v>
      </c>
      <c r="B4315" s="25" t="s">
        <v>8982</v>
      </c>
    </row>
    <row r="4316" spans="1:2" x14ac:dyDescent="0.15">
      <c r="A4316" s="25" t="s">
        <v>4514</v>
      </c>
      <c r="B4316" s="25" t="s">
        <v>8983</v>
      </c>
    </row>
    <row r="4317" spans="1:2" x14ac:dyDescent="0.15">
      <c r="A4317" s="25" t="s">
        <v>4515</v>
      </c>
      <c r="B4317" s="25" t="s">
        <v>8984</v>
      </c>
    </row>
    <row r="4318" spans="1:2" x14ac:dyDescent="0.15">
      <c r="A4318" s="25" t="s">
        <v>4516</v>
      </c>
      <c r="B4318" s="25" t="s">
        <v>8985</v>
      </c>
    </row>
    <row r="4319" spans="1:2" x14ac:dyDescent="0.15">
      <c r="A4319" s="25" t="s">
        <v>4517</v>
      </c>
      <c r="B4319" s="25" t="s">
        <v>8986</v>
      </c>
    </row>
    <row r="4320" spans="1:2" x14ac:dyDescent="0.15">
      <c r="A4320" s="25" t="s">
        <v>4518</v>
      </c>
      <c r="B4320" s="25" t="s">
        <v>8987</v>
      </c>
    </row>
    <row r="4321" spans="1:2" x14ac:dyDescent="0.15">
      <c r="A4321" s="25" t="s">
        <v>4519</v>
      </c>
      <c r="B4321" s="25" t="s">
        <v>8988</v>
      </c>
    </row>
    <row r="4322" spans="1:2" x14ac:dyDescent="0.15">
      <c r="A4322" s="25" t="s">
        <v>4520</v>
      </c>
      <c r="B4322" s="25" t="s">
        <v>8989</v>
      </c>
    </row>
    <row r="4323" spans="1:2" x14ac:dyDescent="0.15">
      <c r="A4323" s="25" t="s">
        <v>4521</v>
      </c>
      <c r="B4323" s="25" t="s">
        <v>8990</v>
      </c>
    </row>
    <row r="4324" spans="1:2" x14ac:dyDescent="0.15">
      <c r="A4324" s="25" t="s">
        <v>4522</v>
      </c>
      <c r="B4324" s="25" t="s">
        <v>8991</v>
      </c>
    </row>
    <row r="4325" spans="1:2" x14ac:dyDescent="0.15">
      <c r="A4325" s="25" t="s">
        <v>4523</v>
      </c>
      <c r="B4325" s="25" t="s">
        <v>8992</v>
      </c>
    </row>
    <row r="4326" spans="1:2" x14ac:dyDescent="0.15">
      <c r="A4326" s="25" t="s">
        <v>4524</v>
      </c>
      <c r="B4326" s="25" t="s">
        <v>8993</v>
      </c>
    </row>
    <row r="4327" spans="1:2" x14ac:dyDescent="0.15">
      <c r="A4327" s="25" t="s">
        <v>4525</v>
      </c>
      <c r="B4327" s="25" t="s">
        <v>8994</v>
      </c>
    </row>
    <row r="4328" spans="1:2" x14ac:dyDescent="0.15">
      <c r="A4328" s="25" t="s">
        <v>4526</v>
      </c>
      <c r="B4328" s="25" t="s">
        <v>8995</v>
      </c>
    </row>
    <row r="4329" spans="1:2" x14ac:dyDescent="0.15">
      <c r="A4329" s="25" t="s">
        <v>4527</v>
      </c>
      <c r="B4329" s="25" t="s">
        <v>8996</v>
      </c>
    </row>
    <row r="4330" spans="1:2" x14ac:dyDescent="0.15">
      <c r="A4330" s="25" t="s">
        <v>4528</v>
      </c>
      <c r="B4330" s="25" t="s">
        <v>8997</v>
      </c>
    </row>
    <row r="4331" spans="1:2" x14ac:dyDescent="0.15">
      <c r="A4331" s="25" t="s">
        <v>4529</v>
      </c>
      <c r="B4331" s="25" t="s">
        <v>8998</v>
      </c>
    </row>
    <row r="4332" spans="1:2" x14ac:dyDescent="0.15">
      <c r="A4332" s="25" t="s">
        <v>4530</v>
      </c>
      <c r="B4332" s="25" t="s">
        <v>8999</v>
      </c>
    </row>
    <row r="4333" spans="1:2" x14ac:dyDescent="0.15">
      <c r="A4333" s="25" t="s">
        <v>4531</v>
      </c>
      <c r="B4333" s="25" t="s">
        <v>9000</v>
      </c>
    </row>
    <row r="4334" spans="1:2" x14ac:dyDescent="0.15">
      <c r="A4334" s="25" t="s">
        <v>4532</v>
      </c>
      <c r="B4334" s="25" t="s">
        <v>9001</v>
      </c>
    </row>
    <row r="4335" spans="1:2" x14ac:dyDescent="0.15">
      <c r="A4335" s="25" t="s">
        <v>392</v>
      </c>
      <c r="B4335" s="25" t="s">
        <v>393</v>
      </c>
    </row>
    <row r="4336" spans="1:2" x14ac:dyDescent="0.15">
      <c r="A4336" s="25" t="s">
        <v>390</v>
      </c>
      <c r="B4336" s="25" t="s">
        <v>391</v>
      </c>
    </row>
    <row r="4337" spans="1:2" x14ac:dyDescent="0.15">
      <c r="A4337" s="25" t="s">
        <v>388</v>
      </c>
      <c r="B4337" s="25" t="s">
        <v>389</v>
      </c>
    </row>
    <row r="4338" spans="1:2" x14ac:dyDescent="0.15">
      <c r="A4338" s="25" t="s">
        <v>4533</v>
      </c>
      <c r="B4338" s="25" t="s">
        <v>9002</v>
      </c>
    </row>
    <row r="4339" spans="1:2" x14ac:dyDescent="0.15">
      <c r="A4339" s="25" t="s">
        <v>4534</v>
      </c>
      <c r="B4339" s="25" t="s">
        <v>9003</v>
      </c>
    </row>
    <row r="4340" spans="1:2" x14ac:dyDescent="0.15">
      <c r="A4340" s="25" t="s">
        <v>4535</v>
      </c>
      <c r="B4340" s="25" t="s">
        <v>9004</v>
      </c>
    </row>
    <row r="4341" spans="1:2" x14ac:dyDescent="0.15">
      <c r="A4341" s="25" t="s">
        <v>4536</v>
      </c>
      <c r="B4341" s="25" t="s">
        <v>9005</v>
      </c>
    </row>
    <row r="4342" spans="1:2" x14ac:dyDescent="0.15">
      <c r="A4342" s="25" t="s">
        <v>386</v>
      </c>
      <c r="B4342" s="25" t="s">
        <v>387</v>
      </c>
    </row>
    <row r="4343" spans="1:2" x14ac:dyDescent="0.15">
      <c r="A4343" s="25" t="s">
        <v>384</v>
      </c>
      <c r="B4343" s="25" t="s">
        <v>385</v>
      </c>
    </row>
    <row r="4344" spans="1:2" x14ac:dyDescent="0.15">
      <c r="A4344" s="25" t="s">
        <v>4537</v>
      </c>
      <c r="B4344" s="25" t="s">
        <v>9006</v>
      </c>
    </row>
    <row r="4345" spans="1:2" x14ac:dyDescent="0.15">
      <c r="A4345" s="25" t="s">
        <v>382</v>
      </c>
      <c r="B4345" s="25" t="s">
        <v>383</v>
      </c>
    </row>
    <row r="4346" spans="1:2" x14ac:dyDescent="0.15">
      <c r="A4346" s="25" t="s">
        <v>4538</v>
      </c>
      <c r="B4346" s="25" t="s">
        <v>9007</v>
      </c>
    </row>
    <row r="4347" spans="1:2" x14ac:dyDescent="0.15">
      <c r="A4347" s="25" t="s">
        <v>4539</v>
      </c>
      <c r="B4347" s="25" t="s">
        <v>9008</v>
      </c>
    </row>
    <row r="4348" spans="1:2" x14ac:dyDescent="0.15">
      <c r="A4348" s="25" t="s">
        <v>4540</v>
      </c>
      <c r="B4348" s="25" t="s">
        <v>9009</v>
      </c>
    </row>
    <row r="4349" spans="1:2" x14ac:dyDescent="0.15">
      <c r="A4349" s="25" t="s">
        <v>4541</v>
      </c>
      <c r="B4349" s="25" t="s">
        <v>9010</v>
      </c>
    </row>
    <row r="4350" spans="1:2" x14ac:dyDescent="0.15">
      <c r="A4350" s="25" t="s">
        <v>4542</v>
      </c>
      <c r="B4350" s="25" t="s">
        <v>9011</v>
      </c>
    </row>
    <row r="4351" spans="1:2" x14ac:dyDescent="0.15">
      <c r="A4351" s="25" t="s">
        <v>4543</v>
      </c>
      <c r="B4351" s="25" t="s">
        <v>9012</v>
      </c>
    </row>
    <row r="4352" spans="1:2" x14ac:dyDescent="0.15">
      <c r="A4352" s="25" t="s">
        <v>4544</v>
      </c>
      <c r="B4352" s="25" t="s">
        <v>9013</v>
      </c>
    </row>
    <row r="4353" spans="1:2" x14ac:dyDescent="0.15">
      <c r="A4353" s="25" t="s">
        <v>4545</v>
      </c>
      <c r="B4353" s="25" t="s">
        <v>9014</v>
      </c>
    </row>
    <row r="4354" spans="1:2" x14ac:dyDescent="0.15">
      <c r="A4354" s="25" t="s">
        <v>4546</v>
      </c>
      <c r="B4354" s="25" t="s">
        <v>9015</v>
      </c>
    </row>
    <row r="4355" spans="1:2" x14ac:dyDescent="0.15">
      <c r="A4355" s="25" t="s">
        <v>4547</v>
      </c>
      <c r="B4355" s="25" t="s">
        <v>9016</v>
      </c>
    </row>
    <row r="4356" spans="1:2" x14ac:dyDescent="0.15">
      <c r="A4356" s="25" t="s">
        <v>4548</v>
      </c>
      <c r="B4356" s="25" t="s">
        <v>9017</v>
      </c>
    </row>
    <row r="4357" spans="1:2" x14ac:dyDescent="0.15">
      <c r="A4357" s="25" t="s">
        <v>376</v>
      </c>
      <c r="B4357" s="25" t="s">
        <v>377</v>
      </c>
    </row>
    <row r="4358" spans="1:2" x14ac:dyDescent="0.15">
      <c r="A4358" s="25" t="s">
        <v>4549</v>
      </c>
      <c r="B4358" s="25" t="s">
        <v>9018</v>
      </c>
    </row>
    <row r="4359" spans="1:2" x14ac:dyDescent="0.15">
      <c r="A4359" s="25" t="s">
        <v>374</v>
      </c>
      <c r="B4359" s="25" t="s">
        <v>375</v>
      </c>
    </row>
    <row r="4360" spans="1:2" x14ac:dyDescent="0.15">
      <c r="A4360" s="25" t="s">
        <v>4550</v>
      </c>
      <c r="B4360" s="25" t="s">
        <v>9019</v>
      </c>
    </row>
    <row r="4361" spans="1:2" x14ac:dyDescent="0.15">
      <c r="A4361" s="25" t="s">
        <v>4551</v>
      </c>
      <c r="B4361" s="25" t="s">
        <v>9020</v>
      </c>
    </row>
    <row r="4362" spans="1:2" x14ac:dyDescent="0.15">
      <c r="A4362" s="25" t="s">
        <v>4552</v>
      </c>
      <c r="B4362" s="25" t="s">
        <v>9021</v>
      </c>
    </row>
    <row r="4363" spans="1:2" x14ac:dyDescent="0.15">
      <c r="A4363" s="25" t="s">
        <v>4553</v>
      </c>
      <c r="B4363" s="25" t="s">
        <v>9022</v>
      </c>
    </row>
    <row r="4364" spans="1:2" x14ac:dyDescent="0.15">
      <c r="A4364" s="25" t="s">
        <v>4554</v>
      </c>
      <c r="B4364" s="25" t="s">
        <v>9023</v>
      </c>
    </row>
    <row r="4365" spans="1:2" x14ac:dyDescent="0.15">
      <c r="A4365" s="25" t="s">
        <v>4555</v>
      </c>
      <c r="B4365" s="25" t="s">
        <v>9024</v>
      </c>
    </row>
    <row r="4366" spans="1:2" x14ac:dyDescent="0.15">
      <c r="A4366" s="25" t="s">
        <v>4556</v>
      </c>
      <c r="B4366" s="25" t="s">
        <v>9025</v>
      </c>
    </row>
    <row r="4367" spans="1:2" x14ac:dyDescent="0.15">
      <c r="A4367" s="25" t="s">
        <v>4557</v>
      </c>
      <c r="B4367" s="25" t="s">
        <v>9026</v>
      </c>
    </row>
    <row r="4368" spans="1:2" x14ac:dyDescent="0.15">
      <c r="A4368" s="25" t="s">
        <v>4558</v>
      </c>
      <c r="B4368" s="25" t="s">
        <v>9027</v>
      </c>
    </row>
    <row r="4369" spans="1:2" x14ac:dyDescent="0.15">
      <c r="A4369" s="25" t="s">
        <v>4559</v>
      </c>
      <c r="B4369" s="25" t="s">
        <v>9028</v>
      </c>
    </row>
    <row r="4370" spans="1:2" x14ac:dyDescent="0.15">
      <c r="A4370" s="25" t="s">
        <v>4560</v>
      </c>
      <c r="B4370" s="25" t="s">
        <v>9029</v>
      </c>
    </row>
    <row r="4371" spans="1:2" x14ac:dyDescent="0.15">
      <c r="A4371" s="25" t="s">
        <v>4561</v>
      </c>
      <c r="B4371" s="25" t="s">
        <v>9030</v>
      </c>
    </row>
    <row r="4372" spans="1:2" x14ac:dyDescent="0.15">
      <c r="A4372" s="25" t="s">
        <v>4562</v>
      </c>
      <c r="B4372" s="25" t="s">
        <v>9031</v>
      </c>
    </row>
    <row r="4373" spans="1:2" x14ac:dyDescent="0.15">
      <c r="A4373" s="25" t="s">
        <v>4563</v>
      </c>
      <c r="B4373" s="25" t="s">
        <v>9032</v>
      </c>
    </row>
    <row r="4374" spans="1:2" x14ac:dyDescent="0.15">
      <c r="A4374" s="25" t="s">
        <v>4564</v>
      </c>
      <c r="B4374" s="25" t="s">
        <v>9033</v>
      </c>
    </row>
    <row r="4375" spans="1:2" x14ac:dyDescent="0.15">
      <c r="A4375" s="25" t="s">
        <v>4565</v>
      </c>
      <c r="B4375" s="25" t="s">
        <v>9034</v>
      </c>
    </row>
    <row r="4376" spans="1:2" x14ac:dyDescent="0.15">
      <c r="A4376" s="25" t="s">
        <v>4566</v>
      </c>
      <c r="B4376" s="25" t="s">
        <v>9035</v>
      </c>
    </row>
    <row r="4377" spans="1:2" x14ac:dyDescent="0.15">
      <c r="A4377" s="25" t="s">
        <v>4567</v>
      </c>
      <c r="B4377" s="25" t="s">
        <v>9036</v>
      </c>
    </row>
    <row r="4378" spans="1:2" x14ac:dyDescent="0.15">
      <c r="A4378" s="25" t="s">
        <v>4568</v>
      </c>
      <c r="B4378" s="25" t="s">
        <v>9037</v>
      </c>
    </row>
    <row r="4379" spans="1:2" x14ac:dyDescent="0.15">
      <c r="A4379" s="25" t="s">
        <v>380</v>
      </c>
      <c r="B4379" s="25" t="s">
        <v>381</v>
      </c>
    </row>
    <row r="4380" spans="1:2" x14ac:dyDescent="0.15">
      <c r="A4380" s="25" t="s">
        <v>4569</v>
      </c>
      <c r="B4380" s="25" t="s">
        <v>9038</v>
      </c>
    </row>
    <row r="4381" spans="1:2" x14ac:dyDescent="0.15">
      <c r="A4381" s="25" t="s">
        <v>4570</v>
      </c>
      <c r="B4381" s="25" t="s">
        <v>9039</v>
      </c>
    </row>
    <row r="4382" spans="1:2" x14ac:dyDescent="0.15">
      <c r="A4382" s="25" t="s">
        <v>4571</v>
      </c>
      <c r="B4382" s="25" t="s">
        <v>9040</v>
      </c>
    </row>
    <row r="4383" spans="1:2" x14ac:dyDescent="0.15">
      <c r="A4383" s="25" t="s">
        <v>4572</v>
      </c>
      <c r="B4383" s="25" t="s">
        <v>9041</v>
      </c>
    </row>
    <row r="4384" spans="1:2" x14ac:dyDescent="0.15">
      <c r="A4384" s="25" t="s">
        <v>4573</v>
      </c>
      <c r="B4384" s="25" t="s">
        <v>9042</v>
      </c>
    </row>
    <row r="4385" spans="1:2" x14ac:dyDescent="0.15">
      <c r="A4385" s="25" t="s">
        <v>4574</v>
      </c>
      <c r="B4385" s="25" t="s">
        <v>9043</v>
      </c>
    </row>
    <row r="4386" spans="1:2" x14ac:dyDescent="0.15">
      <c r="A4386" s="25" t="s">
        <v>4575</v>
      </c>
      <c r="B4386" s="25" t="s">
        <v>9044</v>
      </c>
    </row>
    <row r="4387" spans="1:2" x14ac:dyDescent="0.15">
      <c r="A4387" s="25" t="s">
        <v>4576</v>
      </c>
      <c r="B4387" s="25" t="s">
        <v>9045</v>
      </c>
    </row>
    <row r="4388" spans="1:2" x14ac:dyDescent="0.15">
      <c r="A4388" s="25" t="s">
        <v>4577</v>
      </c>
      <c r="B4388" s="25" t="s">
        <v>9046</v>
      </c>
    </row>
    <row r="4389" spans="1:2" x14ac:dyDescent="0.15">
      <c r="A4389" s="25" t="s">
        <v>4578</v>
      </c>
      <c r="B4389" s="25" t="s">
        <v>9047</v>
      </c>
    </row>
    <row r="4390" spans="1:2" x14ac:dyDescent="0.15">
      <c r="A4390" s="25" t="s">
        <v>4579</v>
      </c>
      <c r="B4390" s="25" t="s">
        <v>9048</v>
      </c>
    </row>
    <row r="4391" spans="1:2" x14ac:dyDescent="0.15">
      <c r="A4391" s="25" t="s">
        <v>4580</v>
      </c>
      <c r="B4391" s="25" t="s">
        <v>9049</v>
      </c>
    </row>
    <row r="4392" spans="1:2" x14ac:dyDescent="0.15">
      <c r="A4392" s="25" t="s">
        <v>4581</v>
      </c>
      <c r="B4392" s="25" t="s">
        <v>9050</v>
      </c>
    </row>
    <row r="4393" spans="1:2" x14ac:dyDescent="0.15">
      <c r="A4393" s="25" t="s">
        <v>372</v>
      </c>
      <c r="B4393" s="25" t="s">
        <v>373</v>
      </c>
    </row>
    <row r="4394" spans="1:2" x14ac:dyDescent="0.15">
      <c r="A4394" s="25" t="s">
        <v>4582</v>
      </c>
      <c r="B4394" s="25" t="s">
        <v>9051</v>
      </c>
    </row>
    <row r="4395" spans="1:2" x14ac:dyDescent="0.15">
      <c r="A4395" s="25" t="s">
        <v>4583</v>
      </c>
      <c r="B4395" s="25" t="s">
        <v>9052</v>
      </c>
    </row>
    <row r="4396" spans="1:2" x14ac:dyDescent="0.15">
      <c r="A4396" s="25" t="s">
        <v>4584</v>
      </c>
      <c r="B4396" s="25" t="s">
        <v>9053</v>
      </c>
    </row>
    <row r="4397" spans="1:2" x14ac:dyDescent="0.15">
      <c r="A4397" s="25" t="s">
        <v>4585</v>
      </c>
      <c r="B4397" s="25" t="s">
        <v>9054</v>
      </c>
    </row>
    <row r="4398" spans="1:2" x14ac:dyDescent="0.15">
      <c r="A4398" s="25" t="s">
        <v>4586</v>
      </c>
      <c r="B4398" s="25" t="s">
        <v>9055</v>
      </c>
    </row>
    <row r="4399" spans="1:2" x14ac:dyDescent="0.15">
      <c r="A4399" s="25" t="s">
        <v>4587</v>
      </c>
      <c r="B4399" s="25" t="s">
        <v>9056</v>
      </c>
    </row>
    <row r="4400" spans="1:2" x14ac:dyDescent="0.15">
      <c r="A4400" s="25" t="s">
        <v>4588</v>
      </c>
      <c r="B4400" s="25" t="s">
        <v>9057</v>
      </c>
    </row>
    <row r="4401" spans="1:2" x14ac:dyDescent="0.15">
      <c r="A4401" s="25" t="s">
        <v>4589</v>
      </c>
      <c r="B4401" s="25" t="s">
        <v>9058</v>
      </c>
    </row>
    <row r="4402" spans="1:2" x14ac:dyDescent="0.15">
      <c r="A4402" s="25" t="s">
        <v>370</v>
      </c>
      <c r="B4402" s="25" t="s">
        <v>371</v>
      </c>
    </row>
    <row r="4403" spans="1:2" x14ac:dyDescent="0.15">
      <c r="A4403" s="25" t="s">
        <v>4590</v>
      </c>
      <c r="B4403" s="25" t="s">
        <v>9059</v>
      </c>
    </row>
    <row r="4404" spans="1:2" x14ac:dyDescent="0.15">
      <c r="A4404" s="25" t="s">
        <v>4591</v>
      </c>
      <c r="B4404" s="25" t="s">
        <v>9060</v>
      </c>
    </row>
    <row r="4405" spans="1:2" x14ac:dyDescent="0.15">
      <c r="A4405" s="25" t="s">
        <v>4592</v>
      </c>
      <c r="B4405" s="25" t="s">
        <v>9061</v>
      </c>
    </row>
    <row r="4406" spans="1:2" x14ac:dyDescent="0.15">
      <c r="A4406" s="25" t="s">
        <v>4593</v>
      </c>
      <c r="B4406" s="25" t="s">
        <v>9062</v>
      </c>
    </row>
    <row r="4407" spans="1:2" x14ac:dyDescent="0.15">
      <c r="A4407" s="25" t="s">
        <v>4594</v>
      </c>
      <c r="B4407" s="25" t="s">
        <v>9063</v>
      </c>
    </row>
    <row r="4408" spans="1:2" x14ac:dyDescent="0.15">
      <c r="A4408" s="25" t="s">
        <v>4595</v>
      </c>
      <c r="B4408" s="25" t="s">
        <v>9064</v>
      </c>
    </row>
    <row r="4409" spans="1:2" x14ac:dyDescent="0.15">
      <c r="A4409" s="25" t="s">
        <v>4596</v>
      </c>
      <c r="B4409" s="25" t="s">
        <v>9065</v>
      </c>
    </row>
    <row r="4410" spans="1:2" x14ac:dyDescent="0.15">
      <c r="A4410" s="25" t="s">
        <v>4597</v>
      </c>
      <c r="B4410" s="25" t="s">
        <v>9066</v>
      </c>
    </row>
    <row r="4411" spans="1:2" x14ac:dyDescent="0.15">
      <c r="A4411" s="25" t="s">
        <v>4598</v>
      </c>
      <c r="B4411" s="25" t="s">
        <v>9067</v>
      </c>
    </row>
    <row r="4412" spans="1:2" x14ac:dyDescent="0.15">
      <c r="A4412" s="25" t="s">
        <v>4599</v>
      </c>
      <c r="B4412" s="25" t="s">
        <v>9068</v>
      </c>
    </row>
    <row r="4413" spans="1:2" x14ac:dyDescent="0.15">
      <c r="A4413" s="25" t="s">
        <v>4600</v>
      </c>
      <c r="B4413" s="25" t="s">
        <v>9069</v>
      </c>
    </row>
    <row r="4414" spans="1:2" x14ac:dyDescent="0.15">
      <c r="A4414" s="25" t="s">
        <v>4601</v>
      </c>
      <c r="B4414" s="25" t="s">
        <v>9070</v>
      </c>
    </row>
    <row r="4415" spans="1:2" x14ac:dyDescent="0.15">
      <c r="A4415" s="25" t="s">
        <v>4602</v>
      </c>
      <c r="B4415" s="25" t="s">
        <v>9071</v>
      </c>
    </row>
    <row r="4416" spans="1:2" x14ac:dyDescent="0.15">
      <c r="A4416" s="25" t="s">
        <v>4603</v>
      </c>
      <c r="B4416" s="25" t="s">
        <v>9072</v>
      </c>
    </row>
    <row r="4417" spans="1:2" x14ac:dyDescent="0.15">
      <c r="A4417" s="25" t="s">
        <v>4604</v>
      </c>
      <c r="B4417" s="25" t="s">
        <v>9073</v>
      </c>
    </row>
    <row r="4418" spans="1:2" x14ac:dyDescent="0.15">
      <c r="A4418" s="25" t="s">
        <v>4605</v>
      </c>
      <c r="B4418" s="25" t="s">
        <v>9074</v>
      </c>
    </row>
    <row r="4419" spans="1:2" x14ac:dyDescent="0.15">
      <c r="A4419" s="25" t="s">
        <v>4606</v>
      </c>
      <c r="B4419" s="25" t="s">
        <v>9075</v>
      </c>
    </row>
    <row r="4420" spans="1:2" x14ac:dyDescent="0.15">
      <c r="A4420" s="25" t="s">
        <v>4607</v>
      </c>
      <c r="B4420" s="25" t="s">
        <v>9076</v>
      </c>
    </row>
    <row r="4421" spans="1:2" x14ac:dyDescent="0.15">
      <c r="A4421" s="25" t="s">
        <v>4608</v>
      </c>
      <c r="B4421" s="25" t="s">
        <v>9077</v>
      </c>
    </row>
    <row r="4422" spans="1:2" x14ac:dyDescent="0.15">
      <c r="A4422" s="25" t="s">
        <v>4609</v>
      </c>
      <c r="B4422" s="25" t="s">
        <v>9078</v>
      </c>
    </row>
    <row r="4423" spans="1:2" x14ac:dyDescent="0.15">
      <c r="A4423" s="25" t="s">
        <v>4610</v>
      </c>
      <c r="B4423" s="25" t="s">
        <v>9079</v>
      </c>
    </row>
    <row r="4424" spans="1:2" x14ac:dyDescent="0.15">
      <c r="A4424" s="25" t="s">
        <v>4611</v>
      </c>
      <c r="B4424" s="25" t="s">
        <v>9080</v>
      </c>
    </row>
    <row r="4425" spans="1:2" x14ac:dyDescent="0.15">
      <c r="A4425" s="25" t="s">
        <v>368</v>
      </c>
      <c r="B4425" s="25" t="s">
        <v>369</v>
      </c>
    </row>
    <row r="4426" spans="1:2" x14ac:dyDescent="0.15">
      <c r="A4426" s="25" t="s">
        <v>4612</v>
      </c>
      <c r="B4426" s="25" t="s">
        <v>9081</v>
      </c>
    </row>
    <row r="4427" spans="1:2" x14ac:dyDescent="0.15">
      <c r="A4427" s="25" t="s">
        <v>4613</v>
      </c>
      <c r="B4427" s="25" t="s">
        <v>9082</v>
      </c>
    </row>
    <row r="4428" spans="1:2" x14ac:dyDescent="0.15">
      <c r="A4428" s="25" t="s">
        <v>4614</v>
      </c>
      <c r="B4428" s="25" t="s">
        <v>9083</v>
      </c>
    </row>
    <row r="4429" spans="1:2" x14ac:dyDescent="0.15">
      <c r="A4429" s="25" t="s">
        <v>4615</v>
      </c>
      <c r="B4429" s="25" t="s">
        <v>9084</v>
      </c>
    </row>
    <row r="4430" spans="1:2" x14ac:dyDescent="0.15">
      <c r="A4430" s="25" t="s">
        <v>4616</v>
      </c>
      <c r="B4430" s="25" t="s">
        <v>9085</v>
      </c>
    </row>
    <row r="4431" spans="1:2" x14ac:dyDescent="0.15">
      <c r="A4431" s="25" t="s">
        <v>4617</v>
      </c>
      <c r="B4431" s="25" t="s">
        <v>9086</v>
      </c>
    </row>
    <row r="4432" spans="1:2" x14ac:dyDescent="0.15">
      <c r="A4432" s="25" t="s">
        <v>4618</v>
      </c>
      <c r="B4432" s="25" t="s">
        <v>9087</v>
      </c>
    </row>
    <row r="4433" spans="1:2" x14ac:dyDescent="0.15">
      <c r="A4433" s="25" t="s">
        <v>4619</v>
      </c>
      <c r="B4433" s="25" t="s">
        <v>9088</v>
      </c>
    </row>
    <row r="4434" spans="1:2" x14ac:dyDescent="0.15">
      <c r="A4434" s="25" t="s">
        <v>4620</v>
      </c>
      <c r="B4434" s="25" t="s">
        <v>9089</v>
      </c>
    </row>
    <row r="4435" spans="1:2" x14ac:dyDescent="0.15">
      <c r="A4435" s="25" t="s">
        <v>4621</v>
      </c>
      <c r="B4435" s="25" t="s">
        <v>9090</v>
      </c>
    </row>
    <row r="4436" spans="1:2" x14ac:dyDescent="0.15">
      <c r="A4436" s="25" t="s">
        <v>366</v>
      </c>
      <c r="B4436" s="25" t="s">
        <v>367</v>
      </c>
    </row>
    <row r="4437" spans="1:2" x14ac:dyDescent="0.15">
      <c r="A4437" s="25" t="s">
        <v>4622</v>
      </c>
      <c r="B4437" s="25" t="s">
        <v>9091</v>
      </c>
    </row>
    <row r="4438" spans="1:2" x14ac:dyDescent="0.15">
      <c r="A4438" s="25" t="s">
        <v>4623</v>
      </c>
      <c r="B4438" s="25" t="s">
        <v>9092</v>
      </c>
    </row>
    <row r="4439" spans="1:2" x14ac:dyDescent="0.15">
      <c r="A4439" s="25" t="s">
        <v>4624</v>
      </c>
      <c r="B4439" s="25" t="s">
        <v>9093</v>
      </c>
    </row>
    <row r="4440" spans="1:2" x14ac:dyDescent="0.15">
      <c r="A4440" s="25" t="s">
        <v>4625</v>
      </c>
      <c r="B4440" s="25" t="s">
        <v>9094</v>
      </c>
    </row>
    <row r="4441" spans="1:2" x14ac:dyDescent="0.15">
      <c r="A4441" s="25" t="s">
        <v>4626</v>
      </c>
      <c r="B4441" s="25" t="s">
        <v>9095</v>
      </c>
    </row>
    <row r="4442" spans="1:2" x14ac:dyDescent="0.15">
      <c r="A4442" s="25" t="s">
        <v>4627</v>
      </c>
      <c r="B4442" s="25" t="s">
        <v>9096</v>
      </c>
    </row>
    <row r="4443" spans="1:2" x14ac:dyDescent="0.15">
      <c r="A4443" s="25" t="s">
        <v>4628</v>
      </c>
      <c r="B4443" s="25" t="s">
        <v>9097</v>
      </c>
    </row>
    <row r="4444" spans="1:2" x14ac:dyDescent="0.15">
      <c r="A4444" s="25" t="s">
        <v>4629</v>
      </c>
      <c r="B4444" s="25" t="s">
        <v>9098</v>
      </c>
    </row>
    <row r="4445" spans="1:2" x14ac:dyDescent="0.15">
      <c r="A4445" s="25" t="s">
        <v>4630</v>
      </c>
      <c r="B4445" s="25" t="s">
        <v>9099</v>
      </c>
    </row>
    <row r="4446" spans="1:2" x14ac:dyDescent="0.15">
      <c r="A4446" s="25" t="s">
        <v>4631</v>
      </c>
      <c r="B4446" s="25" t="s">
        <v>9100</v>
      </c>
    </row>
    <row r="4447" spans="1:2" x14ac:dyDescent="0.15">
      <c r="A4447" s="25" t="s">
        <v>4632</v>
      </c>
      <c r="B4447" s="25" t="s">
        <v>9101</v>
      </c>
    </row>
    <row r="4448" spans="1:2" x14ac:dyDescent="0.15">
      <c r="A4448" s="25" t="s">
        <v>4633</v>
      </c>
      <c r="B4448" s="25" t="s">
        <v>9102</v>
      </c>
    </row>
    <row r="4449" spans="1:2" x14ac:dyDescent="0.15">
      <c r="A4449" s="25" t="s">
        <v>364</v>
      </c>
      <c r="B4449" s="25" t="s">
        <v>365</v>
      </c>
    </row>
    <row r="4450" spans="1:2" x14ac:dyDescent="0.15">
      <c r="A4450" s="25" t="s">
        <v>4634</v>
      </c>
      <c r="B4450" s="25" t="s">
        <v>9103</v>
      </c>
    </row>
    <row r="4451" spans="1:2" x14ac:dyDescent="0.15">
      <c r="A4451" s="25" t="s">
        <v>4635</v>
      </c>
      <c r="B4451" s="25" t="s">
        <v>9104</v>
      </c>
    </row>
    <row r="4452" spans="1:2" x14ac:dyDescent="0.15">
      <c r="A4452" s="25" t="s">
        <v>4636</v>
      </c>
      <c r="B4452" s="25" t="s">
        <v>9105</v>
      </c>
    </row>
    <row r="4453" spans="1:2" x14ac:dyDescent="0.15">
      <c r="A4453" s="25" t="s">
        <v>4637</v>
      </c>
      <c r="B4453" s="25" t="s">
        <v>9106</v>
      </c>
    </row>
    <row r="4454" spans="1:2" x14ac:dyDescent="0.15">
      <c r="A4454" s="25" t="s">
        <v>4638</v>
      </c>
      <c r="B4454" s="25" t="s">
        <v>9107</v>
      </c>
    </row>
    <row r="4455" spans="1:2" x14ac:dyDescent="0.15">
      <c r="A4455" s="25" t="s">
        <v>362</v>
      </c>
      <c r="B4455" s="25" t="s">
        <v>363</v>
      </c>
    </row>
    <row r="4456" spans="1:2" x14ac:dyDescent="0.15">
      <c r="A4456" s="25" t="s">
        <v>360</v>
      </c>
      <c r="B4456" s="25" t="s">
        <v>361</v>
      </c>
    </row>
    <row r="4457" spans="1:2" x14ac:dyDescent="0.15">
      <c r="A4457" s="25" t="s">
        <v>4639</v>
      </c>
      <c r="B4457" s="25" t="s">
        <v>9108</v>
      </c>
    </row>
    <row r="4458" spans="1:2" x14ac:dyDescent="0.15">
      <c r="A4458" s="25" t="s">
        <v>4640</v>
      </c>
      <c r="B4458" s="25" t="s">
        <v>9109</v>
      </c>
    </row>
    <row r="4459" spans="1:2" x14ac:dyDescent="0.15">
      <c r="A4459" s="25" t="s">
        <v>4641</v>
      </c>
      <c r="B4459" s="25" t="s">
        <v>9110</v>
      </c>
    </row>
    <row r="4460" spans="1:2" x14ac:dyDescent="0.15">
      <c r="A4460" s="25" t="s">
        <v>4642</v>
      </c>
      <c r="B4460" s="25" t="s">
        <v>9111</v>
      </c>
    </row>
    <row r="4461" spans="1:2" x14ac:dyDescent="0.15">
      <c r="A4461" s="25" t="s">
        <v>4643</v>
      </c>
      <c r="B4461" s="25" t="s">
        <v>9112</v>
      </c>
    </row>
    <row r="4462" spans="1:2" x14ac:dyDescent="0.15">
      <c r="A4462" s="25" t="s">
        <v>358</v>
      </c>
      <c r="B4462" s="25" t="s">
        <v>359</v>
      </c>
    </row>
    <row r="4463" spans="1:2" x14ac:dyDescent="0.15">
      <c r="A4463" s="25" t="s">
        <v>4644</v>
      </c>
      <c r="B4463" s="25" t="s">
        <v>9113</v>
      </c>
    </row>
    <row r="4464" spans="1:2" x14ac:dyDescent="0.15">
      <c r="A4464" s="25" t="s">
        <v>4645</v>
      </c>
      <c r="B4464" s="25" t="s">
        <v>9114</v>
      </c>
    </row>
    <row r="4465" spans="1:2" x14ac:dyDescent="0.15">
      <c r="A4465" s="25" t="s">
        <v>4646</v>
      </c>
      <c r="B4465" s="25" t="s">
        <v>9115</v>
      </c>
    </row>
    <row r="4466" spans="1:2" x14ac:dyDescent="0.15">
      <c r="A4466" s="25" t="s">
        <v>4647</v>
      </c>
      <c r="B4466" s="25" t="s">
        <v>9116</v>
      </c>
    </row>
    <row r="4467" spans="1:2" x14ac:dyDescent="0.15">
      <c r="A4467" s="25" t="s">
        <v>4648</v>
      </c>
      <c r="B4467" s="25" t="s">
        <v>9117</v>
      </c>
    </row>
    <row r="4468" spans="1:2" x14ac:dyDescent="0.15">
      <c r="A4468" s="25" t="s">
        <v>4649</v>
      </c>
      <c r="B4468" s="25" t="s">
        <v>9118</v>
      </c>
    </row>
    <row r="4469" spans="1:2" x14ac:dyDescent="0.15">
      <c r="A4469" s="25" t="s">
        <v>4650</v>
      </c>
      <c r="B4469" s="25" t="s">
        <v>9119</v>
      </c>
    </row>
    <row r="4470" spans="1:2" x14ac:dyDescent="0.15">
      <c r="A4470" s="25" t="s">
        <v>4651</v>
      </c>
      <c r="B4470" s="25" t="s">
        <v>9120</v>
      </c>
    </row>
    <row r="4471" spans="1:2" x14ac:dyDescent="0.15">
      <c r="A4471" s="25" t="s">
        <v>4652</v>
      </c>
      <c r="B4471" s="25" t="s">
        <v>9121</v>
      </c>
    </row>
    <row r="4472" spans="1:2" x14ac:dyDescent="0.15">
      <c r="A4472" s="25" t="s">
        <v>4653</v>
      </c>
      <c r="B4472" s="25" t="s">
        <v>9122</v>
      </c>
    </row>
    <row r="4473" spans="1:2" x14ac:dyDescent="0.15">
      <c r="A4473" s="25" t="s">
        <v>4654</v>
      </c>
      <c r="B4473" s="25" t="s">
        <v>9123</v>
      </c>
    </row>
    <row r="4474" spans="1:2" x14ac:dyDescent="0.15">
      <c r="A4474" s="25" t="s">
        <v>4655</v>
      </c>
      <c r="B4474" s="25" t="s">
        <v>9124</v>
      </c>
    </row>
    <row r="4475" spans="1:2" x14ac:dyDescent="0.15">
      <c r="A4475" s="25" t="s">
        <v>4656</v>
      </c>
      <c r="B4475" s="25" t="s">
        <v>9125</v>
      </c>
    </row>
    <row r="4476" spans="1:2" x14ac:dyDescent="0.15">
      <c r="A4476" s="25" t="s">
        <v>4657</v>
      </c>
      <c r="B4476" s="25" t="s">
        <v>9126</v>
      </c>
    </row>
    <row r="4477" spans="1:2" x14ac:dyDescent="0.15">
      <c r="A4477" s="25" t="s">
        <v>4658</v>
      </c>
      <c r="B4477" s="25" t="s">
        <v>9127</v>
      </c>
    </row>
    <row r="4478" spans="1:2" x14ac:dyDescent="0.15">
      <c r="A4478" s="25" t="s">
        <v>4659</v>
      </c>
      <c r="B4478" s="25" t="s">
        <v>9128</v>
      </c>
    </row>
    <row r="4479" spans="1:2" x14ac:dyDescent="0.15">
      <c r="A4479" s="25" t="s">
        <v>4660</v>
      </c>
      <c r="B4479" s="25" t="s">
        <v>9129</v>
      </c>
    </row>
    <row r="4480" spans="1:2" x14ac:dyDescent="0.15">
      <c r="A4480" s="25" t="s">
        <v>4661</v>
      </c>
      <c r="B4480" s="25" t="s">
        <v>9130</v>
      </c>
    </row>
    <row r="4481" spans="1:2" x14ac:dyDescent="0.15">
      <c r="A4481" s="25" t="s">
        <v>4662</v>
      </c>
      <c r="B4481" s="25" t="s">
        <v>9131</v>
      </c>
    </row>
    <row r="4482" spans="1:2" x14ac:dyDescent="0.15">
      <c r="A4482" s="25" t="s">
        <v>4663</v>
      </c>
      <c r="B4482" s="25" t="s">
        <v>9132</v>
      </c>
    </row>
    <row r="4483" spans="1:2" x14ac:dyDescent="0.15">
      <c r="A4483" s="25" t="s">
        <v>4664</v>
      </c>
      <c r="B4483" s="25" t="s">
        <v>9133</v>
      </c>
    </row>
    <row r="4484" spans="1:2" x14ac:dyDescent="0.15">
      <c r="A4484" s="25" t="s">
        <v>4665</v>
      </c>
      <c r="B4484" s="25" t="s">
        <v>9134</v>
      </c>
    </row>
    <row r="4485" spans="1:2" x14ac:dyDescent="0.15">
      <c r="A4485" s="25" t="s">
        <v>4666</v>
      </c>
      <c r="B4485" s="25" t="s">
        <v>9135</v>
      </c>
    </row>
    <row r="4486" spans="1:2" x14ac:dyDescent="0.15">
      <c r="A4486" s="25" t="s">
        <v>4667</v>
      </c>
      <c r="B4486" s="25" t="s">
        <v>9136</v>
      </c>
    </row>
    <row r="4487" spans="1:2" x14ac:dyDescent="0.15">
      <c r="A4487" s="25" t="s">
        <v>4668</v>
      </c>
      <c r="B4487" s="25" t="s">
        <v>9137</v>
      </c>
    </row>
    <row r="4488" spans="1:2" x14ac:dyDescent="0.15">
      <c r="A4488" s="25" t="s">
        <v>4669</v>
      </c>
      <c r="B4488" s="25" t="s">
        <v>9138</v>
      </c>
    </row>
    <row r="4489" spans="1:2" x14ac:dyDescent="0.15">
      <c r="A4489" s="25" t="s">
        <v>4670</v>
      </c>
      <c r="B4489" s="25" t="s">
        <v>9139</v>
      </c>
    </row>
    <row r="4490" spans="1:2" x14ac:dyDescent="0.15">
      <c r="A4490" s="25" t="s">
        <v>4671</v>
      </c>
      <c r="B4490" s="25" t="s">
        <v>9140</v>
      </c>
    </row>
    <row r="4491" spans="1:2" x14ac:dyDescent="0.15">
      <c r="A4491" s="25" t="s">
        <v>4672</v>
      </c>
      <c r="B4491" s="25" t="s">
        <v>9141</v>
      </c>
    </row>
    <row r="4492" spans="1:2" x14ac:dyDescent="0.15">
      <c r="A4492" s="25" t="s">
        <v>4673</v>
      </c>
      <c r="B4492" s="25" t="s">
        <v>9142</v>
      </c>
    </row>
    <row r="4493" spans="1:2" x14ac:dyDescent="0.15">
      <c r="A4493" s="25" t="s">
        <v>4674</v>
      </c>
      <c r="B4493" s="25" t="s">
        <v>9143</v>
      </c>
    </row>
    <row r="4494" spans="1:2" x14ac:dyDescent="0.15">
      <c r="A4494" s="25" t="s">
        <v>4675</v>
      </c>
      <c r="B4494" s="25" t="s">
        <v>9144</v>
      </c>
    </row>
    <row r="4495" spans="1:2" x14ac:dyDescent="0.15">
      <c r="A4495" s="25" t="s">
        <v>4676</v>
      </c>
      <c r="B4495" s="25" t="s">
        <v>9145</v>
      </c>
    </row>
    <row r="4496" spans="1:2" x14ac:dyDescent="0.15">
      <c r="A4496" s="25" t="s">
        <v>4677</v>
      </c>
      <c r="B4496" s="25" t="s">
        <v>9146</v>
      </c>
    </row>
    <row r="4497" spans="1:2" x14ac:dyDescent="0.15">
      <c r="A4497" s="25" t="s">
        <v>4678</v>
      </c>
      <c r="B4497" s="25" t="s">
        <v>9147</v>
      </c>
    </row>
    <row r="4498" spans="1:2" x14ac:dyDescent="0.15">
      <c r="A4498" s="25" t="s">
        <v>4679</v>
      </c>
      <c r="B4498" s="25" t="s">
        <v>9148</v>
      </c>
    </row>
    <row r="4499" spans="1:2" x14ac:dyDescent="0.15">
      <c r="A4499" s="25" t="s">
        <v>4680</v>
      </c>
      <c r="B4499" s="25" t="s">
        <v>9149</v>
      </c>
    </row>
    <row r="4500" spans="1:2" x14ac:dyDescent="0.15">
      <c r="A4500" s="25" t="s">
        <v>4681</v>
      </c>
      <c r="B4500" s="25" t="s">
        <v>9150</v>
      </c>
    </row>
    <row r="4501" spans="1:2" x14ac:dyDescent="0.15">
      <c r="A4501" s="25" t="s">
        <v>4682</v>
      </c>
      <c r="B4501" s="25" t="s">
        <v>9151</v>
      </c>
    </row>
    <row r="4502" spans="1:2" x14ac:dyDescent="0.15">
      <c r="A4502" s="25" t="s">
        <v>4683</v>
      </c>
      <c r="B4502" s="25" t="s">
        <v>9152</v>
      </c>
    </row>
    <row r="4503" spans="1:2" x14ac:dyDescent="0.15">
      <c r="A4503" s="25" t="s">
        <v>4684</v>
      </c>
      <c r="B4503" s="25" t="s">
        <v>9153</v>
      </c>
    </row>
    <row r="4504" spans="1:2" x14ac:dyDescent="0.15">
      <c r="A4504" s="25" t="s">
        <v>4685</v>
      </c>
      <c r="B4504" s="25" t="s">
        <v>9154</v>
      </c>
    </row>
    <row r="4505" spans="1:2" x14ac:dyDescent="0.15">
      <c r="A4505" s="25" t="s">
        <v>4686</v>
      </c>
      <c r="B4505" s="25" t="s">
        <v>9155</v>
      </c>
    </row>
    <row r="4506" spans="1:2" x14ac:dyDescent="0.15">
      <c r="A4506" s="25" t="s">
        <v>4687</v>
      </c>
      <c r="B4506" s="25" t="s">
        <v>9156</v>
      </c>
    </row>
    <row r="4507" spans="1:2" x14ac:dyDescent="0.15">
      <c r="A4507" s="25" t="s">
        <v>4688</v>
      </c>
      <c r="B4507" s="25" t="s">
        <v>9157</v>
      </c>
    </row>
    <row r="4508" spans="1:2" x14ac:dyDescent="0.15">
      <c r="A4508" s="25" t="s">
        <v>4689</v>
      </c>
      <c r="B4508" s="25" t="s">
        <v>9158</v>
      </c>
    </row>
    <row r="4509" spans="1:2" x14ac:dyDescent="0.15">
      <c r="A4509" s="25" t="s">
        <v>4690</v>
      </c>
      <c r="B4509" s="25" t="s">
        <v>9159</v>
      </c>
    </row>
    <row r="4510" spans="1:2" x14ac:dyDescent="0.15">
      <c r="A4510" s="25" t="s">
        <v>356</v>
      </c>
      <c r="B4510" s="25" t="s">
        <v>357</v>
      </c>
    </row>
    <row r="4511" spans="1:2" x14ac:dyDescent="0.15">
      <c r="A4511" s="25" t="s">
        <v>4691</v>
      </c>
      <c r="B4511" s="25" t="s">
        <v>9160</v>
      </c>
    </row>
    <row r="4512" spans="1:2" x14ac:dyDescent="0.15">
      <c r="A4512" s="25" t="s">
        <v>4692</v>
      </c>
      <c r="B4512" s="25" t="s">
        <v>9161</v>
      </c>
    </row>
    <row r="4513" spans="1:2" x14ac:dyDescent="0.15">
      <c r="A4513" s="25" t="s">
        <v>4693</v>
      </c>
      <c r="B4513" s="25" t="s">
        <v>9162</v>
      </c>
    </row>
    <row r="4514" spans="1:2" x14ac:dyDescent="0.15">
      <c r="A4514" s="25" t="s">
        <v>4694</v>
      </c>
      <c r="B4514" s="25" t="s">
        <v>9163</v>
      </c>
    </row>
    <row r="4515" spans="1:2" x14ac:dyDescent="0.15">
      <c r="A4515" s="25" t="s">
        <v>4695</v>
      </c>
      <c r="B4515" s="25" t="s">
        <v>9164</v>
      </c>
    </row>
    <row r="4516" spans="1:2" x14ac:dyDescent="0.15">
      <c r="A4516" s="25" t="s">
        <v>4696</v>
      </c>
      <c r="B4516" s="25" t="s">
        <v>9165</v>
      </c>
    </row>
    <row r="4517" spans="1:2" x14ac:dyDescent="0.15">
      <c r="A4517" s="25" t="s">
        <v>4697</v>
      </c>
      <c r="B4517" s="25" t="s">
        <v>9166</v>
      </c>
    </row>
    <row r="4518" spans="1:2" x14ac:dyDescent="0.15">
      <c r="A4518" s="25" t="s">
        <v>354</v>
      </c>
      <c r="B4518" s="25" t="s">
        <v>355</v>
      </c>
    </row>
    <row r="4519" spans="1:2" x14ac:dyDescent="0.15">
      <c r="A4519" s="25" t="s">
        <v>4698</v>
      </c>
      <c r="B4519" s="25" t="s">
        <v>9167</v>
      </c>
    </row>
    <row r="4520" spans="1:2" x14ac:dyDescent="0.15">
      <c r="A4520" s="25" t="s">
        <v>352</v>
      </c>
      <c r="B4520" s="25" t="s">
        <v>353</v>
      </c>
    </row>
    <row r="4521" spans="1:2" x14ac:dyDescent="0.15">
      <c r="A4521" s="25" t="s">
        <v>4699</v>
      </c>
      <c r="B4521" s="25" t="s">
        <v>9168</v>
      </c>
    </row>
    <row r="4522" spans="1:2" x14ac:dyDescent="0.15">
      <c r="A4522" s="25" t="s">
        <v>350</v>
      </c>
      <c r="B4522" s="25" t="s">
        <v>351</v>
      </c>
    </row>
    <row r="4523" spans="1:2" x14ac:dyDescent="0.15">
      <c r="A4523" s="25" t="s">
        <v>4700</v>
      </c>
      <c r="B4523" s="25" t="s">
        <v>9169</v>
      </c>
    </row>
    <row r="4524" spans="1:2" x14ac:dyDescent="0.15">
      <c r="A4524" s="25" t="s">
        <v>4701</v>
      </c>
      <c r="B4524" s="25" t="s">
        <v>9170</v>
      </c>
    </row>
    <row r="4525" spans="1:2" x14ac:dyDescent="0.15">
      <c r="A4525" s="25" t="s">
        <v>348</v>
      </c>
      <c r="B4525" s="25" t="s">
        <v>349</v>
      </c>
    </row>
    <row r="4526" spans="1:2" x14ac:dyDescent="0.15">
      <c r="A4526" s="25" t="s">
        <v>4702</v>
      </c>
      <c r="B4526" s="25" t="s">
        <v>9171</v>
      </c>
    </row>
    <row r="4527" spans="1:2" x14ac:dyDescent="0.15">
      <c r="A4527" s="25" t="s">
        <v>4703</v>
      </c>
      <c r="B4527" s="25" t="s">
        <v>9172</v>
      </c>
    </row>
    <row r="4528" spans="1:2" x14ac:dyDescent="0.15">
      <c r="A4528" s="25" t="s">
        <v>4704</v>
      </c>
      <c r="B4528" s="25" t="s">
        <v>9173</v>
      </c>
    </row>
    <row r="4529" spans="1:2" x14ac:dyDescent="0.15">
      <c r="A4529" s="25" t="s">
        <v>4705</v>
      </c>
      <c r="B4529" s="25" t="s">
        <v>9174</v>
      </c>
    </row>
    <row r="4530" spans="1:2" x14ac:dyDescent="0.15">
      <c r="A4530" s="25" t="s">
        <v>4706</v>
      </c>
      <c r="B4530" s="25" t="s">
        <v>9175</v>
      </c>
    </row>
    <row r="4531" spans="1:2" x14ac:dyDescent="0.15">
      <c r="A4531" s="25" t="s">
        <v>346</v>
      </c>
      <c r="B4531" s="25" t="s">
        <v>347</v>
      </c>
    </row>
    <row r="4532" spans="1:2" x14ac:dyDescent="0.15">
      <c r="A4532" s="25" t="s">
        <v>344</v>
      </c>
      <c r="B4532" s="25" t="s">
        <v>345</v>
      </c>
    </row>
    <row r="4533" spans="1:2" x14ac:dyDescent="0.15">
      <c r="A4533" s="25" t="s">
        <v>342</v>
      </c>
      <c r="B4533" s="25" t="s">
        <v>343</v>
      </c>
    </row>
    <row r="4534" spans="1:2" x14ac:dyDescent="0.15">
      <c r="A4534" s="25" t="s">
        <v>4707</v>
      </c>
      <c r="B4534" s="25" t="s">
        <v>9176</v>
      </c>
    </row>
    <row r="4535" spans="1:2" x14ac:dyDescent="0.15">
      <c r="A4535" s="25" t="s">
        <v>4708</v>
      </c>
      <c r="B4535" s="25" t="s">
        <v>9177</v>
      </c>
    </row>
    <row r="4536" spans="1:2" x14ac:dyDescent="0.15">
      <c r="A4536" s="25" t="s">
        <v>4709</v>
      </c>
      <c r="B4536" s="25" t="s">
        <v>9178</v>
      </c>
    </row>
    <row r="4537" spans="1:2" x14ac:dyDescent="0.15">
      <c r="A4537" s="25" t="s">
        <v>4710</v>
      </c>
      <c r="B4537" s="25" t="s">
        <v>9179</v>
      </c>
    </row>
    <row r="4538" spans="1:2" x14ac:dyDescent="0.15">
      <c r="A4538" s="25" t="s">
        <v>4711</v>
      </c>
      <c r="B4538" s="25" t="s">
        <v>9180</v>
      </c>
    </row>
    <row r="4539" spans="1:2" x14ac:dyDescent="0.15">
      <c r="A4539" s="25" t="s">
        <v>4712</v>
      </c>
      <c r="B4539" s="25" t="s">
        <v>9181</v>
      </c>
    </row>
    <row r="4540" spans="1:2" x14ac:dyDescent="0.15">
      <c r="A4540" s="25" t="s">
        <v>4713</v>
      </c>
      <c r="B4540" s="25" t="s">
        <v>9182</v>
      </c>
    </row>
    <row r="4541" spans="1:2" x14ac:dyDescent="0.15">
      <c r="A4541" s="25" t="s">
        <v>340</v>
      </c>
      <c r="B4541" s="25" t="s">
        <v>341</v>
      </c>
    </row>
    <row r="4542" spans="1:2" x14ac:dyDescent="0.15">
      <c r="A4542" s="25" t="s">
        <v>4714</v>
      </c>
      <c r="B4542" s="25" t="s">
        <v>9183</v>
      </c>
    </row>
    <row r="4543" spans="1:2" x14ac:dyDescent="0.15">
      <c r="A4543" s="25" t="s">
        <v>4715</v>
      </c>
      <c r="B4543" s="25" t="s">
        <v>9184</v>
      </c>
    </row>
    <row r="4544" spans="1:2" x14ac:dyDescent="0.15">
      <c r="A4544" s="25" t="s">
        <v>338</v>
      </c>
      <c r="B4544" s="25" t="s">
        <v>339</v>
      </c>
    </row>
    <row r="4545" spans="1:2" x14ac:dyDescent="0.15">
      <c r="A4545" s="25" t="s">
        <v>4716</v>
      </c>
      <c r="B4545" s="25" t="s">
        <v>9185</v>
      </c>
    </row>
    <row r="4546" spans="1:2" x14ac:dyDescent="0.15">
      <c r="A4546" s="25" t="s">
        <v>4717</v>
      </c>
      <c r="B4546" s="25" t="s">
        <v>9186</v>
      </c>
    </row>
    <row r="4547" spans="1:2" x14ac:dyDescent="0.15">
      <c r="A4547" s="25" t="s">
        <v>4718</v>
      </c>
      <c r="B4547" s="25" t="s">
        <v>9187</v>
      </c>
    </row>
    <row r="4548" spans="1:2" x14ac:dyDescent="0.15">
      <c r="A4548" s="25" t="s">
        <v>336</v>
      </c>
      <c r="B4548" s="25" t="s">
        <v>337</v>
      </c>
    </row>
    <row r="4549" spans="1:2" x14ac:dyDescent="0.15">
      <c r="A4549" s="25" t="s">
        <v>4719</v>
      </c>
      <c r="B4549" s="25" t="s">
        <v>9188</v>
      </c>
    </row>
    <row r="4550" spans="1:2" x14ac:dyDescent="0.15">
      <c r="A4550" s="25" t="s">
        <v>4720</v>
      </c>
      <c r="B4550" s="25" t="s">
        <v>9189</v>
      </c>
    </row>
    <row r="4551" spans="1:2" x14ac:dyDescent="0.15">
      <c r="A4551" s="25" t="s">
        <v>4721</v>
      </c>
      <c r="B4551" s="25" t="s">
        <v>9190</v>
      </c>
    </row>
    <row r="4552" spans="1:2" x14ac:dyDescent="0.15">
      <c r="A4552" s="25" t="s">
        <v>4722</v>
      </c>
      <c r="B4552" s="25" t="s">
        <v>9191</v>
      </c>
    </row>
    <row r="4553" spans="1:2" x14ac:dyDescent="0.15">
      <c r="A4553" s="25" t="s">
        <v>4723</v>
      </c>
      <c r="B4553" s="25" t="s">
        <v>9192</v>
      </c>
    </row>
    <row r="4554" spans="1:2" x14ac:dyDescent="0.15">
      <c r="A4554" s="25" t="s">
        <v>4724</v>
      </c>
      <c r="B4554" s="25" t="s">
        <v>9193</v>
      </c>
    </row>
    <row r="4555" spans="1:2" x14ac:dyDescent="0.15">
      <c r="A4555" s="25" t="s">
        <v>4725</v>
      </c>
      <c r="B4555" s="25" t="s">
        <v>9194</v>
      </c>
    </row>
    <row r="4556" spans="1:2" x14ac:dyDescent="0.15">
      <c r="A4556" s="25" t="s">
        <v>334</v>
      </c>
      <c r="B4556" s="25" t="s">
        <v>335</v>
      </c>
    </row>
    <row r="4557" spans="1:2" x14ac:dyDescent="0.15">
      <c r="A4557" s="25" t="s">
        <v>4726</v>
      </c>
      <c r="B4557" s="25" t="s">
        <v>9195</v>
      </c>
    </row>
    <row r="4558" spans="1:2" x14ac:dyDescent="0.15">
      <c r="A4558" s="25" t="s">
        <v>4727</v>
      </c>
      <c r="B4558" s="25" t="s">
        <v>9196</v>
      </c>
    </row>
    <row r="4559" spans="1:2" x14ac:dyDescent="0.15">
      <c r="A4559" s="25" t="s">
        <v>4728</v>
      </c>
      <c r="B4559" s="25" t="s">
        <v>9197</v>
      </c>
    </row>
    <row r="4560" spans="1:2" x14ac:dyDescent="0.15">
      <c r="A4560" s="25" t="s">
        <v>4729</v>
      </c>
      <c r="B4560" s="25" t="s">
        <v>9198</v>
      </c>
    </row>
    <row r="4561" spans="1:2" x14ac:dyDescent="0.15">
      <c r="A4561" s="25" t="s">
        <v>4730</v>
      </c>
      <c r="B4561" s="25" t="s">
        <v>9199</v>
      </c>
    </row>
    <row r="4562" spans="1:2" x14ac:dyDescent="0.15">
      <c r="A4562" s="25" t="s">
        <v>4731</v>
      </c>
      <c r="B4562" s="25" t="s">
        <v>9200</v>
      </c>
    </row>
    <row r="4563" spans="1:2" x14ac:dyDescent="0.15">
      <c r="A4563" s="25" t="s">
        <v>4732</v>
      </c>
      <c r="B4563" s="25" t="s">
        <v>9201</v>
      </c>
    </row>
    <row r="4564" spans="1:2" x14ac:dyDescent="0.15">
      <c r="A4564" s="25" t="s">
        <v>332</v>
      </c>
      <c r="B4564" s="25" t="s">
        <v>333</v>
      </c>
    </row>
    <row r="4565" spans="1:2" x14ac:dyDescent="0.15">
      <c r="A4565" s="25" t="s">
        <v>4733</v>
      </c>
      <c r="B4565" s="25" t="s">
        <v>9202</v>
      </c>
    </row>
    <row r="4566" spans="1:2" x14ac:dyDescent="0.15">
      <c r="A4566" s="25" t="s">
        <v>4734</v>
      </c>
      <c r="B4566" s="25" t="s">
        <v>9203</v>
      </c>
    </row>
    <row r="4567" spans="1:2" x14ac:dyDescent="0.15">
      <c r="A4567" s="25" t="s">
        <v>4735</v>
      </c>
      <c r="B4567" s="25" t="s">
        <v>9204</v>
      </c>
    </row>
    <row r="4568" spans="1:2" x14ac:dyDescent="0.15">
      <c r="A4568" s="25" t="s">
        <v>4736</v>
      </c>
      <c r="B4568" s="25" t="s">
        <v>9205</v>
      </c>
    </row>
    <row r="4569" spans="1:2" x14ac:dyDescent="0.15">
      <c r="A4569" s="25" t="s">
        <v>4737</v>
      </c>
      <c r="B4569" s="25" t="s">
        <v>9206</v>
      </c>
    </row>
    <row r="4570" spans="1:2" x14ac:dyDescent="0.15">
      <c r="A4570" s="25" t="s">
        <v>4738</v>
      </c>
      <c r="B4570" s="25" t="s">
        <v>9207</v>
      </c>
    </row>
    <row r="4571" spans="1:2" x14ac:dyDescent="0.15">
      <c r="A4571" s="25" t="s">
        <v>4739</v>
      </c>
      <c r="B4571" s="25" t="s">
        <v>9208</v>
      </c>
    </row>
    <row r="4572" spans="1:2" x14ac:dyDescent="0.15">
      <c r="A4572" s="25" t="s">
        <v>4740</v>
      </c>
      <c r="B4572" s="25" t="s">
        <v>9209</v>
      </c>
    </row>
    <row r="4573" spans="1:2" x14ac:dyDescent="0.15">
      <c r="A4573" s="25" t="s">
        <v>4741</v>
      </c>
      <c r="B4573" s="25" t="s">
        <v>9210</v>
      </c>
    </row>
    <row r="4574" spans="1:2" x14ac:dyDescent="0.15">
      <c r="A4574" s="25" t="s">
        <v>4742</v>
      </c>
      <c r="B4574" s="25" t="s">
        <v>9211</v>
      </c>
    </row>
    <row r="4575" spans="1:2" x14ac:dyDescent="0.15">
      <c r="A4575" s="25" t="s">
        <v>330</v>
      </c>
      <c r="B4575" s="25" t="s">
        <v>331</v>
      </c>
    </row>
    <row r="4576" spans="1:2" x14ac:dyDescent="0.15">
      <c r="A4576" s="25" t="s">
        <v>328</v>
      </c>
      <c r="B4576" s="25" t="s">
        <v>329</v>
      </c>
    </row>
    <row r="4577" spans="1:2" x14ac:dyDescent="0.15">
      <c r="A4577" s="25" t="s">
        <v>4743</v>
      </c>
      <c r="B4577" s="25" t="s">
        <v>9212</v>
      </c>
    </row>
    <row r="4578" spans="1:2" x14ac:dyDescent="0.15">
      <c r="A4578" s="25" t="s">
        <v>326</v>
      </c>
      <c r="B4578" s="25" t="s">
        <v>327</v>
      </c>
    </row>
    <row r="4579" spans="1:2" x14ac:dyDescent="0.15">
      <c r="A4579" s="25" t="s">
        <v>4744</v>
      </c>
      <c r="B4579" s="25" t="s">
        <v>9213</v>
      </c>
    </row>
    <row r="4580" spans="1:2" x14ac:dyDescent="0.15">
      <c r="A4580" s="25" t="s">
        <v>4745</v>
      </c>
      <c r="B4580" s="25" t="s">
        <v>9214</v>
      </c>
    </row>
    <row r="4581" spans="1:2" x14ac:dyDescent="0.15">
      <c r="A4581" s="25" t="s">
        <v>4746</v>
      </c>
      <c r="B4581" s="25" t="s">
        <v>9215</v>
      </c>
    </row>
    <row r="4582" spans="1:2" x14ac:dyDescent="0.15">
      <c r="A4582" s="25" t="s">
        <v>4747</v>
      </c>
      <c r="B4582" s="25" t="s">
        <v>9216</v>
      </c>
    </row>
    <row r="4583" spans="1:2" x14ac:dyDescent="0.15">
      <c r="A4583" s="25" t="s">
        <v>4748</v>
      </c>
      <c r="B4583" s="25" t="s">
        <v>9217</v>
      </c>
    </row>
    <row r="4584" spans="1:2" x14ac:dyDescent="0.15">
      <c r="A4584" s="25" t="s">
        <v>4749</v>
      </c>
      <c r="B4584" s="25" t="s">
        <v>9218</v>
      </c>
    </row>
    <row r="4585" spans="1:2" x14ac:dyDescent="0.15">
      <c r="A4585" s="25" t="s">
        <v>4750</v>
      </c>
      <c r="B4585" s="25" t="s">
        <v>9219</v>
      </c>
    </row>
    <row r="4586" spans="1:2" x14ac:dyDescent="0.15">
      <c r="A4586" s="25" t="s">
        <v>4751</v>
      </c>
      <c r="B4586" s="25" t="s">
        <v>9220</v>
      </c>
    </row>
    <row r="4587" spans="1:2" x14ac:dyDescent="0.15">
      <c r="A4587" s="25" t="s">
        <v>4752</v>
      </c>
      <c r="B4587" s="25" t="s">
        <v>9221</v>
      </c>
    </row>
    <row r="4588" spans="1:2" x14ac:dyDescent="0.15">
      <c r="A4588" s="25" t="s">
        <v>4753</v>
      </c>
      <c r="B4588" s="25" t="s">
        <v>9222</v>
      </c>
    </row>
    <row r="4589" spans="1:2" x14ac:dyDescent="0.15">
      <c r="A4589" s="25" t="s">
        <v>20</v>
      </c>
      <c r="B4589" s="25" t="s">
        <v>325</v>
      </c>
    </row>
    <row r="4590" spans="1:2" x14ac:dyDescent="0.15">
      <c r="A4590" s="25" t="s">
        <v>4754</v>
      </c>
      <c r="B4590" s="25" t="s">
        <v>9223</v>
      </c>
    </row>
    <row r="4591" spans="1:2" x14ac:dyDescent="0.15">
      <c r="A4591" s="25" t="s">
        <v>4755</v>
      </c>
      <c r="B4591" s="25" t="s">
        <v>9224</v>
      </c>
    </row>
    <row r="4592" spans="1:2" x14ac:dyDescent="0.15">
      <c r="A4592" s="25" t="s">
        <v>4756</v>
      </c>
      <c r="B4592" s="25" t="s">
        <v>9225</v>
      </c>
    </row>
    <row r="4593" spans="1:2" x14ac:dyDescent="0.15">
      <c r="A4593" s="25" t="s">
        <v>4757</v>
      </c>
      <c r="B4593" s="25" t="s">
        <v>9226</v>
      </c>
    </row>
    <row r="4594" spans="1:2" x14ac:dyDescent="0.15">
      <c r="A4594" s="25" t="s">
        <v>4758</v>
      </c>
      <c r="B4594" s="25" t="s">
        <v>9227</v>
      </c>
    </row>
    <row r="4595" spans="1:2" x14ac:dyDescent="0.15">
      <c r="A4595" s="25" t="s">
        <v>4759</v>
      </c>
      <c r="B4595" s="25" t="s">
        <v>9228</v>
      </c>
    </row>
    <row r="4596" spans="1:2" x14ac:dyDescent="0.15">
      <c r="A4596" s="25" t="s">
        <v>4760</v>
      </c>
      <c r="B4596" s="25" t="s">
        <v>9229</v>
      </c>
    </row>
    <row r="4597" spans="1:2" x14ac:dyDescent="0.15">
      <c r="A4597" s="25" t="s">
        <v>4761</v>
      </c>
      <c r="B4597" s="25" t="s">
        <v>9230</v>
      </c>
    </row>
    <row r="4598" spans="1:2" x14ac:dyDescent="0.15">
      <c r="A4598" s="25" t="s">
        <v>4762</v>
      </c>
      <c r="B4598" s="25" t="s">
        <v>9231</v>
      </c>
    </row>
    <row r="4599" spans="1:2" x14ac:dyDescent="0.15">
      <c r="A4599" s="25" t="s">
        <v>4763</v>
      </c>
      <c r="B4599" s="25" t="s">
        <v>9232</v>
      </c>
    </row>
    <row r="4600" spans="1:2" x14ac:dyDescent="0.15">
      <c r="A4600" s="25" t="s">
        <v>4764</v>
      </c>
      <c r="B4600" s="25" t="s">
        <v>9233</v>
      </c>
    </row>
    <row r="4601" spans="1:2" x14ac:dyDescent="0.15">
      <c r="A4601" s="25" t="s">
        <v>4765</v>
      </c>
      <c r="B4601" s="25" t="s">
        <v>9234</v>
      </c>
    </row>
    <row r="4602" spans="1:2" x14ac:dyDescent="0.15">
      <c r="A4602" s="25" t="s">
        <v>4766</v>
      </c>
      <c r="B4602" s="25" t="s">
        <v>9235</v>
      </c>
    </row>
    <row r="4603" spans="1:2" x14ac:dyDescent="0.15">
      <c r="A4603" s="25" t="s">
        <v>323</v>
      </c>
      <c r="B4603" s="25" t="s">
        <v>324</v>
      </c>
    </row>
    <row r="4604" spans="1:2" x14ac:dyDescent="0.15">
      <c r="A4604" s="25" t="s">
        <v>4767</v>
      </c>
      <c r="B4604" s="25" t="s">
        <v>9236</v>
      </c>
    </row>
    <row r="4605" spans="1:2" x14ac:dyDescent="0.15">
      <c r="A4605" s="25" t="s">
        <v>4768</v>
      </c>
      <c r="B4605" s="25" t="s">
        <v>9237</v>
      </c>
    </row>
    <row r="4606" spans="1:2" x14ac:dyDescent="0.15">
      <c r="A4606" s="25" t="s">
        <v>4769</v>
      </c>
      <c r="B4606" s="25" t="s">
        <v>9238</v>
      </c>
    </row>
    <row r="4607" spans="1:2" x14ac:dyDescent="0.15">
      <c r="A4607" s="25" t="s">
        <v>4770</v>
      </c>
      <c r="B4607" s="25" t="s">
        <v>9239</v>
      </c>
    </row>
    <row r="4608" spans="1:2" x14ac:dyDescent="0.15">
      <c r="A4608" s="25" t="s">
        <v>4771</v>
      </c>
      <c r="B4608" s="25" t="s">
        <v>9240</v>
      </c>
    </row>
    <row r="4609" spans="1:2" x14ac:dyDescent="0.15">
      <c r="A4609" s="25" t="s">
        <v>4772</v>
      </c>
      <c r="B4609" s="25" t="s">
        <v>9241</v>
      </c>
    </row>
    <row r="4610" spans="1:2" x14ac:dyDescent="0.15">
      <c r="A4610" s="25" t="s">
        <v>321</v>
      </c>
      <c r="B4610" s="25" t="s">
        <v>322</v>
      </c>
    </row>
    <row r="4611" spans="1:2" x14ac:dyDescent="0.15">
      <c r="A4611" s="25" t="s">
        <v>4773</v>
      </c>
      <c r="B4611" s="25" t="s">
        <v>9242</v>
      </c>
    </row>
    <row r="4612" spans="1:2" x14ac:dyDescent="0.15">
      <c r="A4612" s="25" t="s">
        <v>4774</v>
      </c>
      <c r="B4612" s="25" t="s">
        <v>9243</v>
      </c>
    </row>
    <row r="4613" spans="1:2" x14ac:dyDescent="0.15">
      <c r="A4613" s="25" t="s">
        <v>4775</v>
      </c>
      <c r="B4613" s="25" t="s">
        <v>9244</v>
      </c>
    </row>
    <row r="4614" spans="1:2" x14ac:dyDescent="0.15">
      <c r="A4614" s="25" t="s">
        <v>4776</v>
      </c>
      <c r="B4614" s="25" t="s">
        <v>9245</v>
      </c>
    </row>
    <row r="4615" spans="1:2" x14ac:dyDescent="0.15">
      <c r="A4615" s="25" t="s">
        <v>4777</v>
      </c>
      <c r="B4615" s="25" t="s">
        <v>9246</v>
      </c>
    </row>
    <row r="4616" spans="1:2" x14ac:dyDescent="0.15">
      <c r="A4616" s="25" t="s">
        <v>319</v>
      </c>
      <c r="B4616" s="25" t="s">
        <v>320</v>
      </c>
    </row>
    <row r="4617" spans="1:2" x14ac:dyDescent="0.15">
      <c r="A4617" s="25" t="s">
        <v>4778</v>
      </c>
      <c r="B4617" s="25" t="s">
        <v>9247</v>
      </c>
    </row>
    <row r="4618" spans="1:2" x14ac:dyDescent="0.15">
      <c r="A4618" s="25" t="s">
        <v>4779</v>
      </c>
      <c r="B4618" s="25" t="s">
        <v>9248</v>
      </c>
    </row>
    <row r="4619" spans="1:2" x14ac:dyDescent="0.15">
      <c r="A4619" s="25" t="s">
        <v>4780</v>
      </c>
      <c r="B4619" s="25" t="s">
        <v>9249</v>
      </c>
    </row>
    <row r="4620" spans="1:2" x14ac:dyDescent="0.15">
      <c r="A4620" s="25" t="s">
        <v>4781</v>
      </c>
      <c r="B4620" s="25" t="s">
        <v>9250</v>
      </c>
    </row>
    <row r="4621" spans="1:2" x14ac:dyDescent="0.15">
      <c r="A4621" s="25" t="s">
        <v>4782</v>
      </c>
      <c r="B4621" s="25" t="s">
        <v>9251</v>
      </c>
    </row>
    <row r="4622" spans="1:2" x14ac:dyDescent="0.15">
      <c r="A4622" s="25" t="s">
        <v>4783</v>
      </c>
      <c r="B4622" s="25" t="s">
        <v>9252</v>
      </c>
    </row>
    <row r="4623" spans="1:2" x14ac:dyDescent="0.15">
      <c r="A4623" s="25" t="s">
        <v>4784</v>
      </c>
      <c r="B4623" s="25" t="s">
        <v>9253</v>
      </c>
    </row>
    <row r="4624" spans="1:2" x14ac:dyDescent="0.15">
      <c r="A4624" s="25" t="s">
        <v>4785</v>
      </c>
      <c r="B4624" s="25" t="s">
        <v>9254</v>
      </c>
    </row>
    <row r="4625" spans="1:2" x14ac:dyDescent="0.15">
      <c r="A4625" s="25" t="s">
        <v>4786</v>
      </c>
      <c r="B4625" s="25" t="s">
        <v>9255</v>
      </c>
    </row>
    <row r="4626" spans="1:2" x14ac:dyDescent="0.15">
      <c r="A4626" s="25" t="s">
        <v>4787</v>
      </c>
      <c r="B4626" s="25" t="s">
        <v>9256</v>
      </c>
    </row>
    <row r="4627" spans="1:2" x14ac:dyDescent="0.15">
      <c r="A4627" s="25" t="s">
        <v>4788</v>
      </c>
      <c r="B4627" s="25" t="s">
        <v>9257</v>
      </c>
    </row>
    <row r="4628" spans="1:2" x14ac:dyDescent="0.15">
      <c r="A4628" s="25" t="s">
        <v>4789</v>
      </c>
      <c r="B4628" s="25" t="s">
        <v>9258</v>
      </c>
    </row>
    <row r="4629" spans="1:2" x14ac:dyDescent="0.15">
      <c r="A4629" s="25" t="s">
        <v>4790</v>
      </c>
      <c r="B4629" s="25" t="s">
        <v>9259</v>
      </c>
    </row>
    <row r="4630" spans="1:2" x14ac:dyDescent="0.15">
      <c r="A4630" s="25" t="s">
        <v>4791</v>
      </c>
      <c r="B4630" s="25" t="s">
        <v>9260</v>
      </c>
    </row>
    <row r="4631" spans="1:2" x14ac:dyDescent="0.15">
      <c r="A4631" s="25" t="s">
        <v>4792</v>
      </c>
      <c r="B4631" s="25" t="s">
        <v>9261</v>
      </c>
    </row>
    <row r="4632" spans="1:2" x14ac:dyDescent="0.15">
      <c r="A4632" s="25" t="s">
        <v>4793</v>
      </c>
      <c r="B4632" s="25" t="s">
        <v>9262</v>
      </c>
    </row>
    <row r="4633" spans="1:2" x14ac:dyDescent="0.15">
      <c r="A4633" s="25" t="s">
        <v>4794</v>
      </c>
      <c r="B4633" s="25" t="s">
        <v>9263</v>
      </c>
    </row>
    <row r="4634" spans="1:2" x14ac:dyDescent="0.15">
      <c r="A4634" s="25" t="s">
        <v>4795</v>
      </c>
      <c r="B4634" s="25" t="s">
        <v>9264</v>
      </c>
    </row>
    <row r="4635" spans="1:2" x14ac:dyDescent="0.15">
      <c r="A4635" s="25" t="s">
        <v>4796</v>
      </c>
      <c r="B4635" s="25" t="s">
        <v>9265</v>
      </c>
    </row>
    <row r="4636" spans="1:2" x14ac:dyDescent="0.15">
      <c r="A4636" s="25" t="s">
        <v>4797</v>
      </c>
      <c r="B4636" s="25" t="s">
        <v>9266</v>
      </c>
    </row>
    <row r="4637" spans="1:2" x14ac:dyDescent="0.15">
      <c r="A4637" s="25" t="s">
        <v>4798</v>
      </c>
      <c r="B4637" s="25" t="s">
        <v>9267</v>
      </c>
    </row>
    <row r="4638" spans="1:2" x14ac:dyDescent="0.15">
      <c r="A4638" s="25" t="s">
        <v>4799</v>
      </c>
      <c r="B4638" s="25" t="s">
        <v>9268</v>
      </c>
    </row>
    <row r="4639" spans="1:2" x14ac:dyDescent="0.15">
      <c r="A4639" s="25" t="s">
        <v>4800</v>
      </c>
      <c r="B4639" s="25" t="s">
        <v>9269</v>
      </c>
    </row>
    <row r="4640" spans="1:2" x14ac:dyDescent="0.15">
      <c r="A4640" s="25" t="s">
        <v>317</v>
      </c>
      <c r="B4640" s="25" t="s">
        <v>318</v>
      </c>
    </row>
    <row r="4641" spans="1:2" x14ac:dyDescent="0.15">
      <c r="A4641" s="25" t="s">
        <v>4801</v>
      </c>
      <c r="B4641" s="25" t="s">
        <v>9270</v>
      </c>
    </row>
    <row r="4642" spans="1:2" x14ac:dyDescent="0.15">
      <c r="A4642" s="25" t="s">
        <v>4802</v>
      </c>
      <c r="B4642" s="25" t="s">
        <v>9271</v>
      </c>
    </row>
    <row r="4643" spans="1:2" x14ac:dyDescent="0.15">
      <c r="A4643" s="25" t="s">
        <v>4803</v>
      </c>
      <c r="B4643" s="25" t="s">
        <v>9272</v>
      </c>
    </row>
    <row r="4644" spans="1:2" x14ac:dyDescent="0.15">
      <c r="A4644" s="25" t="s">
        <v>4804</v>
      </c>
      <c r="B4644" s="25" t="s">
        <v>9273</v>
      </c>
    </row>
    <row r="4645" spans="1:2" x14ac:dyDescent="0.15">
      <c r="A4645" s="25" t="s">
        <v>4805</v>
      </c>
      <c r="B4645" s="25" t="s">
        <v>9274</v>
      </c>
    </row>
    <row r="4646" spans="1:2" x14ac:dyDescent="0.15">
      <c r="A4646" s="25" t="s">
        <v>4806</v>
      </c>
      <c r="B4646" s="25" t="s">
        <v>9275</v>
      </c>
    </row>
    <row r="4647" spans="1:2" x14ac:dyDescent="0.15">
      <c r="A4647" s="25" t="s">
        <v>315</v>
      </c>
      <c r="B4647" s="25" t="s">
        <v>316</v>
      </c>
    </row>
    <row r="4648" spans="1:2" x14ac:dyDescent="0.15">
      <c r="A4648" s="25" t="s">
        <v>4807</v>
      </c>
      <c r="B4648" s="25" t="s">
        <v>9276</v>
      </c>
    </row>
    <row r="4649" spans="1:2" x14ac:dyDescent="0.15">
      <c r="A4649" s="25" t="s">
        <v>4808</v>
      </c>
      <c r="B4649" s="25" t="s">
        <v>9277</v>
      </c>
    </row>
    <row r="4650" spans="1:2" x14ac:dyDescent="0.15">
      <c r="A4650" s="25" t="s">
        <v>4809</v>
      </c>
      <c r="B4650" s="25" t="s">
        <v>9278</v>
      </c>
    </row>
    <row r="4651" spans="1:2" x14ac:dyDescent="0.15">
      <c r="A4651" s="25" t="s">
        <v>4810</v>
      </c>
      <c r="B4651" s="25" t="s">
        <v>9279</v>
      </c>
    </row>
    <row r="4652" spans="1:2" x14ac:dyDescent="0.15">
      <c r="A4652" s="25" t="s">
        <v>4811</v>
      </c>
      <c r="B4652" s="25" t="s">
        <v>9280</v>
      </c>
    </row>
    <row r="4653" spans="1:2" x14ac:dyDescent="0.15">
      <c r="A4653" s="25" t="s">
        <v>313</v>
      </c>
      <c r="B4653" s="25" t="s">
        <v>314</v>
      </c>
    </row>
    <row r="4654" spans="1:2" x14ac:dyDescent="0.15">
      <c r="A4654" s="25" t="s">
        <v>4812</v>
      </c>
      <c r="B4654" s="25" t="s">
        <v>9281</v>
      </c>
    </row>
    <row r="4655" spans="1:2" x14ac:dyDescent="0.15">
      <c r="A4655" s="25" t="s">
        <v>4813</v>
      </c>
      <c r="B4655" s="25" t="s">
        <v>9282</v>
      </c>
    </row>
    <row r="4656" spans="1:2" x14ac:dyDescent="0.15">
      <c r="A4656" s="25" t="s">
        <v>4814</v>
      </c>
      <c r="B4656" s="25" t="s">
        <v>9283</v>
      </c>
    </row>
    <row r="4657" spans="1:2" x14ac:dyDescent="0.15">
      <c r="A4657" s="25" t="s">
        <v>4815</v>
      </c>
      <c r="B4657" s="25" t="s">
        <v>9284</v>
      </c>
    </row>
    <row r="4658" spans="1:2" x14ac:dyDescent="0.15">
      <c r="A4658" s="25" t="s">
        <v>4816</v>
      </c>
      <c r="B4658" s="25" t="s">
        <v>9285</v>
      </c>
    </row>
    <row r="4659" spans="1:2" x14ac:dyDescent="0.15">
      <c r="A4659" s="25" t="s">
        <v>4817</v>
      </c>
      <c r="B4659" s="25" t="s">
        <v>9286</v>
      </c>
    </row>
    <row r="4660" spans="1:2" x14ac:dyDescent="0.15">
      <c r="A4660" s="25" t="s">
        <v>4818</v>
      </c>
      <c r="B4660" s="25" t="s">
        <v>9287</v>
      </c>
    </row>
    <row r="4661" spans="1:2" x14ac:dyDescent="0.15">
      <c r="A4661" s="25" t="s">
        <v>4819</v>
      </c>
      <c r="B4661" s="25" t="s">
        <v>9288</v>
      </c>
    </row>
    <row r="4662" spans="1:2" x14ac:dyDescent="0.15">
      <c r="A4662" s="25" t="s">
        <v>4820</v>
      </c>
      <c r="B4662" s="25" t="s">
        <v>9289</v>
      </c>
    </row>
    <row r="4663" spans="1:2" x14ac:dyDescent="0.15">
      <c r="A4663" s="25" t="s">
        <v>4821</v>
      </c>
      <c r="B4663" s="25" t="s">
        <v>9290</v>
      </c>
    </row>
    <row r="4664" spans="1:2" x14ac:dyDescent="0.15">
      <c r="A4664" s="25" t="s">
        <v>311</v>
      </c>
      <c r="B4664" s="25" t="s">
        <v>312</v>
      </c>
    </row>
    <row r="4665" spans="1:2" x14ac:dyDescent="0.15">
      <c r="A4665" s="25" t="s">
        <v>309</v>
      </c>
      <c r="B4665" s="25" t="s">
        <v>310</v>
      </c>
    </row>
    <row r="4666" spans="1:2" x14ac:dyDescent="0.15">
      <c r="A4666" s="25" t="s">
        <v>307</v>
      </c>
      <c r="B4666" s="25" t="s">
        <v>308</v>
      </c>
    </row>
    <row r="4667" spans="1:2" x14ac:dyDescent="0.15">
      <c r="A4667" s="25" t="s">
        <v>4822</v>
      </c>
      <c r="B4667" s="25" t="s">
        <v>9291</v>
      </c>
    </row>
    <row r="4668" spans="1:2" x14ac:dyDescent="0.15">
      <c r="A4668" s="25" t="s">
        <v>305</v>
      </c>
      <c r="B4668" s="25" t="s">
        <v>306</v>
      </c>
    </row>
    <row r="4669" spans="1:2" x14ac:dyDescent="0.15">
      <c r="A4669" s="25" t="s">
        <v>303</v>
      </c>
      <c r="B4669" s="25" t="s">
        <v>304</v>
      </c>
    </row>
    <row r="4670" spans="1:2" x14ac:dyDescent="0.15">
      <c r="A4670" s="25" t="s">
        <v>301</v>
      </c>
      <c r="B4670" s="25" t="s">
        <v>302</v>
      </c>
    </row>
    <row r="4671" spans="1:2" x14ac:dyDescent="0.15">
      <c r="A4671" s="25" t="s">
        <v>299</v>
      </c>
      <c r="B4671" s="25" t="s">
        <v>300</v>
      </c>
    </row>
    <row r="4672" spans="1:2" x14ac:dyDescent="0.15">
      <c r="A4672" s="25" t="s">
        <v>297</v>
      </c>
      <c r="B4672" s="25" t="s">
        <v>298</v>
      </c>
    </row>
    <row r="4673" spans="1:2" x14ac:dyDescent="0.15">
      <c r="A4673" s="25" t="s">
        <v>295</v>
      </c>
      <c r="B4673" s="25" t="s">
        <v>296</v>
      </c>
    </row>
    <row r="4674" spans="1:2" x14ac:dyDescent="0.15">
      <c r="A4674" s="25" t="s">
        <v>293</v>
      </c>
      <c r="B4674" s="25" t="s">
        <v>294</v>
      </c>
    </row>
    <row r="4675" spans="1:2" x14ac:dyDescent="0.15">
      <c r="A4675" s="25" t="s">
        <v>4823</v>
      </c>
      <c r="B4675" s="25" t="s">
        <v>9292</v>
      </c>
    </row>
    <row r="4676" spans="1:2" x14ac:dyDescent="0.15">
      <c r="A4676" s="25" t="s">
        <v>4824</v>
      </c>
      <c r="B4676" s="25" t="s">
        <v>9293</v>
      </c>
    </row>
    <row r="4677" spans="1:2" x14ac:dyDescent="0.15">
      <c r="A4677" s="25" t="s">
        <v>4825</v>
      </c>
      <c r="B4677" s="25" t="s">
        <v>9294</v>
      </c>
    </row>
    <row r="4678" spans="1:2" x14ac:dyDescent="0.15">
      <c r="A4678" s="25" t="s">
        <v>4826</v>
      </c>
      <c r="B4678" s="25" t="s">
        <v>9295</v>
      </c>
    </row>
    <row r="4679" spans="1:2" x14ac:dyDescent="0.15">
      <c r="A4679" s="25" t="s">
        <v>4827</v>
      </c>
      <c r="B4679" s="25" t="s">
        <v>9296</v>
      </c>
    </row>
    <row r="4680" spans="1:2" x14ac:dyDescent="0.15">
      <c r="A4680" s="25" t="s">
        <v>4828</v>
      </c>
      <c r="B4680" s="25" t="s">
        <v>9297</v>
      </c>
    </row>
    <row r="4681" spans="1:2" x14ac:dyDescent="0.15">
      <c r="A4681" s="25" t="s">
        <v>4829</v>
      </c>
      <c r="B4681" s="25" t="s">
        <v>9298</v>
      </c>
    </row>
    <row r="4682" spans="1:2" x14ac:dyDescent="0.15">
      <c r="A4682" s="25" t="s">
        <v>4830</v>
      </c>
      <c r="B4682" s="25" t="s">
        <v>9299</v>
      </c>
    </row>
    <row r="4683" spans="1:2" x14ac:dyDescent="0.15">
      <c r="A4683" s="25" t="s">
        <v>4831</v>
      </c>
      <c r="B4683" s="25" t="s">
        <v>9300</v>
      </c>
    </row>
    <row r="4684" spans="1:2" x14ac:dyDescent="0.15">
      <c r="A4684" s="25" t="s">
        <v>4832</v>
      </c>
      <c r="B4684" s="25" t="s">
        <v>9301</v>
      </c>
    </row>
    <row r="4685" spans="1:2" x14ac:dyDescent="0.15">
      <c r="A4685" s="25" t="s">
        <v>4833</v>
      </c>
      <c r="B4685" s="25" t="s">
        <v>9302</v>
      </c>
    </row>
    <row r="4686" spans="1:2" x14ac:dyDescent="0.15">
      <c r="A4686" s="25" t="s">
        <v>4834</v>
      </c>
      <c r="B4686" s="25" t="s">
        <v>9303</v>
      </c>
    </row>
    <row r="4687" spans="1:2" x14ac:dyDescent="0.15">
      <c r="A4687" s="25" t="s">
        <v>4835</v>
      </c>
      <c r="B4687" s="25" t="s">
        <v>9304</v>
      </c>
    </row>
    <row r="4688" spans="1:2" x14ac:dyDescent="0.15">
      <c r="A4688" s="25" t="s">
        <v>291</v>
      </c>
      <c r="B4688" s="25" t="s">
        <v>292</v>
      </c>
    </row>
    <row r="4689" spans="1:2" x14ac:dyDescent="0.15">
      <c r="A4689" s="25" t="s">
        <v>4836</v>
      </c>
      <c r="B4689" s="25" t="s">
        <v>9305</v>
      </c>
    </row>
    <row r="4690" spans="1:2" x14ac:dyDescent="0.15">
      <c r="A4690" s="25" t="s">
        <v>4837</v>
      </c>
      <c r="B4690" s="25" t="s">
        <v>9306</v>
      </c>
    </row>
    <row r="4691" spans="1:2" x14ac:dyDescent="0.15">
      <c r="A4691" s="25" t="s">
        <v>4838</v>
      </c>
      <c r="B4691" s="25" t="s">
        <v>9307</v>
      </c>
    </row>
    <row r="4692" spans="1:2" x14ac:dyDescent="0.15">
      <c r="A4692" s="25" t="s">
        <v>4839</v>
      </c>
      <c r="B4692" s="25" t="s">
        <v>9308</v>
      </c>
    </row>
    <row r="4693" spans="1:2" x14ac:dyDescent="0.15">
      <c r="A4693" s="25" t="s">
        <v>289</v>
      </c>
      <c r="B4693" s="25" t="s">
        <v>290</v>
      </c>
    </row>
    <row r="4694" spans="1:2" x14ac:dyDescent="0.15">
      <c r="A4694" s="25" t="s">
        <v>4840</v>
      </c>
      <c r="B4694" s="25" t="s">
        <v>9309</v>
      </c>
    </row>
    <row r="4695" spans="1:2" x14ac:dyDescent="0.15">
      <c r="A4695" s="25" t="s">
        <v>4841</v>
      </c>
      <c r="B4695" s="25" t="s">
        <v>9310</v>
      </c>
    </row>
    <row r="4696" spans="1:2" x14ac:dyDescent="0.15">
      <c r="A4696" s="25" t="s">
        <v>4842</v>
      </c>
      <c r="B4696" s="25" t="s">
        <v>9311</v>
      </c>
    </row>
    <row r="4697" spans="1:2" x14ac:dyDescent="0.15">
      <c r="A4697" s="25" t="s">
        <v>4843</v>
      </c>
      <c r="B4697" s="25" t="s">
        <v>9312</v>
      </c>
    </row>
    <row r="4698" spans="1:2" x14ac:dyDescent="0.15">
      <c r="A4698" s="25" t="s">
        <v>287</v>
      </c>
      <c r="B4698" s="25" t="s">
        <v>288</v>
      </c>
    </row>
    <row r="4699" spans="1:2" x14ac:dyDescent="0.15">
      <c r="A4699" s="25" t="s">
        <v>4844</v>
      </c>
      <c r="B4699" s="25" t="s">
        <v>9313</v>
      </c>
    </row>
    <row r="4700" spans="1:2" x14ac:dyDescent="0.15">
      <c r="A4700" s="25" t="s">
        <v>4845</v>
      </c>
      <c r="B4700" s="25" t="s">
        <v>9314</v>
      </c>
    </row>
    <row r="4701" spans="1:2" x14ac:dyDescent="0.15">
      <c r="A4701" s="25" t="s">
        <v>285</v>
      </c>
      <c r="B4701" s="25" t="s">
        <v>286</v>
      </c>
    </row>
    <row r="4702" spans="1:2" x14ac:dyDescent="0.15">
      <c r="A4702" s="25" t="s">
        <v>4846</v>
      </c>
      <c r="B4702" s="25" t="s">
        <v>9315</v>
      </c>
    </row>
    <row r="4703" spans="1:2" x14ac:dyDescent="0.15">
      <c r="A4703" s="25" t="s">
        <v>4847</v>
      </c>
      <c r="B4703" s="25" t="s">
        <v>9316</v>
      </c>
    </row>
    <row r="4704" spans="1:2" x14ac:dyDescent="0.15">
      <c r="A4704" s="25" t="s">
        <v>4848</v>
      </c>
      <c r="B4704" s="25" t="s">
        <v>9317</v>
      </c>
    </row>
    <row r="4705" spans="1:2" x14ac:dyDescent="0.15">
      <c r="A4705" s="25" t="s">
        <v>4849</v>
      </c>
      <c r="B4705" s="25" t="s">
        <v>9318</v>
      </c>
    </row>
    <row r="4706" spans="1:2" x14ac:dyDescent="0.15">
      <c r="A4706" s="25" t="s">
        <v>4850</v>
      </c>
      <c r="B4706" s="25" t="s">
        <v>9319</v>
      </c>
    </row>
    <row r="4707" spans="1:2" x14ac:dyDescent="0.15">
      <c r="A4707" s="25" t="s">
        <v>4851</v>
      </c>
      <c r="B4707" s="25" t="s">
        <v>9320</v>
      </c>
    </row>
    <row r="4708" spans="1:2" x14ac:dyDescent="0.15">
      <c r="A4708" s="25" t="s">
        <v>4852</v>
      </c>
      <c r="B4708" s="25" t="s">
        <v>9321</v>
      </c>
    </row>
    <row r="4709" spans="1:2" x14ac:dyDescent="0.15">
      <c r="A4709" s="25" t="s">
        <v>4853</v>
      </c>
      <c r="B4709" s="25" t="s">
        <v>9322</v>
      </c>
    </row>
    <row r="4710" spans="1:2" x14ac:dyDescent="0.15">
      <c r="A4710" s="25" t="s">
        <v>4854</v>
      </c>
      <c r="B4710" s="25" t="s">
        <v>9323</v>
      </c>
    </row>
    <row r="4711" spans="1:2" x14ac:dyDescent="0.15">
      <c r="A4711" s="25" t="s">
        <v>283</v>
      </c>
      <c r="B4711" s="25" t="s">
        <v>284</v>
      </c>
    </row>
    <row r="4712" spans="1:2" x14ac:dyDescent="0.15">
      <c r="A4712" s="25" t="s">
        <v>4855</v>
      </c>
      <c r="B4712" s="25" t="s">
        <v>9324</v>
      </c>
    </row>
    <row r="4713" spans="1:2" x14ac:dyDescent="0.15">
      <c r="A4713" s="25" t="s">
        <v>4856</v>
      </c>
      <c r="B4713" s="25" t="s">
        <v>9325</v>
      </c>
    </row>
    <row r="4714" spans="1:2" x14ac:dyDescent="0.15">
      <c r="A4714" s="25" t="s">
        <v>4857</v>
      </c>
      <c r="B4714" s="25" t="s">
        <v>9326</v>
      </c>
    </row>
    <row r="4715" spans="1:2" x14ac:dyDescent="0.15">
      <c r="A4715" s="25" t="s">
        <v>4858</v>
      </c>
      <c r="B4715" s="25" t="s">
        <v>9327</v>
      </c>
    </row>
    <row r="4716" spans="1:2" x14ac:dyDescent="0.15">
      <c r="A4716" s="25" t="s">
        <v>4859</v>
      </c>
      <c r="B4716" s="25" t="s">
        <v>9328</v>
      </c>
    </row>
    <row r="4717" spans="1:2" x14ac:dyDescent="0.15">
      <c r="A4717" s="25" t="s">
        <v>4860</v>
      </c>
      <c r="B4717" s="25" t="s">
        <v>9329</v>
      </c>
    </row>
    <row r="4718" spans="1:2" x14ac:dyDescent="0.15">
      <c r="A4718" s="25" t="s">
        <v>4861</v>
      </c>
      <c r="B4718" s="25" t="s">
        <v>9330</v>
      </c>
    </row>
    <row r="4719" spans="1:2" x14ac:dyDescent="0.15">
      <c r="A4719" s="25" t="s">
        <v>4862</v>
      </c>
      <c r="B4719" s="25" t="s">
        <v>9331</v>
      </c>
    </row>
    <row r="4720" spans="1:2" x14ac:dyDescent="0.15">
      <c r="A4720" s="25" t="s">
        <v>4863</v>
      </c>
      <c r="B4720" s="25" t="s">
        <v>9332</v>
      </c>
    </row>
    <row r="4721" spans="1:2" x14ac:dyDescent="0.15">
      <c r="A4721" s="25" t="s">
        <v>4864</v>
      </c>
      <c r="B4721" s="25" t="s">
        <v>9333</v>
      </c>
    </row>
    <row r="4722" spans="1:2" x14ac:dyDescent="0.15">
      <c r="A4722" s="25" t="s">
        <v>4865</v>
      </c>
      <c r="B4722" s="25" t="s">
        <v>9334</v>
      </c>
    </row>
    <row r="4723" spans="1:2" x14ac:dyDescent="0.15">
      <c r="A4723" s="25" t="s">
        <v>4866</v>
      </c>
      <c r="B4723" s="25" t="s">
        <v>9335</v>
      </c>
    </row>
    <row r="4724" spans="1:2" x14ac:dyDescent="0.15">
      <c r="A4724" s="25" t="s">
        <v>4867</v>
      </c>
      <c r="B4724" s="25" t="s">
        <v>9336</v>
      </c>
    </row>
    <row r="4725" spans="1:2" x14ac:dyDescent="0.15">
      <c r="A4725" s="25" t="s">
        <v>281</v>
      </c>
      <c r="B4725" s="25" t="s">
        <v>282</v>
      </c>
    </row>
    <row r="4726" spans="1:2" x14ac:dyDescent="0.15">
      <c r="A4726" s="25" t="s">
        <v>4868</v>
      </c>
      <c r="B4726" s="25" t="s">
        <v>9337</v>
      </c>
    </row>
    <row r="4727" spans="1:2" x14ac:dyDescent="0.15">
      <c r="A4727" s="25" t="s">
        <v>4869</v>
      </c>
      <c r="B4727" s="25" t="s">
        <v>9338</v>
      </c>
    </row>
    <row r="4728" spans="1:2" x14ac:dyDescent="0.15">
      <c r="A4728" s="25" t="s">
        <v>4870</v>
      </c>
      <c r="B4728" s="25" t="s">
        <v>9339</v>
      </c>
    </row>
    <row r="4729" spans="1:2" x14ac:dyDescent="0.15">
      <c r="A4729" s="25" t="s">
        <v>4871</v>
      </c>
      <c r="B4729" s="25" t="s">
        <v>9340</v>
      </c>
    </row>
    <row r="4730" spans="1:2" x14ac:dyDescent="0.15">
      <c r="A4730" s="25" t="s">
        <v>4872</v>
      </c>
      <c r="B4730" s="25" t="s">
        <v>9341</v>
      </c>
    </row>
    <row r="4731" spans="1:2" x14ac:dyDescent="0.15">
      <c r="A4731" s="25" t="s">
        <v>4873</v>
      </c>
      <c r="B4731" s="25" t="s">
        <v>9342</v>
      </c>
    </row>
    <row r="4732" spans="1:2" x14ac:dyDescent="0.15">
      <c r="A4732" s="25" t="s">
        <v>4874</v>
      </c>
      <c r="B4732" s="25" t="s">
        <v>9343</v>
      </c>
    </row>
    <row r="4733" spans="1:2" x14ac:dyDescent="0.15">
      <c r="A4733" s="25" t="s">
        <v>4875</v>
      </c>
      <c r="B4733" s="25" t="s">
        <v>9344</v>
      </c>
    </row>
    <row r="4734" spans="1:2" x14ac:dyDescent="0.15">
      <c r="A4734" s="25" t="s">
        <v>4876</v>
      </c>
      <c r="B4734" s="25" t="s">
        <v>9345</v>
      </c>
    </row>
    <row r="4735" spans="1:2" x14ac:dyDescent="0.15">
      <c r="A4735" s="25" t="s">
        <v>4877</v>
      </c>
      <c r="B4735" s="25" t="s">
        <v>9346</v>
      </c>
    </row>
    <row r="4736" spans="1:2" x14ac:dyDescent="0.15">
      <c r="A4736" s="25" t="s">
        <v>4878</v>
      </c>
      <c r="B4736" s="25" t="s">
        <v>9347</v>
      </c>
    </row>
    <row r="4737" spans="1:2" x14ac:dyDescent="0.15">
      <c r="A4737" s="25" t="s">
        <v>4879</v>
      </c>
      <c r="B4737" s="25" t="s">
        <v>9348</v>
      </c>
    </row>
    <row r="4738" spans="1:2" x14ac:dyDescent="0.15">
      <c r="A4738" s="25" t="s">
        <v>4880</v>
      </c>
      <c r="B4738" s="25" t="s">
        <v>9349</v>
      </c>
    </row>
    <row r="4739" spans="1:2" x14ac:dyDescent="0.15">
      <c r="A4739" s="25" t="s">
        <v>4881</v>
      </c>
      <c r="B4739" s="25" t="s">
        <v>9350</v>
      </c>
    </row>
    <row r="4740" spans="1:2" x14ac:dyDescent="0.15">
      <c r="A4740" s="25" t="s">
        <v>4882</v>
      </c>
      <c r="B4740" s="25" t="s">
        <v>9351</v>
      </c>
    </row>
    <row r="4741" spans="1:2" x14ac:dyDescent="0.15">
      <c r="A4741" s="25" t="s">
        <v>4883</v>
      </c>
      <c r="B4741" s="25" t="s">
        <v>9352</v>
      </c>
    </row>
    <row r="4742" spans="1:2" x14ac:dyDescent="0.15">
      <c r="A4742" s="25" t="s">
        <v>4884</v>
      </c>
      <c r="B4742" s="25" t="s">
        <v>9353</v>
      </c>
    </row>
    <row r="4743" spans="1:2" x14ac:dyDescent="0.15">
      <c r="A4743" s="25" t="s">
        <v>4885</v>
      </c>
      <c r="B4743" s="25" t="s">
        <v>9354</v>
      </c>
    </row>
    <row r="4744" spans="1:2" x14ac:dyDescent="0.15">
      <c r="A4744" s="25" t="s">
        <v>4886</v>
      </c>
      <c r="B4744" s="25" t="s">
        <v>9355</v>
      </c>
    </row>
    <row r="4745" spans="1:2" x14ac:dyDescent="0.15">
      <c r="A4745" s="25" t="s">
        <v>4887</v>
      </c>
      <c r="B4745" s="25" t="s">
        <v>9356</v>
      </c>
    </row>
    <row r="4746" spans="1:2" x14ac:dyDescent="0.15">
      <c r="A4746" s="25" t="s">
        <v>4888</v>
      </c>
      <c r="B4746" s="25" t="s">
        <v>9357</v>
      </c>
    </row>
    <row r="4747" spans="1:2" x14ac:dyDescent="0.15">
      <c r="A4747" s="25" t="s">
        <v>4889</v>
      </c>
      <c r="B4747" s="25" t="s">
        <v>9358</v>
      </c>
    </row>
    <row r="4748" spans="1:2" x14ac:dyDescent="0.15">
      <c r="A4748" s="25" t="s">
        <v>279</v>
      </c>
      <c r="B4748" s="25" t="s">
        <v>280</v>
      </c>
    </row>
    <row r="4749" spans="1:2" x14ac:dyDescent="0.15">
      <c r="A4749" s="25" t="s">
        <v>4890</v>
      </c>
      <c r="B4749" s="25" t="s">
        <v>9359</v>
      </c>
    </row>
    <row r="4750" spans="1:2" x14ac:dyDescent="0.15">
      <c r="A4750" s="25" t="s">
        <v>4891</v>
      </c>
      <c r="B4750" s="25" t="s">
        <v>9360</v>
      </c>
    </row>
    <row r="4751" spans="1:2" x14ac:dyDescent="0.15">
      <c r="A4751" s="25" t="s">
        <v>4892</v>
      </c>
      <c r="B4751" s="25" t="s">
        <v>9361</v>
      </c>
    </row>
    <row r="4752" spans="1:2" x14ac:dyDescent="0.15">
      <c r="A4752" s="25" t="s">
        <v>4893</v>
      </c>
      <c r="B4752" s="25" t="s">
        <v>9362</v>
      </c>
    </row>
    <row r="4753" spans="1:2" x14ac:dyDescent="0.15">
      <c r="A4753" s="25" t="s">
        <v>4894</v>
      </c>
      <c r="B4753" s="25" t="s">
        <v>9363</v>
      </c>
    </row>
    <row r="4754" spans="1:2" x14ac:dyDescent="0.15">
      <c r="A4754" s="25" t="s">
        <v>4895</v>
      </c>
      <c r="B4754" s="25" t="s">
        <v>9364</v>
      </c>
    </row>
    <row r="4755" spans="1:2" x14ac:dyDescent="0.15">
      <c r="A4755" s="25" t="s">
        <v>4896</v>
      </c>
      <c r="B4755" s="25" t="s">
        <v>9365</v>
      </c>
    </row>
    <row r="4756" spans="1:2" x14ac:dyDescent="0.15">
      <c r="A4756" s="25" t="s">
        <v>4897</v>
      </c>
      <c r="B4756" s="25" t="s">
        <v>9366</v>
      </c>
    </row>
    <row r="4757" spans="1:2" x14ac:dyDescent="0.15">
      <c r="A4757" s="25" t="s">
        <v>4898</v>
      </c>
      <c r="B4757" s="25" t="s">
        <v>9367</v>
      </c>
    </row>
    <row r="4758" spans="1:2" x14ac:dyDescent="0.15">
      <c r="A4758" s="25" t="s">
        <v>4899</v>
      </c>
      <c r="B4758" s="25" t="s">
        <v>9368</v>
      </c>
    </row>
    <row r="4759" spans="1:2" x14ac:dyDescent="0.15">
      <c r="A4759" s="25" t="s">
        <v>4900</v>
      </c>
      <c r="B4759" s="25" t="s">
        <v>9369</v>
      </c>
    </row>
    <row r="4760" spans="1:2" x14ac:dyDescent="0.15">
      <c r="A4760" s="25" t="s">
        <v>277</v>
      </c>
      <c r="B4760" s="25" t="s">
        <v>278</v>
      </c>
    </row>
    <row r="4761" spans="1:2" x14ac:dyDescent="0.15">
      <c r="A4761" s="25" t="s">
        <v>4901</v>
      </c>
      <c r="B4761" s="25" t="s">
        <v>9370</v>
      </c>
    </row>
    <row r="4762" spans="1:2" x14ac:dyDescent="0.15">
      <c r="A4762" s="25" t="s">
        <v>4902</v>
      </c>
      <c r="B4762" s="25" t="s">
        <v>9371</v>
      </c>
    </row>
    <row r="4763" spans="1:2" x14ac:dyDescent="0.15">
      <c r="A4763" s="25" t="s">
        <v>4903</v>
      </c>
      <c r="B4763" s="25" t="s">
        <v>9372</v>
      </c>
    </row>
    <row r="4764" spans="1:2" x14ac:dyDescent="0.15">
      <c r="A4764" s="25" t="s">
        <v>275</v>
      </c>
      <c r="B4764" s="25" t="s">
        <v>276</v>
      </c>
    </row>
    <row r="4765" spans="1:2" x14ac:dyDescent="0.15">
      <c r="A4765" s="25" t="s">
        <v>4904</v>
      </c>
      <c r="B4765" s="25" t="s">
        <v>9373</v>
      </c>
    </row>
    <row r="4766" spans="1:2" x14ac:dyDescent="0.15">
      <c r="A4766" s="25" t="s">
        <v>4905</v>
      </c>
      <c r="B4766" s="25" t="s">
        <v>9374</v>
      </c>
    </row>
    <row r="4767" spans="1:2" x14ac:dyDescent="0.15">
      <c r="A4767" s="25" t="s">
        <v>4906</v>
      </c>
      <c r="B4767" s="25" t="s">
        <v>9375</v>
      </c>
    </row>
    <row r="4768" spans="1:2" x14ac:dyDescent="0.15">
      <c r="A4768" s="25" t="s">
        <v>4907</v>
      </c>
      <c r="B4768" s="25" t="s">
        <v>9376</v>
      </c>
    </row>
    <row r="4769" spans="1:2" x14ac:dyDescent="0.15">
      <c r="A4769" s="25" t="s">
        <v>4908</v>
      </c>
      <c r="B4769" s="25" t="s">
        <v>9377</v>
      </c>
    </row>
    <row r="4770" spans="1:2" x14ac:dyDescent="0.15">
      <c r="A4770" s="25" t="s">
        <v>4909</v>
      </c>
      <c r="B4770" s="25" t="s">
        <v>9378</v>
      </c>
    </row>
    <row r="4771" spans="1:2" x14ac:dyDescent="0.15">
      <c r="A4771" s="25" t="s">
        <v>4910</v>
      </c>
      <c r="B4771" s="25" t="s">
        <v>9379</v>
      </c>
    </row>
    <row r="4772" spans="1:2" x14ac:dyDescent="0.15">
      <c r="A4772" s="25" t="s">
        <v>4911</v>
      </c>
      <c r="B4772" s="25" t="s">
        <v>9380</v>
      </c>
    </row>
    <row r="4773" spans="1:2" x14ac:dyDescent="0.15">
      <c r="A4773" s="25" t="s">
        <v>4912</v>
      </c>
      <c r="B4773" s="25" t="s">
        <v>9381</v>
      </c>
    </row>
    <row r="4774" spans="1:2" x14ac:dyDescent="0.15">
      <c r="A4774" s="25" t="s">
        <v>273</v>
      </c>
      <c r="B4774" s="25" t="s">
        <v>274</v>
      </c>
    </row>
    <row r="4775" spans="1:2" x14ac:dyDescent="0.15">
      <c r="A4775" s="25" t="s">
        <v>4913</v>
      </c>
      <c r="B4775" s="25" t="s">
        <v>9382</v>
      </c>
    </row>
    <row r="4776" spans="1:2" x14ac:dyDescent="0.15">
      <c r="A4776" s="25" t="s">
        <v>4914</v>
      </c>
      <c r="B4776" s="25" t="s">
        <v>9383</v>
      </c>
    </row>
    <row r="4777" spans="1:2" x14ac:dyDescent="0.15">
      <c r="A4777" s="25" t="s">
        <v>4915</v>
      </c>
      <c r="B4777" s="25" t="s">
        <v>9384</v>
      </c>
    </row>
    <row r="4778" spans="1:2" x14ac:dyDescent="0.15">
      <c r="A4778" s="25" t="s">
        <v>4916</v>
      </c>
      <c r="B4778" s="25" t="s">
        <v>9385</v>
      </c>
    </row>
    <row r="4779" spans="1:2" x14ac:dyDescent="0.15">
      <c r="A4779" s="25" t="s">
        <v>4917</v>
      </c>
      <c r="B4779" s="25" t="s">
        <v>9386</v>
      </c>
    </row>
    <row r="4780" spans="1:2" x14ac:dyDescent="0.15">
      <c r="A4780" s="25" t="s">
        <v>271</v>
      </c>
      <c r="B4780" s="25" t="s">
        <v>272</v>
      </c>
    </row>
    <row r="4781" spans="1:2" x14ac:dyDescent="0.15">
      <c r="A4781" s="25" t="s">
        <v>4918</v>
      </c>
      <c r="B4781" s="25" t="s">
        <v>9387</v>
      </c>
    </row>
    <row r="4782" spans="1:2" x14ac:dyDescent="0.15">
      <c r="A4782" s="25" t="s">
        <v>4919</v>
      </c>
      <c r="B4782" s="25" t="s">
        <v>9388</v>
      </c>
    </row>
    <row r="4783" spans="1:2" x14ac:dyDescent="0.15">
      <c r="A4783" s="25" t="s">
        <v>269</v>
      </c>
      <c r="B4783" s="25" t="s">
        <v>270</v>
      </c>
    </row>
    <row r="4784" spans="1:2" x14ac:dyDescent="0.15">
      <c r="A4784" s="25" t="s">
        <v>267</v>
      </c>
      <c r="B4784" s="25" t="s">
        <v>268</v>
      </c>
    </row>
    <row r="4785" spans="1:2" x14ac:dyDescent="0.15">
      <c r="A4785" s="25" t="s">
        <v>4920</v>
      </c>
      <c r="B4785" s="25" t="s">
        <v>9389</v>
      </c>
    </row>
    <row r="4786" spans="1:2" x14ac:dyDescent="0.15">
      <c r="A4786" s="25" t="s">
        <v>4921</v>
      </c>
      <c r="B4786" s="25" t="s">
        <v>9390</v>
      </c>
    </row>
    <row r="4787" spans="1:2" x14ac:dyDescent="0.15">
      <c r="A4787" s="25" t="s">
        <v>4922</v>
      </c>
      <c r="B4787" s="25" t="s">
        <v>9391</v>
      </c>
    </row>
    <row r="4788" spans="1:2" x14ac:dyDescent="0.15">
      <c r="A4788" s="25" t="s">
        <v>4923</v>
      </c>
      <c r="B4788" s="25" t="s">
        <v>9392</v>
      </c>
    </row>
    <row r="4789" spans="1:2" x14ac:dyDescent="0.15">
      <c r="A4789" s="25" t="s">
        <v>265</v>
      </c>
      <c r="B4789" s="25" t="s">
        <v>266</v>
      </c>
    </row>
    <row r="4790" spans="1:2" x14ac:dyDescent="0.15">
      <c r="A4790" s="25" t="s">
        <v>4924</v>
      </c>
      <c r="B4790" s="25" t="s">
        <v>9393</v>
      </c>
    </row>
    <row r="4791" spans="1:2" x14ac:dyDescent="0.15">
      <c r="A4791" s="25" t="s">
        <v>4925</v>
      </c>
      <c r="B4791" s="25" t="s">
        <v>9394</v>
      </c>
    </row>
    <row r="4792" spans="1:2" x14ac:dyDescent="0.15">
      <c r="A4792" s="25" t="s">
        <v>4926</v>
      </c>
      <c r="B4792" s="25" t="s">
        <v>9395</v>
      </c>
    </row>
    <row r="4793" spans="1:2" x14ac:dyDescent="0.15">
      <c r="A4793" s="25" t="s">
        <v>263</v>
      </c>
      <c r="B4793" s="25" t="s">
        <v>264</v>
      </c>
    </row>
    <row r="4794" spans="1:2" x14ac:dyDescent="0.15">
      <c r="A4794" s="25" t="s">
        <v>4927</v>
      </c>
      <c r="B4794" s="25" t="s">
        <v>9396</v>
      </c>
    </row>
    <row r="4795" spans="1:2" x14ac:dyDescent="0.15">
      <c r="A4795" s="25" t="s">
        <v>4928</v>
      </c>
      <c r="B4795" s="25" t="s">
        <v>9397</v>
      </c>
    </row>
    <row r="4796" spans="1:2" x14ac:dyDescent="0.15">
      <c r="A4796" s="25" t="s">
        <v>4929</v>
      </c>
      <c r="B4796" s="25" t="s">
        <v>9398</v>
      </c>
    </row>
    <row r="4797" spans="1:2" x14ac:dyDescent="0.15">
      <c r="A4797" s="25" t="s">
        <v>4930</v>
      </c>
      <c r="B4797" s="25" t="s">
        <v>9399</v>
      </c>
    </row>
    <row r="4798" spans="1:2" x14ac:dyDescent="0.15">
      <c r="A4798" s="25" t="s">
        <v>4931</v>
      </c>
      <c r="B4798" s="25" t="s">
        <v>9400</v>
      </c>
    </row>
    <row r="4799" spans="1:2" x14ac:dyDescent="0.15">
      <c r="A4799" s="25" t="s">
        <v>4932</v>
      </c>
      <c r="B4799" s="25" t="s">
        <v>9401</v>
      </c>
    </row>
    <row r="4800" spans="1:2" x14ac:dyDescent="0.15">
      <c r="A4800" s="25" t="s">
        <v>4933</v>
      </c>
      <c r="B4800" s="25" t="s">
        <v>9402</v>
      </c>
    </row>
    <row r="4801" spans="1:2" x14ac:dyDescent="0.15">
      <c r="A4801" s="25" t="s">
        <v>4934</v>
      </c>
      <c r="B4801" s="25" t="s">
        <v>9403</v>
      </c>
    </row>
    <row r="4802" spans="1:2" x14ac:dyDescent="0.15">
      <c r="A4802" s="25" t="s">
        <v>4935</v>
      </c>
      <c r="B4802" s="25" t="s">
        <v>9404</v>
      </c>
    </row>
    <row r="4803" spans="1:2" x14ac:dyDescent="0.15">
      <c r="A4803" s="25" t="s">
        <v>4936</v>
      </c>
      <c r="B4803" s="25" t="s">
        <v>9405</v>
      </c>
    </row>
    <row r="4804" spans="1:2" x14ac:dyDescent="0.15">
      <c r="A4804" s="25" t="s">
        <v>4937</v>
      </c>
      <c r="B4804" s="25" t="s">
        <v>9406</v>
      </c>
    </row>
    <row r="4805" spans="1:2" x14ac:dyDescent="0.15">
      <c r="A4805" s="25" t="s">
        <v>261</v>
      </c>
      <c r="B4805" s="25" t="s">
        <v>262</v>
      </c>
    </row>
    <row r="4806" spans="1:2" x14ac:dyDescent="0.15">
      <c r="A4806" s="25" t="s">
        <v>4938</v>
      </c>
      <c r="B4806" s="25" t="s">
        <v>9407</v>
      </c>
    </row>
    <row r="4807" spans="1:2" x14ac:dyDescent="0.15">
      <c r="A4807" s="25" t="s">
        <v>4939</v>
      </c>
      <c r="B4807" s="25" t="s">
        <v>9408</v>
      </c>
    </row>
    <row r="4808" spans="1:2" x14ac:dyDescent="0.15">
      <c r="A4808" s="25" t="s">
        <v>4940</v>
      </c>
      <c r="B4808" s="25" t="s">
        <v>9409</v>
      </c>
    </row>
    <row r="4809" spans="1:2" x14ac:dyDescent="0.15">
      <c r="A4809" s="25" t="s">
        <v>259</v>
      </c>
      <c r="B4809" s="25" t="s">
        <v>260</v>
      </c>
    </row>
    <row r="4810" spans="1:2" x14ac:dyDescent="0.15">
      <c r="A4810" s="25" t="s">
        <v>4941</v>
      </c>
      <c r="B4810" s="25" t="s">
        <v>9410</v>
      </c>
    </row>
    <row r="4811" spans="1:2" x14ac:dyDescent="0.15">
      <c r="A4811" s="25" t="s">
        <v>4942</v>
      </c>
      <c r="B4811" s="25" t="s">
        <v>9411</v>
      </c>
    </row>
    <row r="4812" spans="1:2" x14ac:dyDescent="0.15">
      <c r="A4812" s="25" t="s">
        <v>257</v>
      </c>
      <c r="B4812" s="25" t="s">
        <v>258</v>
      </c>
    </row>
    <row r="4813" spans="1:2" x14ac:dyDescent="0.15">
      <c r="A4813" s="25" t="s">
        <v>4943</v>
      </c>
      <c r="B4813" s="25" t="s">
        <v>9412</v>
      </c>
    </row>
    <row r="4814" spans="1:2" x14ac:dyDescent="0.15">
      <c r="A4814" s="25" t="s">
        <v>4944</v>
      </c>
      <c r="B4814" s="25" t="s">
        <v>9413</v>
      </c>
    </row>
    <row r="4815" spans="1:2" x14ac:dyDescent="0.15">
      <c r="A4815" s="25" t="s">
        <v>4945</v>
      </c>
      <c r="B4815" s="25" t="s">
        <v>9414</v>
      </c>
    </row>
    <row r="4816" spans="1:2" x14ac:dyDescent="0.15">
      <c r="A4816" s="25" t="s">
        <v>4946</v>
      </c>
      <c r="B4816" s="25" t="s">
        <v>9415</v>
      </c>
    </row>
    <row r="4817" spans="1:2" x14ac:dyDescent="0.15">
      <c r="A4817" s="25" t="s">
        <v>255</v>
      </c>
      <c r="B4817" s="25" t="s">
        <v>256</v>
      </c>
    </row>
    <row r="4818" spans="1:2" x14ac:dyDescent="0.15">
      <c r="A4818" s="25" t="s">
        <v>253</v>
      </c>
      <c r="B4818" s="25" t="s">
        <v>254</v>
      </c>
    </row>
    <row r="4819" spans="1:2" x14ac:dyDescent="0.15">
      <c r="A4819" s="25" t="s">
        <v>4947</v>
      </c>
      <c r="B4819" s="25" t="s">
        <v>9416</v>
      </c>
    </row>
    <row r="4820" spans="1:2" x14ac:dyDescent="0.15">
      <c r="A4820" s="25" t="s">
        <v>4948</v>
      </c>
      <c r="B4820" s="25" t="s">
        <v>9417</v>
      </c>
    </row>
    <row r="4821" spans="1:2" x14ac:dyDescent="0.15">
      <c r="A4821" s="25" t="s">
        <v>4949</v>
      </c>
      <c r="B4821" s="25" t="s">
        <v>9418</v>
      </c>
    </row>
    <row r="4822" spans="1:2" x14ac:dyDescent="0.15">
      <c r="A4822" s="25" t="s">
        <v>4950</v>
      </c>
      <c r="B4822" s="25" t="s">
        <v>9419</v>
      </c>
    </row>
    <row r="4823" spans="1:2" x14ac:dyDescent="0.15">
      <c r="A4823" s="25" t="s">
        <v>251</v>
      </c>
      <c r="B4823" s="25" t="s">
        <v>252</v>
      </c>
    </row>
    <row r="4824" spans="1:2" x14ac:dyDescent="0.15">
      <c r="A4824" s="25" t="s">
        <v>249</v>
      </c>
      <c r="B4824" s="25" t="s">
        <v>250</v>
      </c>
    </row>
    <row r="4825" spans="1:2" x14ac:dyDescent="0.15">
      <c r="A4825" s="25" t="s">
        <v>4951</v>
      </c>
      <c r="B4825" s="25" t="s">
        <v>9420</v>
      </c>
    </row>
    <row r="4826" spans="1:2" x14ac:dyDescent="0.15">
      <c r="A4826" s="25" t="s">
        <v>4952</v>
      </c>
      <c r="B4826" s="25" t="s">
        <v>9421</v>
      </c>
    </row>
    <row r="4827" spans="1:2" x14ac:dyDescent="0.15">
      <c r="A4827" s="25" t="s">
        <v>4953</v>
      </c>
      <c r="B4827" s="25" t="s">
        <v>9422</v>
      </c>
    </row>
    <row r="4828" spans="1:2" x14ac:dyDescent="0.15">
      <c r="A4828" s="25" t="s">
        <v>247</v>
      </c>
      <c r="B4828" s="25" t="s">
        <v>248</v>
      </c>
    </row>
    <row r="4829" spans="1:2" x14ac:dyDescent="0.15">
      <c r="A4829" s="25" t="s">
        <v>4954</v>
      </c>
      <c r="B4829" s="25" t="s">
        <v>9423</v>
      </c>
    </row>
    <row r="4830" spans="1:2" x14ac:dyDescent="0.15">
      <c r="A4830" s="25" t="s">
        <v>4955</v>
      </c>
      <c r="B4830" s="25" t="s">
        <v>9424</v>
      </c>
    </row>
    <row r="4831" spans="1:2" x14ac:dyDescent="0.15">
      <c r="A4831" s="25" t="s">
        <v>4956</v>
      </c>
      <c r="B4831" s="25" t="s">
        <v>9425</v>
      </c>
    </row>
    <row r="4832" spans="1:2" x14ac:dyDescent="0.15">
      <c r="A4832" s="25" t="s">
        <v>4957</v>
      </c>
      <c r="B4832" s="25" t="s">
        <v>9426</v>
      </c>
    </row>
    <row r="4833" spans="1:2" x14ac:dyDescent="0.15">
      <c r="A4833" s="25" t="s">
        <v>4958</v>
      </c>
      <c r="B4833" s="25" t="s">
        <v>9427</v>
      </c>
    </row>
    <row r="4834" spans="1:2" x14ac:dyDescent="0.15">
      <c r="A4834" s="25" t="s">
        <v>4959</v>
      </c>
      <c r="B4834" s="25" t="s">
        <v>9428</v>
      </c>
    </row>
    <row r="4835" spans="1:2" x14ac:dyDescent="0.15">
      <c r="A4835" s="25" t="s">
        <v>4960</v>
      </c>
      <c r="B4835" s="25" t="s">
        <v>9429</v>
      </c>
    </row>
    <row r="4836" spans="1:2" x14ac:dyDescent="0.15">
      <c r="A4836" s="25" t="s">
        <v>4961</v>
      </c>
      <c r="B4836" s="25" t="s">
        <v>9430</v>
      </c>
    </row>
    <row r="4837" spans="1:2" x14ac:dyDescent="0.15">
      <c r="A4837" s="25" t="s">
        <v>4962</v>
      </c>
      <c r="B4837" s="25" t="s">
        <v>9431</v>
      </c>
    </row>
    <row r="4838" spans="1:2" x14ac:dyDescent="0.15">
      <c r="A4838" s="25" t="s">
        <v>4963</v>
      </c>
      <c r="B4838" s="25" t="s">
        <v>9432</v>
      </c>
    </row>
    <row r="4839" spans="1:2" x14ac:dyDescent="0.15">
      <c r="A4839" s="25" t="s">
        <v>4964</v>
      </c>
      <c r="B4839" s="25" t="s">
        <v>9433</v>
      </c>
    </row>
    <row r="4840" spans="1:2" x14ac:dyDescent="0.15">
      <c r="A4840" s="25" t="s">
        <v>4965</v>
      </c>
      <c r="B4840" s="25" t="s">
        <v>9434</v>
      </c>
    </row>
    <row r="4841" spans="1:2" x14ac:dyDescent="0.15">
      <c r="A4841" s="25" t="s">
        <v>245</v>
      </c>
      <c r="B4841" s="25" t="s">
        <v>246</v>
      </c>
    </row>
    <row r="4842" spans="1:2" x14ac:dyDescent="0.15">
      <c r="A4842" s="25" t="s">
        <v>4966</v>
      </c>
      <c r="B4842" s="25" t="s">
        <v>9435</v>
      </c>
    </row>
    <row r="4843" spans="1:2" x14ac:dyDescent="0.15">
      <c r="A4843" s="25" t="s">
        <v>4967</v>
      </c>
      <c r="B4843" s="25" t="s">
        <v>9436</v>
      </c>
    </row>
    <row r="4844" spans="1:2" x14ac:dyDescent="0.15">
      <c r="A4844" s="25" t="s">
        <v>4968</v>
      </c>
      <c r="B4844" s="25" t="s">
        <v>9437</v>
      </c>
    </row>
    <row r="4845" spans="1:2" x14ac:dyDescent="0.15">
      <c r="A4845" s="25" t="s">
        <v>4969</v>
      </c>
      <c r="B4845" s="25" t="s">
        <v>9438</v>
      </c>
    </row>
    <row r="4846" spans="1:2" x14ac:dyDescent="0.15">
      <c r="A4846" s="25" t="s">
        <v>4970</v>
      </c>
      <c r="B4846" s="25" t="s">
        <v>9439</v>
      </c>
    </row>
    <row r="4847" spans="1:2" x14ac:dyDescent="0.15">
      <c r="A4847" s="25" t="s">
        <v>4971</v>
      </c>
      <c r="B4847" s="25" t="s">
        <v>9440</v>
      </c>
    </row>
    <row r="4848" spans="1:2" x14ac:dyDescent="0.15">
      <c r="A4848" s="25" t="s">
        <v>4972</v>
      </c>
      <c r="B4848" s="25" t="s">
        <v>9441</v>
      </c>
    </row>
    <row r="4849" spans="1:2" x14ac:dyDescent="0.15">
      <c r="A4849" s="25" t="s">
        <v>4973</v>
      </c>
      <c r="B4849" s="25" t="s">
        <v>9442</v>
      </c>
    </row>
    <row r="4850" spans="1:2" x14ac:dyDescent="0.15">
      <c r="A4850" s="25" t="s">
        <v>4974</v>
      </c>
      <c r="B4850" s="25" t="s">
        <v>9443</v>
      </c>
    </row>
    <row r="4851" spans="1:2" x14ac:dyDescent="0.15">
      <c r="A4851" s="25" t="s">
        <v>4975</v>
      </c>
      <c r="B4851" s="25" t="s">
        <v>9444</v>
      </c>
    </row>
    <row r="4852" spans="1:2" x14ac:dyDescent="0.15">
      <c r="A4852" s="25" t="s">
        <v>4976</v>
      </c>
      <c r="B4852" s="25" t="s">
        <v>9445</v>
      </c>
    </row>
    <row r="4853" spans="1:2" x14ac:dyDescent="0.15">
      <c r="A4853" s="25" t="s">
        <v>4977</v>
      </c>
      <c r="B4853" s="25" t="s">
        <v>9446</v>
      </c>
    </row>
    <row r="4854" spans="1:2" x14ac:dyDescent="0.15">
      <c r="A4854" s="25" t="s">
        <v>4978</v>
      </c>
      <c r="B4854" s="25" t="s">
        <v>9447</v>
      </c>
    </row>
    <row r="4855" spans="1:2" x14ac:dyDescent="0.15">
      <c r="A4855" s="25" t="s">
        <v>4979</v>
      </c>
      <c r="B4855" s="25" t="s">
        <v>9448</v>
      </c>
    </row>
    <row r="4856" spans="1:2" x14ac:dyDescent="0.15">
      <c r="A4856" s="25" t="s">
        <v>4980</v>
      </c>
      <c r="B4856" s="25" t="s">
        <v>9449</v>
      </c>
    </row>
    <row r="4857" spans="1:2" x14ac:dyDescent="0.15">
      <c r="A4857" s="25" t="s">
        <v>4981</v>
      </c>
      <c r="B4857" s="25" t="s">
        <v>9450</v>
      </c>
    </row>
    <row r="4858" spans="1:2" x14ac:dyDescent="0.15">
      <c r="A4858" s="25" t="s">
        <v>4982</v>
      </c>
      <c r="B4858" s="25" t="s">
        <v>9451</v>
      </c>
    </row>
    <row r="4859" spans="1:2" x14ac:dyDescent="0.15">
      <c r="A4859" s="25" t="s">
        <v>4983</v>
      </c>
      <c r="B4859" s="25" t="s">
        <v>9452</v>
      </c>
    </row>
    <row r="4860" spans="1:2" x14ac:dyDescent="0.15">
      <c r="A4860" s="25" t="s">
        <v>4984</v>
      </c>
      <c r="B4860" s="25" t="s">
        <v>9453</v>
      </c>
    </row>
    <row r="4861" spans="1:2" x14ac:dyDescent="0.15">
      <c r="A4861" s="25" t="s">
        <v>4985</v>
      </c>
      <c r="B4861" s="25" t="s">
        <v>9454</v>
      </c>
    </row>
    <row r="4862" spans="1:2" x14ac:dyDescent="0.15">
      <c r="A4862" s="25" t="s">
        <v>4986</v>
      </c>
      <c r="B4862" s="25" t="s">
        <v>9455</v>
      </c>
    </row>
    <row r="4863" spans="1:2" x14ac:dyDescent="0.15">
      <c r="A4863" s="25" t="s">
        <v>4987</v>
      </c>
      <c r="B4863" s="25" t="s">
        <v>9456</v>
      </c>
    </row>
    <row r="4864" spans="1:2" x14ac:dyDescent="0.15">
      <c r="A4864" s="25" t="s">
        <v>4988</v>
      </c>
      <c r="B4864" s="25" t="s">
        <v>9457</v>
      </c>
    </row>
    <row r="4865" spans="1:2" x14ac:dyDescent="0.15">
      <c r="A4865" s="25" t="s">
        <v>4989</v>
      </c>
      <c r="B4865" s="25" t="s">
        <v>9458</v>
      </c>
    </row>
    <row r="4866" spans="1:2" x14ac:dyDescent="0.15">
      <c r="A4866" s="25" t="s">
        <v>4990</v>
      </c>
      <c r="B4866" s="25" t="s">
        <v>9459</v>
      </c>
    </row>
    <row r="4867" spans="1:2" x14ac:dyDescent="0.15">
      <c r="A4867" s="25" t="s">
        <v>4991</v>
      </c>
      <c r="B4867" s="25" t="s">
        <v>9460</v>
      </c>
    </row>
    <row r="4868" spans="1:2" x14ac:dyDescent="0.15">
      <c r="A4868" s="25" t="s">
        <v>4992</v>
      </c>
      <c r="B4868" s="25" t="s">
        <v>9461</v>
      </c>
    </row>
    <row r="4869" spans="1:2" x14ac:dyDescent="0.15">
      <c r="A4869" s="25" t="s">
        <v>4993</v>
      </c>
      <c r="B4869" s="25" t="s">
        <v>9462</v>
      </c>
    </row>
    <row r="4870" spans="1:2" x14ac:dyDescent="0.15">
      <c r="A4870" s="25" t="s">
        <v>4994</v>
      </c>
      <c r="B4870" s="25" t="s">
        <v>9463</v>
      </c>
    </row>
    <row r="4871" spans="1:2" x14ac:dyDescent="0.15">
      <c r="A4871" s="25" t="s">
        <v>4995</v>
      </c>
      <c r="B4871" s="25" t="s">
        <v>9464</v>
      </c>
    </row>
    <row r="4872" spans="1:2" x14ac:dyDescent="0.15">
      <c r="A4872" s="25" t="s">
        <v>4996</v>
      </c>
      <c r="B4872" s="25" t="s">
        <v>9465</v>
      </c>
    </row>
    <row r="4873" spans="1:2" x14ac:dyDescent="0.15">
      <c r="A4873" s="25" t="s">
        <v>4997</v>
      </c>
      <c r="B4873" s="25" t="s">
        <v>9466</v>
      </c>
    </row>
    <row r="4874" spans="1:2" x14ac:dyDescent="0.15">
      <c r="A4874" s="25" t="s">
        <v>4998</v>
      </c>
      <c r="B4874" s="25" t="s">
        <v>9467</v>
      </c>
    </row>
    <row r="4875" spans="1:2" x14ac:dyDescent="0.15">
      <c r="A4875" s="25" t="s">
        <v>4999</v>
      </c>
      <c r="B4875" s="25" t="s">
        <v>9468</v>
      </c>
    </row>
    <row r="4876" spans="1:2" x14ac:dyDescent="0.15">
      <c r="A4876" s="25" t="s">
        <v>5000</v>
      </c>
      <c r="B4876" s="25" t="s">
        <v>9469</v>
      </c>
    </row>
    <row r="4877" spans="1:2" x14ac:dyDescent="0.15">
      <c r="A4877" s="25" t="s">
        <v>5001</v>
      </c>
      <c r="B4877" s="25" t="s">
        <v>9470</v>
      </c>
    </row>
    <row r="4878" spans="1:2" x14ac:dyDescent="0.15">
      <c r="A4878" s="25" t="s">
        <v>5002</v>
      </c>
      <c r="B4878" s="25" t="s">
        <v>9471</v>
      </c>
    </row>
    <row r="4879" spans="1:2" x14ac:dyDescent="0.15">
      <c r="A4879" s="25" t="s">
        <v>5003</v>
      </c>
      <c r="B4879" s="25" t="s">
        <v>9472</v>
      </c>
    </row>
    <row r="4880" spans="1:2" x14ac:dyDescent="0.15">
      <c r="A4880" s="25" t="s">
        <v>5004</v>
      </c>
      <c r="B4880" s="25" t="s">
        <v>9473</v>
      </c>
    </row>
    <row r="4881" spans="1:2" x14ac:dyDescent="0.15">
      <c r="A4881" s="25" t="s">
        <v>5005</v>
      </c>
      <c r="B4881" s="25" t="s">
        <v>9474</v>
      </c>
    </row>
    <row r="4882" spans="1:2" x14ac:dyDescent="0.15">
      <c r="A4882" s="25" t="s">
        <v>5006</v>
      </c>
      <c r="B4882" s="25" t="s">
        <v>9475</v>
      </c>
    </row>
    <row r="4883" spans="1:2" x14ac:dyDescent="0.15">
      <c r="A4883" s="25" t="s">
        <v>5007</v>
      </c>
      <c r="B4883" s="25" t="s">
        <v>9476</v>
      </c>
    </row>
    <row r="4884" spans="1:2" x14ac:dyDescent="0.15">
      <c r="A4884" s="25" t="s">
        <v>5008</v>
      </c>
      <c r="B4884" s="25" t="s">
        <v>9477</v>
      </c>
    </row>
    <row r="4885" spans="1:2" x14ac:dyDescent="0.15">
      <c r="A4885" s="25" t="s">
        <v>5009</v>
      </c>
      <c r="B4885" s="25" t="s">
        <v>9478</v>
      </c>
    </row>
    <row r="4886" spans="1:2" x14ac:dyDescent="0.15">
      <c r="A4886" s="25" t="s">
        <v>243</v>
      </c>
      <c r="B4886" s="25" t="s">
        <v>244</v>
      </c>
    </row>
    <row r="4887" spans="1:2" x14ac:dyDescent="0.15">
      <c r="A4887" s="25" t="s">
        <v>5010</v>
      </c>
      <c r="B4887" s="25" t="s">
        <v>9479</v>
      </c>
    </row>
    <row r="4888" spans="1:2" x14ac:dyDescent="0.15">
      <c r="A4888" s="25" t="s">
        <v>5011</v>
      </c>
      <c r="B4888" s="25" t="s">
        <v>9480</v>
      </c>
    </row>
    <row r="4889" spans="1:2" x14ac:dyDescent="0.15">
      <c r="A4889" s="25" t="s">
        <v>5012</v>
      </c>
      <c r="B4889" s="25" t="s">
        <v>9481</v>
      </c>
    </row>
    <row r="4890" spans="1:2" x14ac:dyDescent="0.15">
      <c r="A4890" s="25" t="s">
        <v>241</v>
      </c>
      <c r="B4890" s="25" t="s">
        <v>242</v>
      </c>
    </row>
    <row r="4891" spans="1:2" x14ac:dyDescent="0.15">
      <c r="A4891" s="25" t="s">
        <v>5013</v>
      </c>
      <c r="B4891" s="25" t="s">
        <v>9482</v>
      </c>
    </row>
    <row r="4892" spans="1:2" x14ac:dyDescent="0.15">
      <c r="A4892" s="25" t="s">
        <v>5014</v>
      </c>
      <c r="B4892" s="25" t="s">
        <v>9483</v>
      </c>
    </row>
    <row r="4893" spans="1:2" x14ac:dyDescent="0.15">
      <c r="A4893" s="25" t="s">
        <v>239</v>
      </c>
      <c r="B4893" s="25" t="s">
        <v>240</v>
      </c>
    </row>
    <row r="4894" spans="1:2" x14ac:dyDescent="0.15">
      <c r="A4894" s="25" t="s">
        <v>237</v>
      </c>
      <c r="B4894" s="25" t="s">
        <v>238</v>
      </c>
    </row>
    <row r="4895" spans="1:2" x14ac:dyDescent="0.15">
      <c r="A4895" s="25" t="s">
        <v>5015</v>
      </c>
      <c r="B4895" s="25" t="s">
        <v>9484</v>
      </c>
    </row>
    <row r="4896" spans="1:2" x14ac:dyDescent="0.15">
      <c r="A4896" s="25" t="s">
        <v>235</v>
      </c>
      <c r="B4896" s="25" t="s">
        <v>236</v>
      </c>
    </row>
    <row r="4897" spans="1:2" x14ac:dyDescent="0.15">
      <c r="A4897" s="25" t="s">
        <v>233</v>
      </c>
      <c r="B4897" s="25" t="s">
        <v>234</v>
      </c>
    </row>
    <row r="4898" spans="1:2" x14ac:dyDescent="0.15">
      <c r="A4898" s="25" t="s">
        <v>5016</v>
      </c>
      <c r="B4898" s="25" t="s">
        <v>9485</v>
      </c>
    </row>
    <row r="4899" spans="1:2" x14ac:dyDescent="0.15">
      <c r="A4899" s="25" t="s">
        <v>5017</v>
      </c>
      <c r="B4899" s="25" t="s">
        <v>9486</v>
      </c>
    </row>
    <row r="4900" spans="1:2" x14ac:dyDescent="0.15">
      <c r="A4900" s="25" t="s">
        <v>5018</v>
      </c>
      <c r="B4900" s="25" t="s">
        <v>9487</v>
      </c>
    </row>
    <row r="4901" spans="1:2" x14ac:dyDescent="0.15">
      <c r="A4901" s="25" t="s">
        <v>5019</v>
      </c>
      <c r="B4901" s="25" t="s">
        <v>9488</v>
      </c>
    </row>
    <row r="4902" spans="1:2" x14ac:dyDescent="0.15">
      <c r="A4902" s="25" t="s">
        <v>5020</v>
      </c>
      <c r="B4902" s="25" t="s">
        <v>9489</v>
      </c>
    </row>
    <row r="4903" spans="1:2" x14ac:dyDescent="0.15">
      <c r="A4903" s="25" t="s">
        <v>5021</v>
      </c>
      <c r="B4903" s="25" t="s">
        <v>9490</v>
      </c>
    </row>
    <row r="4904" spans="1:2" x14ac:dyDescent="0.15">
      <c r="A4904" s="25" t="s">
        <v>5022</v>
      </c>
      <c r="B4904" s="25" t="s">
        <v>9491</v>
      </c>
    </row>
    <row r="4905" spans="1:2" x14ac:dyDescent="0.15">
      <c r="A4905" s="25" t="s">
        <v>5023</v>
      </c>
      <c r="B4905" s="25" t="s">
        <v>9492</v>
      </c>
    </row>
    <row r="4906" spans="1:2" x14ac:dyDescent="0.15">
      <c r="A4906" s="25" t="s">
        <v>5024</v>
      </c>
      <c r="B4906" s="25" t="s">
        <v>9493</v>
      </c>
    </row>
    <row r="4907" spans="1:2" x14ac:dyDescent="0.15">
      <c r="A4907" s="25" t="s">
        <v>5025</v>
      </c>
      <c r="B4907" s="25" t="s">
        <v>9494</v>
      </c>
    </row>
    <row r="4908" spans="1:2" x14ac:dyDescent="0.15">
      <c r="A4908" s="25" t="s">
        <v>5026</v>
      </c>
      <c r="B4908" s="25" t="s">
        <v>9495</v>
      </c>
    </row>
    <row r="4909" spans="1:2" x14ac:dyDescent="0.15">
      <c r="A4909" s="25" t="s">
        <v>5027</v>
      </c>
      <c r="B4909" s="25" t="s">
        <v>9496</v>
      </c>
    </row>
    <row r="4910" spans="1:2" x14ac:dyDescent="0.15">
      <c r="A4910" s="25" t="s">
        <v>5028</v>
      </c>
      <c r="B4910" s="25" t="s">
        <v>9497</v>
      </c>
    </row>
    <row r="4911" spans="1:2" x14ac:dyDescent="0.15">
      <c r="A4911" s="25" t="s">
        <v>5029</v>
      </c>
      <c r="B4911" s="25" t="s">
        <v>9498</v>
      </c>
    </row>
    <row r="4912" spans="1:2" x14ac:dyDescent="0.15">
      <c r="A4912" s="25" t="s">
        <v>231</v>
      </c>
      <c r="B4912" s="25" t="s">
        <v>232</v>
      </c>
    </row>
    <row r="4913" spans="1:2" x14ac:dyDescent="0.15">
      <c r="A4913" s="25" t="s">
        <v>5030</v>
      </c>
      <c r="B4913" s="25" t="s">
        <v>9499</v>
      </c>
    </row>
    <row r="4914" spans="1:2" x14ac:dyDescent="0.15">
      <c r="A4914" s="25" t="s">
        <v>5031</v>
      </c>
      <c r="B4914" s="25" t="s">
        <v>9500</v>
      </c>
    </row>
    <row r="4915" spans="1:2" x14ac:dyDescent="0.15">
      <c r="A4915" s="25" t="s">
        <v>5032</v>
      </c>
      <c r="B4915" s="25" t="s">
        <v>9501</v>
      </c>
    </row>
    <row r="4916" spans="1:2" x14ac:dyDescent="0.15">
      <c r="A4916" s="25" t="s">
        <v>229</v>
      </c>
      <c r="B4916" s="25" t="s">
        <v>230</v>
      </c>
    </row>
    <row r="4917" spans="1:2" x14ac:dyDescent="0.15">
      <c r="A4917" s="25" t="s">
        <v>5033</v>
      </c>
      <c r="B4917" s="25" t="s">
        <v>9502</v>
      </c>
    </row>
    <row r="4918" spans="1:2" x14ac:dyDescent="0.15">
      <c r="A4918" s="25" t="s">
        <v>5034</v>
      </c>
      <c r="B4918" s="25" t="s">
        <v>9503</v>
      </c>
    </row>
    <row r="4919" spans="1:2" x14ac:dyDescent="0.15">
      <c r="A4919" s="25" t="s">
        <v>5035</v>
      </c>
      <c r="B4919" s="25" t="s">
        <v>9504</v>
      </c>
    </row>
    <row r="4920" spans="1:2" x14ac:dyDescent="0.15">
      <c r="A4920" s="25" t="s">
        <v>5036</v>
      </c>
      <c r="B4920" s="25" t="s">
        <v>9505</v>
      </c>
    </row>
    <row r="4921" spans="1:2" x14ac:dyDescent="0.15">
      <c r="A4921" s="25" t="s">
        <v>5037</v>
      </c>
      <c r="B4921" s="25" t="s">
        <v>9506</v>
      </c>
    </row>
    <row r="4922" spans="1:2" x14ac:dyDescent="0.15">
      <c r="A4922" s="25" t="s">
        <v>5038</v>
      </c>
      <c r="B4922" s="25" t="s">
        <v>9507</v>
      </c>
    </row>
    <row r="4923" spans="1:2" x14ac:dyDescent="0.15">
      <c r="A4923" s="25" t="s">
        <v>5039</v>
      </c>
      <c r="B4923" s="25" t="s">
        <v>9508</v>
      </c>
    </row>
    <row r="4924" spans="1:2" x14ac:dyDescent="0.15">
      <c r="A4924" s="25" t="s">
        <v>5040</v>
      </c>
      <c r="B4924" s="25" t="s">
        <v>9509</v>
      </c>
    </row>
    <row r="4925" spans="1:2" x14ac:dyDescent="0.15">
      <c r="A4925" s="25" t="s">
        <v>228</v>
      </c>
      <c r="B4925" s="25" t="s">
        <v>228</v>
      </c>
    </row>
    <row r="4926" spans="1:2" x14ac:dyDescent="0.15">
      <c r="A4926" s="25" t="s">
        <v>5041</v>
      </c>
      <c r="B4926" s="25" t="s">
        <v>9510</v>
      </c>
    </row>
    <row r="4927" spans="1:2" x14ac:dyDescent="0.15">
      <c r="A4927" s="25" t="s">
        <v>5042</v>
      </c>
      <c r="B4927" s="25" t="s">
        <v>9511</v>
      </c>
    </row>
    <row r="4928" spans="1:2" x14ac:dyDescent="0.15">
      <c r="A4928" s="25" t="s">
        <v>5043</v>
      </c>
      <c r="B4928" s="25" t="s">
        <v>9512</v>
      </c>
    </row>
    <row r="4929" spans="1:2" x14ac:dyDescent="0.15">
      <c r="A4929" s="25" t="s">
        <v>5044</v>
      </c>
      <c r="B4929" s="25" t="s">
        <v>9513</v>
      </c>
    </row>
    <row r="4930" spans="1:2" x14ac:dyDescent="0.15">
      <c r="A4930" s="25" t="s">
        <v>5045</v>
      </c>
      <c r="B4930" s="25" t="s">
        <v>9514</v>
      </c>
    </row>
    <row r="4931" spans="1:2" x14ac:dyDescent="0.15">
      <c r="A4931" s="25" t="s">
        <v>5046</v>
      </c>
      <c r="B4931" s="25" t="s">
        <v>9515</v>
      </c>
    </row>
    <row r="4932" spans="1:2" x14ac:dyDescent="0.15">
      <c r="A4932" s="25" t="s">
        <v>5047</v>
      </c>
      <c r="B4932" s="25" t="s">
        <v>9516</v>
      </c>
    </row>
    <row r="4933" spans="1:2" x14ac:dyDescent="0.15">
      <c r="A4933" s="25" t="s">
        <v>5048</v>
      </c>
      <c r="B4933" s="25" t="s">
        <v>9517</v>
      </c>
    </row>
    <row r="4934" spans="1:2" x14ac:dyDescent="0.15">
      <c r="A4934" s="25" t="s">
        <v>5049</v>
      </c>
      <c r="B4934" s="25" t="s">
        <v>9518</v>
      </c>
    </row>
    <row r="4935" spans="1:2" x14ac:dyDescent="0.15">
      <c r="A4935" s="25" t="s">
        <v>5050</v>
      </c>
      <c r="B4935" s="25" t="s">
        <v>9519</v>
      </c>
    </row>
    <row r="4936" spans="1:2" x14ac:dyDescent="0.15">
      <c r="A4936" s="25" t="s">
        <v>5051</v>
      </c>
      <c r="B4936" s="25" t="s">
        <v>9520</v>
      </c>
    </row>
    <row r="4937" spans="1:2" x14ac:dyDescent="0.15">
      <c r="A4937" s="25" t="s">
        <v>5052</v>
      </c>
      <c r="B4937" s="25" t="s">
        <v>9521</v>
      </c>
    </row>
    <row r="4938" spans="1:2" x14ac:dyDescent="0.15">
      <c r="A4938" s="25" t="s">
        <v>5053</v>
      </c>
      <c r="B4938" s="25" t="s">
        <v>9522</v>
      </c>
    </row>
    <row r="4939" spans="1:2" x14ac:dyDescent="0.15">
      <c r="A4939" s="25" t="s">
        <v>5054</v>
      </c>
      <c r="B4939" s="25" t="s">
        <v>9523</v>
      </c>
    </row>
    <row r="4940" spans="1:2" x14ac:dyDescent="0.15">
      <c r="A4940" s="25" t="s">
        <v>5055</v>
      </c>
      <c r="B4940" s="25" t="s">
        <v>9524</v>
      </c>
    </row>
    <row r="4941" spans="1:2" x14ac:dyDescent="0.15">
      <c r="A4941" s="25" t="s">
        <v>5056</v>
      </c>
      <c r="B4941" s="25" t="s">
        <v>9525</v>
      </c>
    </row>
    <row r="4942" spans="1:2" x14ac:dyDescent="0.15">
      <c r="A4942" s="25" t="s">
        <v>5057</v>
      </c>
      <c r="B4942" s="25" t="s">
        <v>9526</v>
      </c>
    </row>
    <row r="4943" spans="1:2" x14ac:dyDescent="0.15">
      <c r="A4943" s="25" t="s">
        <v>5058</v>
      </c>
      <c r="B4943" s="25" t="s">
        <v>9527</v>
      </c>
    </row>
    <row r="4944" spans="1:2" x14ac:dyDescent="0.15">
      <c r="A4944" s="25" t="s">
        <v>5059</v>
      </c>
      <c r="B4944" s="25" t="s">
        <v>9528</v>
      </c>
    </row>
    <row r="4945" spans="1:2" x14ac:dyDescent="0.15">
      <c r="A4945" s="25" t="s">
        <v>5060</v>
      </c>
      <c r="B4945" s="25" t="s">
        <v>9529</v>
      </c>
    </row>
    <row r="4946" spans="1:2" x14ac:dyDescent="0.15">
      <c r="A4946" s="25" t="s">
        <v>226</v>
      </c>
      <c r="B4946" s="25" t="s">
        <v>227</v>
      </c>
    </row>
    <row r="4947" spans="1:2" x14ac:dyDescent="0.15">
      <c r="A4947" s="25" t="s">
        <v>5061</v>
      </c>
      <c r="B4947" s="25" t="s">
        <v>9530</v>
      </c>
    </row>
    <row r="4948" spans="1:2" x14ac:dyDescent="0.15">
      <c r="A4948" s="25" t="s">
        <v>5062</v>
      </c>
      <c r="B4948" s="25" t="s">
        <v>9531</v>
      </c>
    </row>
    <row r="4949" spans="1:2" x14ac:dyDescent="0.15">
      <c r="A4949" s="25" t="s">
        <v>224</v>
      </c>
      <c r="B4949" s="25" t="s">
        <v>225</v>
      </c>
    </row>
    <row r="4950" spans="1:2" x14ac:dyDescent="0.15">
      <c r="A4950" s="25" t="s">
        <v>5063</v>
      </c>
      <c r="B4950" s="25" t="s">
        <v>9532</v>
      </c>
    </row>
    <row r="4951" spans="1:2" x14ac:dyDescent="0.15">
      <c r="A4951" s="25" t="s">
        <v>5064</v>
      </c>
      <c r="B4951" s="25" t="s">
        <v>9533</v>
      </c>
    </row>
    <row r="4952" spans="1:2" x14ac:dyDescent="0.15">
      <c r="A4952" s="25" t="s">
        <v>5065</v>
      </c>
      <c r="B4952" s="25" t="s">
        <v>9534</v>
      </c>
    </row>
    <row r="4953" spans="1:2" x14ac:dyDescent="0.15">
      <c r="A4953" s="25" t="s">
        <v>5066</v>
      </c>
      <c r="B4953" s="25" t="s">
        <v>9535</v>
      </c>
    </row>
    <row r="4954" spans="1:2" x14ac:dyDescent="0.15">
      <c r="A4954" s="25" t="s">
        <v>5067</v>
      </c>
      <c r="B4954" s="25" t="s">
        <v>9536</v>
      </c>
    </row>
    <row r="4955" spans="1:2" x14ac:dyDescent="0.15">
      <c r="A4955" s="25" t="s">
        <v>5068</v>
      </c>
      <c r="B4955" s="25" t="s">
        <v>9537</v>
      </c>
    </row>
    <row r="4956" spans="1:2" x14ac:dyDescent="0.15">
      <c r="A4956" s="25" t="s">
        <v>5069</v>
      </c>
      <c r="B4956" s="25" t="s">
        <v>9538</v>
      </c>
    </row>
    <row r="4957" spans="1:2" x14ac:dyDescent="0.15">
      <c r="A4957" s="25" t="s">
        <v>5070</v>
      </c>
      <c r="B4957" s="25" t="s">
        <v>9539</v>
      </c>
    </row>
    <row r="4958" spans="1:2" x14ac:dyDescent="0.15">
      <c r="A4958" s="25" t="s">
        <v>5071</v>
      </c>
      <c r="B4958" s="25" t="s">
        <v>9540</v>
      </c>
    </row>
    <row r="4959" spans="1:2" x14ac:dyDescent="0.15">
      <c r="A4959" s="25" t="s">
        <v>5072</v>
      </c>
      <c r="B4959" s="25" t="s">
        <v>9541</v>
      </c>
    </row>
    <row r="4960" spans="1:2" x14ac:dyDescent="0.15">
      <c r="A4960" s="25" t="s">
        <v>222</v>
      </c>
      <c r="B4960" s="25" t="s">
        <v>223</v>
      </c>
    </row>
    <row r="4961" spans="1:2" x14ac:dyDescent="0.15">
      <c r="A4961" s="25" t="s">
        <v>5073</v>
      </c>
      <c r="B4961" s="25" t="s">
        <v>9542</v>
      </c>
    </row>
    <row r="4962" spans="1:2" x14ac:dyDescent="0.15">
      <c r="A4962" s="25" t="s">
        <v>5074</v>
      </c>
      <c r="B4962" s="25" t="s">
        <v>9543</v>
      </c>
    </row>
    <row r="4963" spans="1:2" x14ac:dyDescent="0.15">
      <c r="A4963" s="25" t="s">
        <v>5075</v>
      </c>
      <c r="B4963" s="25" t="s">
        <v>9544</v>
      </c>
    </row>
    <row r="4964" spans="1:2" x14ac:dyDescent="0.15">
      <c r="A4964" s="25" t="s">
        <v>5076</v>
      </c>
      <c r="B4964" s="25" t="s">
        <v>9545</v>
      </c>
    </row>
    <row r="4965" spans="1:2" x14ac:dyDescent="0.15">
      <c r="A4965" s="25" t="s">
        <v>5077</v>
      </c>
      <c r="B4965" s="25" t="s">
        <v>9546</v>
      </c>
    </row>
    <row r="4966" spans="1:2" x14ac:dyDescent="0.15">
      <c r="A4966" s="25" t="s">
        <v>5078</v>
      </c>
      <c r="B4966" s="25" t="s">
        <v>9547</v>
      </c>
    </row>
    <row r="4967" spans="1:2" x14ac:dyDescent="0.15">
      <c r="A4967" s="25" t="s">
        <v>5079</v>
      </c>
      <c r="B4967" s="25" t="s">
        <v>9548</v>
      </c>
    </row>
    <row r="4968" spans="1:2" x14ac:dyDescent="0.15">
      <c r="A4968" s="25" t="s">
        <v>5080</v>
      </c>
      <c r="B4968" s="25" t="s">
        <v>9549</v>
      </c>
    </row>
    <row r="4969" spans="1:2" x14ac:dyDescent="0.15">
      <c r="A4969" s="25" t="s">
        <v>5081</v>
      </c>
      <c r="B4969" s="25" t="s">
        <v>9550</v>
      </c>
    </row>
    <row r="4970" spans="1:2" x14ac:dyDescent="0.15">
      <c r="A4970" s="25" t="s">
        <v>220</v>
      </c>
      <c r="B4970" s="25" t="s">
        <v>221</v>
      </c>
    </row>
    <row r="4971" spans="1:2" x14ac:dyDescent="0.15">
      <c r="A4971" s="25" t="s">
        <v>5082</v>
      </c>
      <c r="B4971" s="25" t="s">
        <v>9551</v>
      </c>
    </row>
    <row r="4972" spans="1:2" x14ac:dyDescent="0.15">
      <c r="A4972" s="25" t="s">
        <v>5083</v>
      </c>
      <c r="B4972" s="25" t="s">
        <v>9552</v>
      </c>
    </row>
    <row r="4973" spans="1:2" x14ac:dyDescent="0.15">
      <c r="A4973" s="25" t="s">
        <v>5084</v>
      </c>
      <c r="B4973" s="25" t="s">
        <v>9553</v>
      </c>
    </row>
    <row r="4974" spans="1:2" x14ac:dyDescent="0.15">
      <c r="A4974" s="25" t="s">
        <v>218</v>
      </c>
      <c r="B4974" s="25" t="s">
        <v>219</v>
      </c>
    </row>
    <row r="4975" spans="1:2" x14ac:dyDescent="0.15">
      <c r="A4975" s="25" t="s">
        <v>5085</v>
      </c>
      <c r="B4975" s="25" t="s">
        <v>9554</v>
      </c>
    </row>
    <row r="4976" spans="1:2" x14ac:dyDescent="0.15">
      <c r="A4976" s="25" t="s">
        <v>5086</v>
      </c>
      <c r="B4976" s="25" t="s">
        <v>9555</v>
      </c>
    </row>
    <row r="4977" spans="1:2" x14ac:dyDescent="0.15">
      <c r="A4977" s="25" t="s">
        <v>5087</v>
      </c>
      <c r="B4977" s="25" t="s">
        <v>9556</v>
      </c>
    </row>
    <row r="4978" spans="1:2" x14ac:dyDescent="0.15">
      <c r="A4978" s="25" t="s">
        <v>5088</v>
      </c>
      <c r="B4978" s="25" t="s">
        <v>9557</v>
      </c>
    </row>
    <row r="4979" spans="1:2" x14ac:dyDescent="0.15">
      <c r="A4979" s="25" t="s">
        <v>5089</v>
      </c>
      <c r="B4979" s="25" t="s">
        <v>9558</v>
      </c>
    </row>
    <row r="4980" spans="1:2" x14ac:dyDescent="0.15">
      <c r="A4980" s="25" t="s">
        <v>5090</v>
      </c>
      <c r="B4980" s="25" t="s">
        <v>9559</v>
      </c>
    </row>
    <row r="4981" spans="1:2" x14ac:dyDescent="0.15">
      <c r="A4981" s="25" t="s">
        <v>5091</v>
      </c>
      <c r="B4981" s="25" t="s">
        <v>9560</v>
      </c>
    </row>
    <row r="4982" spans="1:2" x14ac:dyDescent="0.15">
      <c r="A4982" s="25" t="s">
        <v>5092</v>
      </c>
      <c r="B4982" s="25" t="s">
        <v>9561</v>
      </c>
    </row>
    <row r="4983" spans="1:2" x14ac:dyDescent="0.15">
      <c r="A4983" s="25" t="s">
        <v>5093</v>
      </c>
      <c r="B4983" s="25" t="s">
        <v>9562</v>
      </c>
    </row>
    <row r="4984" spans="1:2" x14ac:dyDescent="0.15">
      <c r="A4984" s="25" t="s">
        <v>5094</v>
      </c>
      <c r="B4984" s="25" t="s">
        <v>9563</v>
      </c>
    </row>
    <row r="4985" spans="1:2" x14ac:dyDescent="0.15">
      <c r="A4985" s="25" t="s">
        <v>5095</v>
      </c>
      <c r="B4985" s="25" t="s">
        <v>9564</v>
      </c>
    </row>
    <row r="4986" spans="1:2" x14ac:dyDescent="0.15">
      <c r="A4986" s="25" t="s">
        <v>5096</v>
      </c>
      <c r="B4986" s="25" t="s">
        <v>9565</v>
      </c>
    </row>
    <row r="4987" spans="1:2" x14ac:dyDescent="0.15">
      <c r="A4987" s="25" t="s">
        <v>5097</v>
      </c>
      <c r="B4987" s="25" t="s">
        <v>9566</v>
      </c>
    </row>
    <row r="4988" spans="1:2" x14ac:dyDescent="0.15">
      <c r="A4988" s="25" t="s">
        <v>5098</v>
      </c>
      <c r="B4988" s="25" t="s">
        <v>9567</v>
      </c>
    </row>
    <row r="4989" spans="1:2" x14ac:dyDescent="0.15">
      <c r="A4989" s="25" t="s">
        <v>5099</v>
      </c>
      <c r="B4989" s="25" t="s">
        <v>9568</v>
      </c>
    </row>
    <row r="4990" spans="1:2" x14ac:dyDescent="0.15">
      <c r="A4990" s="25" t="s">
        <v>5100</v>
      </c>
      <c r="B4990" s="25" t="s">
        <v>9569</v>
      </c>
    </row>
    <row r="4991" spans="1:2" x14ac:dyDescent="0.15">
      <c r="A4991" s="25" t="s">
        <v>5101</v>
      </c>
      <c r="B4991" s="25" t="s">
        <v>9570</v>
      </c>
    </row>
    <row r="4992" spans="1:2" x14ac:dyDescent="0.15">
      <c r="A4992" s="25" t="s">
        <v>216</v>
      </c>
      <c r="B4992" s="25" t="s">
        <v>217</v>
      </c>
    </row>
    <row r="4993" spans="1:2" x14ac:dyDescent="0.15">
      <c r="A4993" s="25" t="s">
        <v>5102</v>
      </c>
      <c r="B4993" s="25" t="s">
        <v>9571</v>
      </c>
    </row>
    <row r="4994" spans="1:2" x14ac:dyDescent="0.15">
      <c r="A4994" s="25" t="s">
        <v>5103</v>
      </c>
      <c r="B4994" s="25" t="s">
        <v>9572</v>
      </c>
    </row>
    <row r="4995" spans="1:2" x14ac:dyDescent="0.15">
      <c r="A4995" s="25" t="s">
        <v>5104</v>
      </c>
      <c r="B4995" s="25" t="s">
        <v>9573</v>
      </c>
    </row>
    <row r="4996" spans="1:2" x14ac:dyDescent="0.15">
      <c r="A4996" s="25" t="s">
        <v>5105</v>
      </c>
      <c r="B4996" s="25" t="s">
        <v>9574</v>
      </c>
    </row>
    <row r="4997" spans="1:2" x14ac:dyDescent="0.15">
      <c r="A4997" s="25" t="s">
        <v>214</v>
      </c>
      <c r="B4997" s="25" t="s">
        <v>215</v>
      </c>
    </row>
    <row r="4998" spans="1:2" x14ac:dyDescent="0.15">
      <c r="A4998" s="25" t="s">
        <v>5106</v>
      </c>
      <c r="B4998" s="25" t="s">
        <v>9575</v>
      </c>
    </row>
    <row r="4999" spans="1:2" x14ac:dyDescent="0.15">
      <c r="A4999" s="25" t="s">
        <v>5107</v>
      </c>
      <c r="B4999" s="25" t="s">
        <v>9576</v>
      </c>
    </row>
    <row r="5000" spans="1:2" x14ac:dyDescent="0.15">
      <c r="A5000" s="25" t="s">
        <v>5108</v>
      </c>
      <c r="B5000" s="25" t="s">
        <v>9577</v>
      </c>
    </row>
    <row r="5001" spans="1:2" x14ac:dyDescent="0.15">
      <c r="A5001" s="25" t="s">
        <v>5109</v>
      </c>
      <c r="B5001" s="25" t="s">
        <v>9578</v>
      </c>
    </row>
    <row r="5002" spans="1:2" x14ac:dyDescent="0.15">
      <c r="A5002" s="25" t="s">
        <v>212</v>
      </c>
      <c r="B5002" s="25" t="s">
        <v>213</v>
      </c>
    </row>
    <row r="5003" spans="1:2" x14ac:dyDescent="0.15">
      <c r="A5003" s="25" t="s">
        <v>210</v>
      </c>
      <c r="B5003" s="25" t="s">
        <v>211</v>
      </c>
    </row>
    <row r="5004" spans="1:2" x14ac:dyDescent="0.15">
      <c r="A5004" s="25" t="s">
        <v>5110</v>
      </c>
      <c r="B5004" s="25" t="s">
        <v>9579</v>
      </c>
    </row>
    <row r="5005" spans="1:2" x14ac:dyDescent="0.15">
      <c r="A5005" s="25" t="s">
        <v>5111</v>
      </c>
      <c r="B5005" s="25" t="s">
        <v>9580</v>
      </c>
    </row>
    <row r="5006" spans="1:2" x14ac:dyDescent="0.15">
      <c r="A5006" s="25" t="s">
        <v>5112</v>
      </c>
      <c r="B5006" s="25" t="s">
        <v>9581</v>
      </c>
    </row>
    <row r="5007" spans="1:2" x14ac:dyDescent="0.15">
      <c r="A5007" s="25" t="s">
        <v>5113</v>
      </c>
      <c r="B5007" s="25" t="s">
        <v>9582</v>
      </c>
    </row>
    <row r="5008" spans="1:2" x14ac:dyDescent="0.15">
      <c r="A5008" s="25" t="s">
        <v>208</v>
      </c>
      <c r="B5008" s="25" t="s">
        <v>209</v>
      </c>
    </row>
    <row r="5009" spans="1:2" x14ac:dyDescent="0.15">
      <c r="A5009" s="25" t="s">
        <v>5114</v>
      </c>
      <c r="B5009" s="25" t="s">
        <v>9583</v>
      </c>
    </row>
    <row r="5010" spans="1:2" x14ac:dyDescent="0.15">
      <c r="A5010" s="25" t="s">
        <v>5115</v>
      </c>
      <c r="B5010" s="25" t="s">
        <v>9584</v>
      </c>
    </row>
    <row r="5011" spans="1:2" x14ac:dyDescent="0.15">
      <c r="A5011" s="25" t="s">
        <v>5116</v>
      </c>
      <c r="B5011" s="25" t="s">
        <v>9585</v>
      </c>
    </row>
    <row r="5012" spans="1:2" x14ac:dyDescent="0.15">
      <c r="A5012" s="25" t="s">
        <v>5117</v>
      </c>
      <c r="B5012" s="25" t="s">
        <v>9586</v>
      </c>
    </row>
    <row r="5013" spans="1:2" x14ac:dyDescent="0.15">
      <c r="A5013" s="25" t="s">
        <v>5118</v>
      </c>
      <c r="B5013" s="25" t="s">
        <v>9587</v>
      </c>
    </row>
    <row r="5014" spans="1:2" x14ac:dyDescent="0.15">
      <c r="A5014" s="25" t="s">
        <v>5119</v>
      </c>
      <c r="B5014" s="25" t="s">
        <v>9588</v>
      </c>
    </row>
    <row r="5015" spans="1:2" x14ac:dyDescent="0.15">
      <c r="A5015" s="25" t="s">
        <v>5120</v>
      </c>
      <c r="B5015" s="25" t="s">
        <v>9589</v>
      </c>
    </row>
    <row r="5016" spans="1:2" x14ac:dyDescent="0.15">
      <c r="A5016" s="25" t="s">
        <v>5121</v>
      </c>
      <c r="B5016" s="25" t="s">
        <v>9590</v>
      </c>
    </row>
    <row r="5017" spans="1:2" x14ac:dyDescent="0.15">
      <c r="A5017" s="25" t="s">
        <v>5122</v>
      </c>
      <c r="B5017" s="25" t="s">
        <v>9591</v>
      </c>
    </row>
    <row r="5018" spans="1:2" x14ac:dyDescent="0.15">
      <c r="A5018" s="25" t="s">
        <v>5123</v>
      </c>
      <c r="B5018" s="25" t="s">
        <v>9592</v>
      </c>
    </row>
    <row r="5019" spans="1:2" x14ac:dyDescent="0.15">
      <c r="A5019" s="25" t="s">
        <v>5124</v>
      </c>
      <c r="B5019" s="25" t="s">
        <v>9593</v>
      </c>
    </row>
    <row r="5020" spans="1:2" x14ac:dyDescent="0.15">
      <c r="A5020" s="25" t="s">
        <v>5125</v>
      </c>
      <c r="B5020" s="25" t="s">
        <v>9594</v>
      </c>
    </row>
    <row r="5021" spans="1:2" x14ac:dyDescent="0.15">
      <c r="A5021" s="25" t="s">
        <v>5126</v>
      </c>
      <c r="B5021" s="25" t="s">
        <v>9595</v>
      </c>
    </row>
    <row r="5022" spans="1:2" x14ac:dyDescent="0.15">
      <c r="A5022" s="25" t="s">
        <v>5127</v>
      </c>
      <c r="B5022" s="25" t="s">
        <v>9596</v>
      </c>
    </row>
    <row r="5023" spans="1:2" x14ac:dyDescent="0.15">
      <c r="A5023" s="25" t="s">
        <v>5128</v>
      </c>
      <c r="B5023" s="25" t="s">
        <v>9597</v>
      </c>
    </row>
    <row r="5024" spans="1:2" x14ac:dyDescent="0.15">
      <c r="A5024" s="25" t="s">
        <v>5129</v>
      </c>
      <c r="B5024" s="25" t="s">
        <v>9598</v>
      </c>
    </row>
    <row r="5025" spans="1:2" x14ac:dyDescent="0.15">
      <c r="A5025" s="25" t="s">
        <v>5130</v>
      </c>
      <c r="B5025" s="25" t="s">
        <v>9599</v>
      </c>
    </row>
    <row r="5026" spans="1:2" x14ac:dyDescent="0.15">
      <c r="A5026" s="25" t="s">
        <v>5131</v>
      </c>
      <c r="B5026" s="25" t="s">
        <v>9600</v>
      </c>
    </row>
    <row r="5027" spans="1:2" x14ac:dyDescent="0.15">
      <c r="A5027" s="25" t="s">
        <v>206</v>
      </c>
      <c r="B5027" s="25" t="s">
        <v>207</v>
      </c>
    </row>
    <row r="5028" spans="1:2" x14ac:dyDescent="0.15">
      <c r="A5028" s="25" t="s">
        <v>5132</v>
      </c>
      <c r="B5028" s="25" t="s">
        <v>9601</v>
      </c>
    </row>
    <row r="5029" spans="1:2" x14ac:dyDescent="0.15">
      <c r="A5029" s="25" t="s">
        <v>5133</v>
      </c>
      <c r="B5029" s="25" t="s">
        <v>9602</v>
      </c>
    </row>
    <row r="5030" spans="1:2" x14ac:dyDescent="0.15">
      <c r="A5030" s="25" t="s">
        <v>5134</v>
      </c>
      <c r="B5030" s="25" t="s">
        <v>9603</v>
      </c>
    </row>
    <row r="5031" spans="1:2" x14ac:dyDescent="0.15">
      <c r="A5031" s="25" t="s">
        <v>5135</v>
      </c>
      <c r="B5031" s="25" t="s">
        <v>9604</v>
      </c>
    </row>
    <row r="5032" spans="1:2" x14ac:dyDescent="0.15">
      <c r="A5032" s="25" t="s">
        <v>204</v>
      </c>
      <c r="B5032" s="25" t="s">
        <v>205</v>
      </c>
    </row>
    <row r="5033" spans="1:2" x14ac:dyDescent="0.15">
      <c r="A5033" s="25" t="s">
        <v>5136</v>
      </c>
      <c r="B5033" s="25" t="s">
        <v>9605</v>
      </c>
    </row>
    <row r="5034" spans="1:2" x14ac:dyDescent="0.15">
      <c r="A5034" s="25" t="s">
        <v>5137</v>
      </c>
      <c r="B5034" s="25" t="s">
        <v>9606</v>
      </c>
    </row>
    <row r="5035" spans="1:2" x14ac:dyDescent="0.15">
      <c r="A5035" s="25" t="s">
        <v>5138</v>
      </c>
      <c r="B5035" s="25" t="s">
        <v>9607</v>
      </c>
    </row>
    <row r="5036" spans="1:2" x14ac:dyDescent="0.15">
      <c r="A5036" s="25" t="s">
        <v>202</v>
      </c>
      <c r="B5036" s="25" t="s">
        <v>203</v>
      </c>
    </row>
    <row r="5037" spans="1:2" x14ac:dyDescent="0.15">
      <c r="A5037" s="25" t="s">
        <v>200</v>
      </c>
      <c r="B5037" s="25" t="s">
        <v>201</v>
      </c>
    </row>
    <row r="5038" spans="1:2" x14ac:dyDescent="0.15">
      <c r="A5038" s="25" t="s">
        <v>5139</v>
      </c>
      <c r="B5038" s="25" t="s">
        <v>9608</v>
      </c>
    </row>
    <row r="5039" spans="1:2" x14ac:dyDescent="0.15">
      <c r="A5039" s="25" t="s">
        <v>5140</v>
      </c>
      <c r="B5039" s="25" t="s">
        <v>9609</v>
      </c>
    </row>
    <row r="5040" spans="1:2" x14ac:dyDescent="0.15">
      <c r="A5040" s="25" t="s">
        <v>198</v>
      </c>
      <c r="B5040" s="25" t="s">
        <v>199</v>
      </c>
    </row>
    <row r="5041" spans="1:2" x14ac:dyDescent="0.15">
      <c r="A5041" s="25" t="s">
        <v>5141</v>
      </c>
      <c r="B5041" s="25" t="s">
        <v>9610</v>
      </c>
    </row>
    <row r="5042" spans="1:2" x14ac:dyDescent="0.15">
      <c r="A5042" s="25" t="s">
        <v>5142</v>
      </c>
      <c r="B5042" s="25" t="s">
        <v>9611</v>
      </c>
    </row>
    <row r="5043" spans="1:2" x14ac:dyDescent="0.15">
      <c r="A5043" s="25" t="s">
        <v>5143</v>
      </c>
      <c r="B5043" s="25" t="s">
        <v>9612</v>
      </c>
    </row>
    <row r="5044" spans="1:2" x14ac:dyDescent="0.15">
      <c r="A5044" s="25" t="s">
        <v>5144</v>
      </c>
      <c r="B5044" s="25" t="s">
        <v>9613</v>
      </c>
    </row>
    <row r="5045" spans="1:2" x14ac:dyDescent="0.15">
      <c r="A5045" s="25" t="s">
        <v>5145</v>
      </c>
      <c r="B5045" s="25" t="s">
        <v>9614</v>
      </c>
    </row>
    <row r="5046" spans="1:2" x14ac:dyDescent="0.15">
      <c r="A5046" s="25" t="s">
        <v>196</v>
      </c>
      <c r="B5046" s="25" t="s">
        <v>197</v>
      </c>
    </row>
    <row r="5047" spans="1:2" x14ac:dyDescent="0.15">
      <c r="A5047" s="25" t="s">
        <v>5146</v>
      </c>
      <c r="B5047" s="25" t="s">
        <v>9615</v>
      </c>
    </row>
    <row r="5048" spans="1:2" x14ac:dyDescent="0.15">
      <c r="A5048" s="25" t="s">
        <v>194</v>
      </c>
      <c r="B5048" s="25" t="s">
        <v>195</v>
      </c>
    </row>
    <row r="5049" spans="1:2" x14ac:dyDescent="0.15">
      <c r="A5049" s="25" t="s">
        <v>5147</v>
      </c>
      <c r="B5049" s="25" t="s">
        <v>9616</v>
      </c>
    </row>
    <row r="5050" spans="1:2" x14ac:dyDescent="0.15">
      <c r="A5050" s="25" t="s">
        <v>5148</v>
      </c>
      <c r="B5050" s="25" t="s">
        <v>9617</v>
      </c>
    </row>
    <row r="5051" spans="1:2" x14ac:dyDescent="0.15">
      <c r="A5051" s="25" t="s">
        <v>5149</v>
      </c>
      <c r="B5051" s="25" t="s">
        <v>9618</v>
      </c>
    </row>
    <row r="5052" spans="1:2" x14ac:dyDescent="0.15">
      <c r="A5052" s="25" t="s">
        <v>5150</v>
      </c>
      <c r="B5052" s="25" t="s">
        <v>9619</v>
      </c>
    </row>
    <row r="5053" spans="1:2" x14ac:dyDescent="0.15">
      <c r="A5053" s="25" t="s">
        <v>192</v>
      </c>
      <c r="B5053" s="25" t="s">
        <v>193</v>
      </c>
    </row>
    <row r="5054" spans="1:2" x14ac:dyDescent="0.15">
      <c r="A5054" s="25" t="s">
        <v>5151</v>
      </c>
      <c r="B5054" s="25" t="s">
        <v>9620</v>
      </c>
    </row>
    <row r="5055" spans="1:2" x14ac:dyDescent="0.15">
      <c r="A5055" s="25" t="s">
        <v>5152</v>
      </c>
      <c r="B5055" s="25" t="s">
        <v>9621</v>
      </c>
    </row>
    <row r="5056" spans="1:2" x14ac:dyDescent="0.15">
      <c r="A5056" s="25" t="s">
        <v>5153</v>
      </c>
      <c r="B5056" s="25" t="s">
        <v>9622</v>
      </c>
    </row>
    <row r="5057" spans="1:2" x14ac:dyDescent="0.15">
      <c r="A5057" s="25" t="s">
        <v>5154</v>
      </c>
      <c r="B5057" s="25" t="s">
        <v>9623</v>
      </c>
    </row>
    <row r="5058" spans="1:2" x14ac:dyDescent="0.15">
      <c r="A5058" s="25" t="s">
        <v>5155</v>
      </c>
      <c r="B5058" s="25" t="s">
        <v>9624</v>
      </c>
    </row>
    <row r="5059" spans="1:2" x14ac:dyDescent="0.15">
      <c r="A5059" s="25" t="s">
        <v>5156</v>
      </c>
      <c r="B5059" s="25" t="s">
        <v>9625</v>
      </c>
    </row>
    <row r="5060" spans="1:2" x14ac:dyDescent="0.15">
      <c r="A5060" s="25" t="s">
        <v>5157</v>
      </c>
      <c r="B5060" s="25" t="s">
        <v>9626</v>
      </c>
    </row>
    <row r="5061" spans="1:2" x14ac:dyDescent="0.15">
      <c r="A5061" s="25" t="s">
        <v>5158</v>
      </c>
      <c r="B5061" s="25" t="s">
        <v>9627</v>
      </c>
    </row>
    <row r="5062" spans="1:2" x14ac:dyDescent="0.15">
      <c r="A5062" s="25" t="s">
        <v>190</v>
      </c>
      <c r="B5062" s="25" t="s">
        <v>191</v>
      </c>
    </row>
    <row r="5063" spans="1:2" x14ac:dyDescent="0.15">
      <c r="A5063" s="25" t="s">
        <v>5159</v>
      </c>
      <c r="B5063" s="25" t="s">
        <v>9628</v>
      </c>
    </row>
    <row r="5064" spans="1:2" x14ac:dyDescent="0.15">
      <c r="A5064" s="25" t="s">
        <v>5160</v>
      </c>
      <c r="B5064" s="25" t="s">
        <v>9629</v>
      </c>
    </row>
    <row r="5065" spans="1:2" x14ac:dyDescent="0.15">
      <c r="A5065" s="25" t="s">
        <v>5161</v>
      </c>
      <c r="B5065" s="25" t="s">
        <v>9630</v>
      </c>
    </row>
    <row r="5066" spans="1:2" x14ac:dyDescent="0.15">
      <c r="A5066" s="25" t="s">
        <v>5162</v>
      </c>
      <c r="B5066" s="25" t="s">
        <v>9631</v>
      </c>
    </row>
    <row r="5067" spans="1:2" x14ac:dyDescent="0.15">
      <c r="A5067" s="25" t="s">
        <v>5163</v>
      </c>
      <c r="B5067" s="25" t="s">
        <v>9632</v>
      </c>
    </row>
    <row r="5068" spans="1:2" x14ac:dyDescent="0.15">
      <c r="A5068" s="25" t="s">
        <v>5164</v>
      </c>
      <c r="B5068" s="25" t="s">
        <v>9633</v>
      </c>
    </row>
    <row r="5069" spans="1:2" x14ac:dyDescent="0.15">
      <c r="A5069" s="25" t="s">
        <v>188</v>
      </c>
      <c r="B5069" s="25" t="s">
        <v>189</v>
      </c>
    </row>
    <row r="5070" spans="1:2" x14ac:dyDescent="0.15">
      <c r="A5070" s="25" t="s">
        <v>5165</v>
      </c>
      <c r="B5070" s="25" t="s">
        <v>9634</v>
      </c>
    </row>
    <row r="5071" spans="1:2" x14ac:dyDescent="0.15">
      <c r="A5071" s="25" t="s">
        <v>5166</v>
      </c>
      <c r="B5071" s="25" t="s">
        <v>9635</v>
      </c>
    </row>
    <row r="5072" spans="1:2" x14ac:dyDescent="0.15">
      <c r="A5072" s="25" t="s">
        <v>5167</v>
      </c>
      <c r="B5072" s="25" t="s">
        <v>9636</v>
      </c>
    </row>
    <row r="5073" spans="1:2" x14ac:dyDescent="0.15">
      <c r="A5073" s="25" t="s">
        <v>5168</v>
      </c>
      <c r="B5073" s="25" t="s">
        <v>9637</v>
      </c>
    </row>
    <row r="5074" spans="1:2" x14ac:dyDescent="0.15">
      <c r="A5074" s="25" t="s">
        <v>5169</v>
      </c>
      <c r="B5074" s="25" t="s">
        <v>9638</v>
      </c>
    </row>
    <row r="5075" spans="1:2" x14ac:dyDescent="0.15">
      <c r="A5075" s="25" t="s">
        <v>5170</v>
      </c>
      <c r="B5075" s="25" t="s">
        <v>9639</v>
      </c>
    </row>
    <row r="5076" spans="1:2" x14ac:dyDescent="0.15">
      <c r="A5076" s="25" t="s">
        <v>5171</v>
      </c>
      <c r="B5076" s="25" t="s">
        <v>9640</v>
      </c>
    </row>
    <row r="5077" spans="1:2" x14ac:dyDescent="0.15">
      <c r="A5077" s="25" t="s">
        <v>5172</v>
      </c>
      <c r="B5077" s="25" t="s">
        <v>9641</v>
      </c>
    </row>
    <row r="5078" spans="1:2" x14ac:dyDescent="0.15">
      <c r="A5078" s="25" t="s">
        <v>186</v>
      </c>
      <c r="B5078" s="25" t="s">
        <v>187</v>
      </c>
    </row>
    <row r="5079" spans="1:2" x14ac:dyDescent="0.15">
      <c r="A5079" s="25" t="s">
        <v>5173</v>
      </c>
      <c r="B5079" s="25" t="s">
        <v>9642</v>
      </c>
    </row>
    <row r="5080" spans="1:2" x14ac:dyDescent="0.15">
      <c r="A5080" s="25" t="s">
        <v>5174</v>
      </c>
      <c r="B5080" s="25" t="s">
        <v>9643</v>
      </c>
    </row>
    <row r="5081" spans="1:2" x14ac:dyDescent="0.15">
      <c r="A5081" s="25" t="s">
        <v>5175</v>
      </c>
      <c r="B5081" s="25" t="s">
        <v>9644</v>
      </c>
    </row>
    <row r="5082" spans="1:2" x14ac:dyDescent="0.15">
      <c r="A5082" s="25" t="s">
        <v>5176</v>
      </c>
      <c r="B5082" s="25" t="s">
        <v>9645</v>
      </c>
    </row>
    <row r="5083" spans="1:2" x14ac:dyDescent="0.15">
      <c r="A5083" s="25" t="s">
        <v>5177</v>
      </c>
      <c r="B5083" s="25" t="s">
        <v>9646</v>
      </c>
    </row>
    <row r="5084" spans="1:2" x14ac:dyDescent="0.15">
      <c r="A5084" s="25" t="s">
        <v>5178</v>
      </c>
      <c r="B5084" s="25" t="s">
        <v>9647</v>
      </c>
    </row>
    <row r="5085" spans="1:2" x14ac:dyDescent="0.15">
      <c r="A5085" s="25" t="s">
        <v>5179</v>
      </c>
      <c r="B5085" s="25" t="s">
        <v>9648</v>
      </c>
    </row>
    <row r="5086" spans="1:2" x14ac:dyDescent="0.15">
      <c r="A5086" s="25" t="s">
        <v>5180</v>
      </c>
      <c r="B5086" s="25" t="s">
        <v>9649</v>
      </c>
    </row>
    <row r="5087" spans="1:2" x14ac:dyDescent="0.15">
      <c r="A5087" s="25" t="s">
        <v>5181</v>
      </c>
      <c r="B5087" s="25" t="s">
        <v>9650</v>
      </c>
    </row>
    <row r="5088" spans="1:2" x14ac:dyDescent="0.15">
      <c r="A5088" s="25" t="s">
        <v>5182</v>
      </c>
      <c r="B5088" s="25" t="s">
        <v>9651</v>
      </c>
    </row>
    <row r="5089" spans="1:2" x14ac:dyDescent="0.15">
      <c r="A5089" s="25" t="s">
        <v>5183</v>
      </c>
      <c r="B5089" s="25" t="s">
        <v>9652</v>
      </c>
    </row>
    <row r="5090" spans="1:2" x14ac:dyDescent="0.15">
      <c r="A5090" s="25" t="s">
        <v>5184</v>
      </c>
      <c r="B5090" s="25" t="s">
        <v>9653</v>
      </c>
    </row>
    <row r="5091" spans="1:2" x14ac:dyDescent="0.15">
      <c r="A5091" s="25" t="s">
        <v>5185</v>
      </c>
      <c r="B5091" s="25" t="s">
        <v>9654</v>
      </c>
    </row>
    <row r="5092" spans="1:2" x14ac:dyDescent="0.15">
      <c r="A5092" s="25" t="s">
        <v>5186</v>
      </c>
      <c r="B5092" s="25" t="s">
        <v>9655</v>
      </c>
    </row>
    <row r="5093" spans="1:2" x14ac:dyDescent="0.15">
      <c r="A5093" s="25" t="s">
        <v>5187</v>
      </c>
      <c r="B5093" s="25" t="s">
        <v>9656</v>
      </c>
    </row>
    <row r="5094" spans="1:2" x14ac:dyDescent="0.15">
      <c r="A5094" s="25" t="s">
        <v>5188</v>
      </c>
      <c r="B5094" s="25" t="s">
        <v>9657</v>
      </c>
    </row>
    <row r="5095" spans="1:2" x14ac:dyDescent="0.15">
      <c r="A5095" s="25" t="s">
        <v>5189</v>
      </c>
      <c r="B5095" s="25" t="s">
        <v>9658</v>
      </c>
    </row>
    <row r="5096" spans="1:2" x14ac:dyDescent="0.15">
      <c r="A5096" s="25" t="s">
        <v>5190</v>
      </c>
      <c r="B5096" s="25" t="s">
        <v>9659</v>
      </c>
    </row>
    <row r="5097" spans="1:2" x14ac:dyDescent="0.15">
      <c r="A5097" s="25" t="s">
        <v>5191</v>
      </c>
      <c r="B5097" s="25" t="s">
        <v>9660</v>
      </c>
    </row>
    <row r="5098" spans="1:2" x14ac:dyDescent="0.15">
      <c r="A5098" s="25" t="s">
        <v>5192</v>
      </c>
      <c r="B5098" s="25" t="s">
        <v>9661</v>
      </c>
    </row>
    <row r="5099" spans="1:2" x14ac:dyDescent="0.15">
      <c r="A5099" s="25" t="s">
        <v>17</v>
      </c>
      <c r="B5099" s="25" t="s">
        <v>185</v>
      </c>
    </row>
    <row r="5100" spans="1:2" x14ac:dyDescent="0.15">
      <c r="A5100" s="25" t="s">
        <v>5193</v>
      </c>
      <c r="B5100" s="25" t="s">
        <v>9662</v>
      </c>
    </row>
    <row r="5101" spans="1:2" x14ac:dyDescent="0.15">
      <c r="A5101" s="25" t="s">
        <v>5194</v>
      </c>
      <c r="B5101" s="25" t="s">
        <v>9663</v>
      </c>
    </row>
    <row r="5102" spans="1:2" x14ac:dyDescent="0.15">
      <c r="A5102" s="25" t="s">
        <v>5195</v>
      </c>
      <c r="B5102" s="25" t="s">
        <v>9664</v>
      </c>
    </row>
    <row r="5103" spans="1:2" x14ac:dyDescent="0.15">
      <c r="A5103" s="25" t="s">
        <v>5196</v>
      </c>
      <c r="B5103" s="25" t="s">
        <v>9665</v>
      </c>
    </row>
    <row r="5104" spans="1:2" x14ac:dyDescent="0.15">
      <c r="A5104" s="25" t="s">
        <v>5197</v>
      </c>
      <c r="B5104" s="25" t="s">
        <v>9666</v>
      </c>
    </row>
    <row r="5105" spans="1:2" x14ac:dyDescent="0.15">
      <c r="A5105" s="25" t="s">
        <v>5198</v>
      </c>
      <c r="B5105" s="25" t="s">
        <v>9667</v>
      </c>
    </row>
    <row r="5106" spans="1:2" x14ac:dyDescent="0.15">
      <c r="A5106" s="25" t="s">
        <v>183</v>
      </c>
      <c r="B5106" s="25" t="s">
        <v>184</v>
      </c>
    </row>
    <row r="5107" spans="1:2" x14ac:dyDescent="0.15">
      <c r="A5107" s="25" t="s">
        <v>181</v>
      </c>
      <c r="B5107" s="25" t="s">
        <v>182</v>
      </c>
    </row>
    <row r="5108" spans="1:2" x14ac:dyDescent="0.15">
      <c r="A5108" s="25" t="s">
        <v>5199</v>
      </c>
      <c r="B5108" s="25" t="s">
        <v>9668</v>
      </c>
    </row>
    <row r="5109" spans="1:2" x14ac:dyDescent="0.15">
      <c r="A5109" s="25" t="s">
        <v>179</v>
      </c>
      <c r="B5109" s="25" t="s">
        <v>180</v>
      </c>
    </row>
    <row r="5110" spans="1:2" x14ac:dyDescent="0.15">
      <c r="A5110" s="25" t="s">
        <v>5200</v>
      </c>
      <c r="B5110" s="25" t="s">
        <v>9669</v>
      </c>
    </row>
    <row r="5111" spans="1:2" x14ac:dyDescent="0.15">
      <c r="A5111" s="25" t="s">
        <v>5201</v>
      </c>
      <c r="B5111" s="25" t="s">
        <v>9670</v>
      </c>
    </row>
    <row r="5112" spans="1:2" x14ac:dyDescent="0.15">
      <c r="A5112" s="25" t="s">
        <v>5202</v>
      </c>
      <c r="B5112" s="25" t="s">
        <v>9671</v>
      </c>
    </row>
    <row r="5113" spans="1:2" x14ac:dyDescent="0.15">
      <c r="A5113" s="25" t="s">
        <v>5203</v>
      </c>
      <c r="B5113" s="25" t="s">
        <v>9672</v>
      </c>
    </row>
    <row r="5114" spans="1:2" x14ac:dyDescent="0.15">
      <c r="A5114" s="25" t="s">
        <v>5204</v>
      </c>
      <c r="B5114" s="25" t="s">
        <v>9673</v>
      </c>
    </row>
    <row r="5115" spans="1:2" x14ac:dyDescent="0.15">
      <c r="A5115" s="25" t="s">
        <v>177</v>
      </c>
      <c r="B5115" s="25" t="s">
        <v>178</v>
      </c>
    </row>
    <row r="5116" spans="1:2" x14ac:dyDescent="0.15">
      <c r="A5116" s="25" t="s">
        <v>5205</v>
      </c>
      <c r="B5116" s="25" t="s">
        <v>9674</v>
      </c>
    </row>
    <row r="5117" spans="1:2" x14ac:dyDescent="0.15">
      <c r="A5117" s="25" t="s">
        <v>5206</v>
      </c>
      <c r="B5117" s="25" t="s">
        <v>9675</v>
      </c>
    </row>
    <row r="5118" spans="1:2" x14ac:dyDescent="0.15">
      <c r="A5118" s="25" t="s">
        <v>5207</v>
      </c>
      <c r="B5118" s="25" t="s">
        <v>9676</v>
      </c>
    </row>
    <row r="5119" spans="1:2" x14ac:dyDescent="0.15">
      <c r="A5119" s="25" t="s">
        <v>5208</v>
      </c>
      <c r="B5119" s="25" t="s">
        <v>9677</v>
      </c>
    </row>
    <row r="5120" spans="1:2" x14ac:dyDescent="0.15">
      <c r="A5120" s="25" t="s">
        <v>5209</v>
      </c>
      <c r="B5120" s="25" t="s">
        <v>9678</v>
      </c>
    </row>
    <row r="5121" spans="1:2" x14ac:dyDescent="0.15">
      <c r="A5121" s="25" t="s">
        <v>5210</v>
      </c>
      <c r="B5121" s="25" t="s">
        <v>9679</v>
      </c>
    </row>
    <row r="5122" spans="1:2" x14ac:dyDescent="0.15">
      <c r="A5122" s="25" t="s">
        <v>175</v>
      </c>
      <c r="B5122" s="25" t="s">
        <v>176</v>
      </c>
    </row>
    <row r="5123" spans="1:2" x14ac:dyDescent="0.15">
      <c r="A5123" s="25" t="s">
        <v>5211</v>
      </c>
      <c r="B5123" s="25" t="s">
        <v>9680</v>
      </c>
    </row>
    <row r="5124" spans="1:2" x14ac:dyDescent="0.15">
      <c r="A5124" s="25" t="s">
        <v>5212</v>
      </c>
      <c r="B5124" s="25" t="s">
        <v>9681</v>
      </c>
    </row>
    <row r="5125" spans="1:2" x14ac:dyDescent="0.15">
      <c r="A5125" s="25" t="s">
        <v>5213</v>
      </c>
      <c r="B5125" s="25" t="s">
        <v>9682</v>
      </c>
    </row>
    <row r="5126" spans="1:2" x14ac:dyDescent="0.15">
      <c r="A5126" s="25" t="s">
        <v>5214</v>
      </c>
      <c r="B5126" s="25" t="s">
        <v>9683</v>
      </c>
    </row>
    <row r="5127" spans="1:2" x14ac:dyDescent="0.15">
      <c r="A5127" s="25" t="s">
        <v>5215</v>
      </c>
      <c r="B5127" s="25" t="s">
        <v>9684</v>
      </c>
    </row>
    <row r="5128" spans="1:2" x14ac:dyDescent="0.15">
      <c r="A5128" s="25" t="s">
        <v>5216</v>
      </c>
      <c r="B5128" s="25" t="s">
        <v>9685</v>
      </c>
    </row>
    <row r="5129" spans="1:2" x14ac:dyDescent="0.15">
      <c r="A5129" s="25" t="s">
        <v>173</v>
      </c>
      <c r="B5129" s="25" t="s">
        <v>174</v>
      </c>
    </row>
    <row r="5130" spans="1:2" x14ac:dyDescent="0.15">
      <c r="A5130" s="25" t="s">
        <v>5217</v>
      </c>
      <c r="B5130" s="25" t="s">
        <v>9686</v>
      </c>
    </row>
    <row r="5131" spans="1:2" x14ac:dyDescent="0.15">
      <c r="A5131" s="25" t="s">
        <v>5218</v>
      </c>
      <c r="B5131" s="25" t="s">
        <v>9687</v>
      </c>
    </row>
    <row r="5132" spans="1:2" x14ac:dyDescent="0.15">
      <c r="A5132" s="25" t="s">
        <v>5219</v>
      </c>
      <c r="B5132" s="25" t="s">
        <v>9688</v>
      </c>
    </row>
    <row r="5133" spans="1:2" x14ac:dyDescent="0.15">
      <c r="A5133" s="25" t="s">
        <v>5220</v>
      </c>
      <c r="B5133" s="25" t="s">
        <v>9689</v>
      </c>
    </row>
    <row r="5134" spans="1:2" x14ac:dyDescent="0.15">
      <c r="A5134" s="25" t="s">
        <v>171</v>
      </c>
      <c r="B5134" s="25" t="s">
        <v>172</v>
      </c>
    </row>
    <row r="5135" spans="1:2" x14ac:dyDescent="0.15">
      <c r="A5135" s="25" t="s">
        <v>5221</v>
      </c>
      <c r="B5135" s="25" t="s">
        <v>9690</v>
      </c>
    </row>
    <row r="5136" spans="1:2" x14ac:dyDescent="0.15">
      <c r="A5136" s="25" t="s">
        <v>5222</v>
      </c>
      <c r="B5136" s="25" t="s">
        <v>9691</v>
      </c>
    </row>
    <row r="5137" spans="1:2" x14ac:dyDescent="0.15">
      <c r="A5137" s="25" t="s">
        <v>5223</v>
      </c>
      <c r="B5137" s="25" t="s">
        <v>9692</v>
      </c>
    </row>
    <row r="5138" spans="1:2" x14ac:dyDescent="0.15">
      <c r="A5138" s="25" t="s">
        <v>5224</v>
      </c>
      <c r="B5138" s="25" t="s">
        <v>9693</v>
      </c>
    </row>
    <row r="5139" spans="1:2" x14ac:dyDescent="0.15">
      <c r="A5139" s="25" t="s">
        <v>5225</v>
      </c>
      <c r="B5139" s="25" t="s">
        <v>9694</v>
      </c>
    </row>
    <row r="5140" spans="1:2" x14ac:dyDescent="0.15">
      <c r="A5140" s="25" t="s">
        <v>5226</v>
      </c>
      <c r="B5140" s="25" t="s">
        <v>9695</v>
      </c>
    </row>
    <row r="5141" spans="1:2" x14ac:dyDescent="0.15">
      <c r="A5141" s="25" t="s">
        <v>5227</v>
      </c>
      <c r="B5141" s="25" t="s">
        <v>9696</v>
      </c>
    </row>
    <row r="5142" spans="1:2" x14ac:dyDescent="0.15">
      <c r="A5142" s="25" t="s">
        <v>5228</v>
      </c>
      <c r="B5142" s="25" t="s">
        <v>9697</v>
      </c>
    </row>
    <row r="5143" spans="1:2" x14ac:dyDescent="0.15">
      <c r="A5143" s="25" t="s">
        <v>5229</v>
      </c>
      <c r="B5143" s="25" t="s">
        <v>9698</v>
      </c>
    </row>
    <row r="5144" spans="1:2" x14ac:dyDescent="0.15">
      <c r="A5144" s="25" t="s">
        <v>5230</v>
      </c>
      <c r="B5144" s="25" t="s">
        <v>9699</v>
      </c>
    </row>
    <row r="5145" spans="1:2" x14ac:dyDescent="0.15">
      <c r="A5145" s="25" t="s">
        <v>5231</v>
      </c>
      <c r="B5145" s="25" t="s">
        <v>9700</v>
      </c>
    </row>
    <row r="5146" spans="1:2" x14ac:dyDescent="0.15">
      <c r="A5146" s="25" t="s">
        <v>5232</v>
      </c>
      <c r="B5146" s="25" t="s">
        <v>9701</v>
      </c>
    </row>
    <row r="5147" spans="1:2" x14ac:dyDescent="0.15">
      <c r="A5147" s="25" t="s">
        <v>5233</v>
      </c>
      <c r="B5147" s="25" t="s">
        <v>9702</v>
      </c>
    </row>
    <row r="5148" spans="1:2" x14ac:dyDescent="0.15">
      <c r="A5148" s="25" t="s">
        <v>5234</v>
      </c>
      <c r="B5148" s="25" t="s">
        <v>9703</v>
      </c>
    </row>
    <row r="5149" spans="1:2" x14ac:dyDescent="0.15">
      <c r="A5149" s="25" t="s">
        <v>5235</v>
      </c>
      <c r="B5149" s="25" t="s">
        <v>9704</v>
      </c>
    </row>
    <row r="5150" spans="1:2" x14ac:dyDescent="0.15">
      <c r="A5150" s="25" t="s">
        <v>169</v>
      </c>
      <c r="B5150" s="25" t="s">
        <v>170</v>
      </c>
    </row>
    <row r="5151" spans="1:2" x14ac:dyDescent="0.15">
      <c r="A5151" s="25" t="s">
        <v>5236</v>
      </c>
      <c r="B5151" s="25" t="s">
        <v>9705</v>
      </c>
    </row>
    <row r="5152" spans="1:2" x14ac:dyDescent="0.15">
      <c r="A5152" s="25" t="s">
        <v>5237</v>
      </c>
      <c r="B5152" s="25" t="s">
        <v>9706</v>
      </c>
    </row>
    <row r="5153" spans="1:2" x14ac:dyDescent="0.15">
      <c r="A5153" s="25" t="s">
        <v>5238</v>
      </c>
      <c r="B5153" s="25" t="s">
        <v>9707</v>
      </c>
    </row>
    <row r="5154" spans="1:2" x14ac:dyDescent="0.15">
      <c r="A5154" s="25" t="s">
        <v>5239</v>
      </c>
      <c r="B5154" s="25" t="s">
        <v>9708</v>
      </c>
    </row>
    <row r="5155" spans="1:2" x14ac:dyDescent="0.15">
      <c r="A5155" s="25" t="s">
        <v>5240</v>
      </c>
      <c r="B5155" s="25" t="s">
        <v>9709</v>
      </c>
    </row>
    <row r="5156" spans="1:2" x14ac:dyDescent="0.15">
      <c r="A5156" s="25" t="s">
        <v>5241</v>
      </c>
      <c r="B5156" s="25" t="s">
        <v>9710</v>
      </c>
    </row>
    <row r="5157" spans="1:2" x14ac:dyDescent="0.15">
      <c r="A5157" s="25" t="s">
        <v>5242</v>
      </c>
      <c r="B5157" s="25" t="s">
        <v>9711</v>
      </c>
    </row>
    <row r="5158" spans="1:2" x14ac:dyDescent="0.15">
      <c r="A5158" s="25" t="s">
        <v>167</v>
      </c>
      <c r="B5158" s="25" t="s">
        <v>168</v>
      </c>
    </row>
    <row r="5159" spans="1:2" x14ac:dyDescent="0.15">
      <c r="A5159" s="25" t="s">
        <v>5243</v>
      </c>
      <c r="B5159" s="25" t="s">
        <v>9712</v>
      </c>
    </row>
    <row r="5160" spans="1:2" x14ac:dyDescent="0.15">
      <c r="A5160" s="25" t="s">
        <v>165</v>
      </c>
      <c r="B5160" s="25" t="s">
        <v>166</v>
      </c>
    </row>
    <row r="5161" spans="1:2" x14ac:dyDescent="0.15">
      <c r="A5161" s="25" t="s">
        <v>163</v>
      </c>
      <c r="B5161" s="25" t="s">
        <v>164</v>
      </c>
    </row>
    <row r="5162" spans="1:2" x14ac:dyDescent="0.15">
      <c r="A5162" s="25" t="s">
        <v>5244</v>
      </c>
      <c r="B5162" s="25" t="s">
        <v>9713</v>
      </c>
    </row>
    <row r="5163" spans="1:2" x14ac:dyDescent="0.15">
      <c r="A5163" s="25" t="s">
        <v>5245</v>
      </c>
      <c r="B5163" s="25" t="s">
        <v>9714</v>
      </c>
    </row>
    <row r="5164" spans="1:2" x14ac:dyDescent="0.15">
      <c r="A5164" s="25" t="s">
        <v>5246</v>
      </c>
      <c r="B5164" s="25" t="s">
        <v>9715</v>
      </c>
    </row>
    <row r="5165" spans="1:2" x14ac:dyDescent="0.15">
      <c r="A5165" s="25" t="s">
        <v>5247</v>
      </c>
      <c r="B5165" s="25" t="s">
        <v>9716</v>
      </c>
    </row>
    <row r="5166" spans="1:2" x14ac:dyDescent="0.15">
      <c r="A5166" s="25" t="s">
        <v>5248</v>
      </c>
      <c r="B5166" s="25" t="s">
        <v>9717</v>
      </c>
    </row>
    <row r="5167" spans="1:2" x14ac:dyDescent="0.15">
      <c r="A5167" s="25" t="s">
        <v>5249</v>
      </c>
      <c r="B5167" s="25" t="s">
        <v>9718</v>
      </c>
    </row>
    <row r="5168" spans="1:2" x14ac:dyDescent="0.15">
      <c r="A5168" s="25" t="s">
        <v>5250</v>
      </c>
      <c r="B5168" s="25" t="s">
        <v>9719</v>
      </c>
    </row>
    <row r="5169" spans="1:2" x14ac:dyDescent="0.15">
      <c r="A5169" s="25" t="s">
        <v>5251</v>
      </c>
      <c r="B5169" s="25" t="s">
        <v>9720</v>
      </c>
    </row>
    <row r="5170" spans="1:2" x14ac:dyDescent="0.15">
      <c r="A5170" s="25" t="s">
        <v>5252</v>
      </c>
      <c r="B5170" s="25" t="s">
        <v>9721</v>
      </c>
    </row>
    <row r="5171" spans="1:2" x14ac:dyDescent="0.15">
      <c r="A5171" s="25" t="s">
        <v>5253</v>
      </c>
      <c r="B5171" s="25" t="s">
        <v>9722</v>
      </c>
    </row>
    <row r="5172" spans="1:2" x14ac:dyDescent="0.15">
      <c r="A5172" s="25" t="s">
        <v>5254</v>
      </c>
      <c r="B5172" s="25" t="s">
        <v>9723</v>
      </c>
    </row>
    <row r="5173" spans="1:2" x14ac:dyDescent="0.15">
      <c r="A5173" s="25" t="s">
        <v>5255</v>
      </c>
      <c r="B5173" s="25" t="s">
        <v>9724</v>
      </c>
    </row>
    <row r="5174" spans="1:2" x14ac:dyDescent="0.15">
      <c r="A5174" s="25" t="s">
        <v>5256</v>
      </c>
      <c r="B5174" s="25" t="s">
        <v>9725</v>
      </c>
    </row>
    <row r="5175" spans="1:2" x14ac:dyDescent="0.15">
      <c r="A5175" s="25" t="s">
        <v>5257</v>
      </c>
      <c r="B5175" s="25" t="s">
        <v>9726</v>
      </c>
    </row>
    <row r="5176" spans="1:2" x14ac:dyDescent="0.15">
      <c r="A5176" s="25" t="s">
        <v>161</v>
      </c>
      <c r="B5176" s="25" t="s">
        <v>162</v>
      </c>
    </row>
    <row r="5177" spans="1:2" x14ac:dyDescent="0.15">
      <c r="A5177" s="25" t="s">
        <v>5258</v>
      </c>
      <c r="B5177" s="25" t="s">
        <v>9727</v>
      </c>
    </row>
    <row r="5178" spans="1:2" x14ac:dyDescent="0.15">
      <c r="A5178" s="25" t="s">
        <v>5259</v>
      </c>
      <c r="B5178" s="25" t="s">
        <v>9728</v>
      </c>
    </row>
    <row r="5179" spans="1:2" x14ac:dyDescent="0.15">
      <c r="A5179" s="25" t="s">
        <v>5260</v>
      </c>
      <c r="B5179" s="25" t="s">
        <v>9729</v>
      </c>
    </row>
    <row r="5180" spans="1:2" x14ac:dyDescent="0.15">
      <c r="A5180" s="25" t="s">
        <v>5261</v>
      </c>
      <c r="B5180" s="25" t="s">
        <v>9730</v>
      </c>
    </row>
    <row r="5181" spans="1:2" x14ac:dyDescent="0.15">
      <c r="A5181" s="25" t="s">
        <v>5262</v>
      </c>
      <c r="B5181" s="25" t="s">
        <v>9731</v>
      </c>
    </row>
    <row r="5182" spans="1:2" x14ac:dyDescent="0.15">
      <c r="A5182" s="25" t="s">
        <v>5263</v>
      </c>
      <c r="B5182" s="25" t="s">
        <v>9732</v>
      </c>
    </row>
    <row r="5183" spans="1:2" x14ac:dyDescent="0.15">
      <c r="A5183" s="25" t="s">
        <v>5264</v>
      </c>
      <c r="B5183" s="25" t="s">
        <v>9733</v>
      </c>
    </row>
    <row r="5184" spans="1:2" x14ac:dyDescent="0.15">
      <c r="A5184" s="25" t="s">
        <v>159</v>
      </c>
      <c r="B5184" s="25" t="s">
        <v>160</v>
      </c>
    </row>
    <row r="5185" spans="1:2" x14ac:dyDescent="0.15">
      <c r="A5185" s="25" t="s">
        <v>5265</v>
      </c>
      <c r="B5185" s="25" t="s">
        <v>9734</v>
      </c>
    </row>
    <row r="5186" spans="1:2" x14ac:dyDescent="0.15">
      <c r="A5186" s="25" t="s">
        <v>5266</v>
      </c>
      <c r="B5186" s="25" t="s">
        <v>9735</v>
      </c>
    </row>
    <row r="5187" spans="1:2" x14ac:dyDescent="0.15">
      <c r="A5187" s="25" t="s">
        <v>5267</v>
      </c>
      <c r="B5187" s="25" t="s">
        <v>9736</v>
      </c>
    </row>
    <row r="5188" spans="1:2" x14ac:dyDescent="0.15">
      <c r="A5188" s="25" t="s">
        <v>5268</v>
      </c>
      <c r="B5188" s="25" t="s">
        <v>9737</v>
      </c>
    </row>
    <row r="5189" spans="1:2" x14ac:dyDescent="0.15">
      <c r="A5189" s="25" t="s">
        <v>5269</v>
      </c>
      <c r="B5189" s="25" t="s">
        <v>9738</v>
      </c>
    </row>
    <row r="5190" spans="1:2" x14ac:dyDescent="0.15">
      <c r="A5190" s="25" t="s">
        <v>5270</v>
      </c>
      <c r="B5190" s="25" t="s">
        <v>9739</v>
      </c>
    </row>
    <row r="5191" spans="1:2" x14ac:dyDescent="0.15">
      <c r="A5191" s="25" t="s">
        <v>5271</v>
      </c>
      <c r="B5191" s="25" t="s">
        <v>9740</v>
      </c>
    </row>
    <row r="5192" spans="1:2" x14ac:dyDescent="0.15">
      <c r="A5192" s="25" t="s">
        <v>5272</v>
      </c>
      <c r="B5192" s="25" t="s">
        <v>9741</v>
      </c>
    </row>
    <row r="5193" spans="1:2" x14ac:dyDescent="0.15">
      <c r="A5193" s="25" t="s">
        <v>5273</v>
      </c>
      <c r="B5193" s="25" t="s">
        <v>9742</v>
      </c>
    </row>
    <row r="5194" spans="1:2" x14ac:dyDescent="0.15">
      <c r="A5194" s="25" t="s">
        <v>5274</v>
      </c>
      <c r="B5194" s="25" t="s">
        <v>9743</v>
      </c>
    </row>
    <row r="5195" spans="1:2" x14ac:dyDescent="0.15">
      <c r="A5195" s="25" t="s">
        <v>5275</v>
      </c>
      <c r="B5195" s="25" t="s">
        <v>9744</v>
      </c>
    </row>
    <row r="5196" spans="1:2" x14ac:dyDescent="0.15">
      <c r="A5196" s="25" t="s">
        <v>5276</v>
      </c>
      <c r="B5196" s="25" t="s">
        <v>9745</v>
      </c>
    </row>
    <row r="5197" spans="1:2" x14ac:dyDescent="0.15">
      <c r="A5197" s="25" t="s">
        <v>5277</v>
      </c>
      <c r="B5197" s="25" t="s">
        <v>9746</v>
      </c>
    </row>
    <row r="5198" spans="1:2" x14ac:dyDescent="0.15">
      <c r="A5198" s="25" t="s">
        <v>5278</v>
      </c>
      <c r="B5198" s="25" t="s">
        <v>9747</v>
      </c>
    </row>
    <row r="5199" spans="1:2" x14ac:dyDescent="0.15">
      <c r="A5199" s="25" t="s">
        <v>5279</v>
      </c>
      <c r="B5199" s="25" t="s">
        <v>9748</v>
      </c>
    </row>
    <row r="5200" spans="1:2" x14ac:dyDescent="0.15">
      <c r="A5200" s="25" t="s">
        <v>5280</v>
      </c>
      <c r="B5200" s="25" t="s">
        <v>9749</v>
      </c>
    </row>
    <row r="5201" spans="1:2" x14ac:dyDescent="0.15">
      <c r="A5201" s="25" t="s">
        <v>5281</v>
      </c>
      <c r="B5201" s="25" t="s">
        <v>9750</v>
      </c>
    </row>
    <row r="5202" spans="1:2" x14ac:dyDescent="0.15">
      <c r="A5202" s="25" t="s">
        <v>5282</v>
      </c>
      <c r="B5202" s="25" t="s">
        <v>9751</v>
      </c>
    </row>
    <row r="5203" spans="1:2" x14ac:dyDescent="0.15">
      <c r="A5203" s="25" t="s">
        <v>5283</v>
      </c>
      <c r="B5203" s="25" t="s">
        <v>9752</v>
      </c>
    </row>
    <row r="5204" spans="1:2" x14ac:dyDescent="0.15">
      <c r="A5204" s="25" t="s">
        <v>5284</v>
      </c>
      <c r="B5204" s="25" t="s">
        <v>9753</v>
      </c>
    </row>
    <row r="5205" spans="1:2" x14ac:dyDescent="0.15">
      <c r="A5205" s="25" t="s">
        <v>5285</v>
      </c>
      <c r="B5205" s="25" t="s">
        <v>9754</v>
      </c>
    </row>
    <row r="5206" spans="1:2" x14ac:dyDescent="0.15">
      <c r="A5206" s="25" t="s">
        <v>5286</v>
      </c>
      <c r="B5206" s="25" t="s">
        <v>9755</v>
      </c>
    </row>
    <row r="5207" spans="1:2" x14ac:dyDescent="0.15">
      <c r="A5207" s="25" t="s">
        <v>5287</v>
      </c>
      <c r="B5207" s="25" t="s">
        <v>9756</v>
      </c>
    </row>
    <row r="5208" spans="1:2" x14ac:dyDescent="0.15">
      <c r="A5208" s="25" t="s">
        <v>157</v>
      </c>
      <c r="B5208" s="25" t="s">
        <v>158</v>
      </c>
    </row>
    <row r="5209" spans="1:2" x14ac:dyDescent="0.15">
      <c r="A5209" s="25" t="s">
        <v>5288</v>
      </c>
      <c r="B5209" s="25" t="s">
        <v>9757</v>
      </c>
    </row>
    <row r="5210" spans="1:2" x14ac:dyDescent="0.15">
      <c r="A5210" s="25" t="s">
        <v>5289</v>
      </c>
      <c r="B5210" s="25" t="s">
        <v>9758</v>
      </c>
    </row>
    <row r="5211" spans="1:2" x14ac:dyDescent="0.15">
      <c r="A5211" s="25" t="s">
        <v>5290</v>
      </c>
      <c r="B5211" s="25" t="s">
        <v>9759</v>
      </c>
    </row>
    <row r="5212" spans="1:2" x14ac:dyDescent="0.15">
      <c r="A5212" s="25" t="s">
        <v>5291</v>
      </c>
      <c r="B5212" s="25" t="s">
        <v>9760</v>
      </c>
    </row>
    <row r="5213" spans="1:2" x14ac:dyDescent="0.15">
      <c r="A5213" s="25" t="s">
        <v>5292</v>
      </c>
      <c r="B5213" s="25" t="s">
        <v>9761</v>
      </c>
    </row>
    <row r="5214" spans="1:2" x14ac:dyDescent="0.15">
      <c r="A5214" s="25" t="s">
        <v>5293</v>
      </c>
      <c r="B5214" s="25" t="s">
        <v>9762</v>
      </c>
    </row>
    <row r="5215" spans="1:2" x14ac:dyDescent="0.15">
      <c r="A5215" s="25" t="s">
        <v>5294</v>
      </c>
      <c r="B5215" s="25" t="s">
        <v>9763</v>
      </c>
    </row>
    <row r="5216" spans="1:2" x14ac:dyDescent="0.15">
      <c r="A5216" s="25" t="s">
        <v>5295</v>
      </c>
      <c r="B5216" s="25" t="s">
        <v>9764</v>
      </c>
    </row>
    <row r="5217" spans="1:2" x14ac:dyDescent="0.15">
      <c r="A5217" s="25" t="s">
        <v>5296</v>
      </c>
      <c r="B5217" s="25" t="s">
        <v>9765</v>
      </c>
    </row>
    <row r="5218" spans="1:2" x14ac:dyDescent="0.15">
      <c r="A5218" s="25" t="b">
        <v>1</v>
      </c>
      <c r="B5218" s="25" t="s">
        <v>9766</v>
      </c>
    </row>
    <row r="5219" spans="1:2" x14ac:dyDescent="0.15">
      <c r="A5219" s="25" t="s">
        <v>155</v>
      </c>
      <c r="B5219" s="25" t="s">
        <v>156</v>
      </c>
    </row>
    <row r="5220" spans="1:2" x14ac:dyDescent="0.15">
      <c r="A5220" s="25" t="s">
        <v>5297</v>
      </c>
      <c r="B5220" s="25" t="s">
        <v>9767</v>
      </c>
    </row>
    <row r="5221" spans="1:2" x14ac:dyDescent="0.15">
      <c r="A5221" s="25" t="s">
        <v>5298</v>
      </c>
      <c r="B5221" s="25" t="s">
        <v>9768</v>
      </c>
    </row>
    <row r="5222" spans="1:2" x14ac:dyDescent="0.15">
      <c r="A5222" s="25" t="s">
        <v>5299</v>
      </c>
      <c r="B5222" s="25" t="s">
        <v>9769</v>
      </c>
    </row>
    <row r="5223" spans="1:2" x14ac:dyDescent="0.15">
      <c r="A5223" s="25" t="s">
        <v>5300</v>
      </c>
      <c r="B5223" s="25" t="s">
        <v>9770</v>
      </c>
    </row>
    <row r="5224" spans="1:2" x14ac:dyDescent="0.15">
      <c r="A5224" s="25" t="s">
        <v>5301</v>
      </c>
      <c r="B5224" s="25" t="s">
        <v>9771</v>
      </c>
    </row>
    <row r="5225" spans="1:2" x14ac:dyDescent="0.15">
      <c r="A5225" s="25" t="s">
        <v>5302</v>
      </c>
      <c r="B5225" s="25" t="s">
        <v>9772</v>
      </c>
    </row>
    <row r="5226" spans="1:2" x14ac:dyDescent="0.15">
      <c r="A5226" s="25" t="s">
        <v>5303</v>
      </c>
      <c r="B5226" s="25" t="s">
        <v>9773</v>
      </c>
    </row>
    <row r="5227" spans="1:2" x14ac:dyDescent="0.15">
      <c r="A5227" s="25" t="s">
        <v>5304</v>
      </c>
      <c r="B5227" s="25" t="s">
        <v>9774</v>
      </c>
    </row>
    <row r="5228" spans="1:2" x14ac:dyDescent="0.15">
      <c r="A5228" s="25" t="s">
        <v>5305</v>
      </c>
      <c r="B5228" s="25" t="s">
        <v>9775</v>
      </c>
    </row>
    <row r="5229" spans="1:2" x14ac:dyDescent="0.15">
      <c r="A5229" s="25" t="s">
        <v>5306</v>
      </c>
      <c r="B5229" s="25" t="s">
        <v>9776</v>
      </c>
    </row>
    <row r="5230" spans="1:2" x14ac:dyDescent="0.15">
      <c r="A5230" s="25" t="s">
        <v>5307</v>
      </c>
      <c r="B5230" s="25" t="s">
        <v>9777</v>
      </c>
    </row>
    <row r="5231" spans="1:2" x14ac:dyDescent="0.15">
      <c r="A5231" s="25" t="s">
        <v>5308</v>
      </c>
      <c r="B5231" s="25" t="s">
        <v>9778</v>
      </c>
    </row>
    <row r="5232" spans="1:2" x14ac:dyDescent="0.15">
      <c r="A5232" s="25" t="s">
        <v>5309</v>
      </c>
      <c r="B5232" s="25" t="s">
        <v>9779</v>
      </c>
    </row>
    <row r="5233" spans="1:2" x14ac:dyDescent="0.15">
      <c r="A5233" s="25" t="s">
        <v>5310</v>
      </c>
      <c r="B5233" s="25" t="s">
        <v>9780</v>
      </c>
    </row>
    <row r="5234" spans="1:2" x14ac:dyDescent="0.15">
      <c r="A5234" s="25" t="s">
        <v>5311</v>
      </c>
      <c r="B5234" s="25" t="s">
        <v>9781</v>
      </c>
    </row>
    <row r="5235" spans="1:2" x14ac:dyDescent="0.15">
      <c r="A5235" s="25" t="s">
        <v>5312</v>
      </c>
      <c r="B5235" s="25" t="s">
        <v>9782</v>
      </c>
    </row>
    <row r="5236" spans="1:2" x14ac:dyDescent="0.15">
      <c r="A5236" s="25" t="s">
        <v>5313</v>
      </c>
      <c r="B5236" s="25" t="s">
        <v>9783</v>
      </c>
    </row>
    <row r="5237" spans="1:2" x14ac:dyDescent="0.15">
      <c r="A5237" s="25" t="s">
        <v>5314</v>
      </c>
      <c r="B5237" s="25" t="s">
        <v>9784</v>
      </c>
    </row>
    <row r="5238" spans="1:2" x14ac:dyDescent="0.15">
      <c r="A5238" s="25" t="s">
        <v>153</v>
      </c>
      <c r="B5238" s="25" t="s">
        <v>154</v>
      </c>
    </row>
    <row r="5239" spans="1:2" x14ac:dyDescent="0.15">
      <c r="A5239" s="25" t="s">
        <v>5315</v>
      </c>
      <c r="B5239" s="25" t="s">
        <v>9785</v>
      </c>
    </row>
    <row r="5240" spans="1:2" x14ac:dyDescent="0.15">
      <c r="A5240" s="25" t="s">
        <v>5316</v>
      </c>
      <c r="B5240" s="25" t="s">
        <v>9786</v>
      </c>
    </row>
    <row r="5241" spans="1:2" x14ac:dyDescent="0.15">
      <c r="A5241" s="25" t="s">
        <v>5317</v>
      </c>
      <c r="B5241" s="25" t="s">
        <v>9787</v>
      </c>
    </row>
    <row r="5242" spans="1:2" x14ac:dyDescent="0.15">
      <c r="A5242" s="25" t="s">
        <v>5318</v>
      </c>
      <c r="B5242" s="25" t="s">
        <v>9788</v>
      </c>
    </row>
    <row r="5243" spans="1:2" x14ac:dyDescent="0.15">
      <c r="A5243" s="25" t="s">
        <v>5319</v>
      </c>
      <c r="B5243" s="25" t="s">
        <v>9789</v>
      </c>
    </row>
    <row r="5244" spans="1:2" x14ac:dyDescent="0.15">
      <c r="A5244" s="25" t="s">
        <v>151</v>
      </c>
      <c r="B5244" s="25" t="s">
        <v>152</v>
      </c>
    </row>
    <row r="5245" spans="1:2" x14ac:dyDescent="0.15">
      <c r="A5245" s="25" t="s">
        <v>5320</v>
      </c>
      <c r="B5245" s="25" t="s">
        <v>9790</v>
      </c>
    </row>
    <row r="5246" spans="1:2" x14ac:dyDescent="0.15">
      <c r="A5246" s="25" t="s">
        <v>149</v>
      </c>
      <c r="B5246" s="25" t="s">
        <v>150</v>
      </c>
    </row>
    <row r="5247" spans="1:2" x14ac:dyDescent="0.15">
      <c r="A5247" s="25" t="s">
        <v>5321</v>
      </c>
      <c r="B5247" s="25" t="s">
        <v>9791</v>
      </c>
    </row>
    <row r="5248" spans="1:2" x14ac:dyDescent="0.15">
      <c r="A5248" s="25" t="s">
        <v>5322</v>
      </c>
      <c r="B5248" s="25" t="s">
        <v>9792</v>
      </c>
    </row>
    <row r="5249" spans="1:2" x14ac:dyDescent="0.15">
      <c r="A5249" s="25" t="s">
        <v>5323</v>
      </c>
      <c r="B5249" s="25" t="s">
        <v>9793</v>
      </c>
    </row>
    <row r="5250" spans="1:2" x14ac:dyDescent="0.15">
      <c r="A5250" s="25" t="s">
        <v>5324</v>
      </c>
      <c r="B5250" s="25" t="s">
        <v>9794</v>
      </c>
    </row>
    <row r="5251" spans="1:2" x14ac:dyDescent="0.15">
      <c r="A5251" s="25" t="s">
        <v>5325</v>
      </c>
      <c r="B5251" s="25" t="s">
        <v>9795</v>
      </c>
    </row>
    <row r="5252" spans="1:2" x14ac:dyDescent="0.15">
      <c r="A5252" s="25" t="s">
        <v>147</v>
      </c>
      <c r="B5252" s="25" t="s">
        <v>148</v>
      </c>
    </row>
    <row r="5253" spans="1:2" x14ac:dyDescent="0.15">
      <c r="A5253" s="25" t="s">
        <v>5326</v>
      </c>
      <c r="B5253" s="25" t="s">
        <v>9796</v>
      </c>
    </row>
    <row r="5254" spans="1:2" x14ac:dyDescent="0.15">
      <c r="A5254" s="25" t="s">
        <v>145</v>
      </c>
      <c r="B5254" s="25" t="s">
        <v>146</v>
      </c>
    </row>
    <row r="5255" spans="1:2" x14ac:dyDescent="0.15">
      <c r="A5255" s="25" t="s">
        <v>5327</v>
      </c>
      <c r="B5255" s="25" t="s">
        <v>9797</v>
      </c>
    </row>
    <row r="5256" spans="1:2" x14ac:dyDescent="0.15">
      <c r="A5256" s="25" t="s">
        <v>5328</v>
      </c>
      <c r="B5256" s="25" t="s">
        <v>9798</v>
      </c>
    </row>
    <row r="5257" spans="1:2" x14ac:dyDescent="0.15">
      <c r="A5257" s="25" t="s">
        <v>5329</v>
      </c>
      <c r="B5257" s="25" t="s">
        <v>9799</v>
      </c>
    </row>
    <row r="5258" spans="1:2" x14ac:dyDescent="0.15">
      <c r="A5258" s="25" t="s">
        <v>5330</v>
      </c>
      <c r="B5258" s="25" t="s">
        <v>9800</v>
      </c>
    </row>
    <row r="5259" spans="1:2" x14ac:dyDescent="0.15">
      <c r="A5259" s="25" t="s">
        <v>5331</v>
      </c>
      <c r="B5259" s="25" t="s">
        <v>9801</v>
      </c>
    </row>
    <row r="5260" spans="1:2" x14ac:dyDescent="0.15">
      <c r="A5260" s="25" t="s">
        <v>143</v>
      </c>
      <c r="B5260" s="25" t="s">
        <v>144</v>
      </c>
    </row>
    <row r="5261" spans="1:2" x14ac:dyDescent="0.15">
      <c r="A5261" s="25" t="s">
        <v>141</v>
      </c>
      <c r="B5261" s="25" t="s">
        <v>142</v>
      </c>
    </row>
    <row r="5262" spans="1:2" x14ac:dyDescent="0.15">
      <c r="A5262" s="25" t="s">
        <v>5332</v>
      </c>
      <c r="B5262" s="25" t="s">
        <v>9802</v>
      </c>
    </row>
    <row r="5263" spans="1:2" x14ac:dyDescent="0.15">
      <c r="A5263" s="25" t="s">
        <v>5333</v>
      </c>
      <c r="B5263" s="25" t="s">
        <v>9803</v>
      </c>
    </row>
    <row r="5264" spans="1:2" x14ac:dyDescent="0.15">
      <c r="A5264" s="25" t="s">
        <v>5334</v>
      </c>
      <c r="B5264" s="25" t="s">
        <v>9804</v>
      </c>
    </row>
    <row r="5265" spans="1:2" x14ac:dyDescent="0.15">
      <c r="A5265" s="25" t="s">
        <v>5335</v>
      </c>
      <c r="B5265" s="25" t="s">
        <v>9805</v>
      </c>
    </row>
    <row r="5266" spans="1:2" x14ac:dyDescent="0.15">
      <c r="A5266" s="25" t="s">
        <v>5336</v>
      </c>
      <c r="B5266" s="25" t="s">
        <v>9806</v>
      </c>
    </row>
    <row r="5267" spans="1:2" x14ac:dyDescent="0.15">
      <c r="A5267" s="25" t="s">
        <v>139</v>
      </c>
      <c r="B5267" s="25" t="s">
        <v>140</v>
      </c>
    </row>
    <row r="5268" spans="1:2" x14ac:dyDescent="0.15">
      <c r="A5268" s="25" t="s">
        <v>5337</v>
      </c>
      <c r="B5268" s="25" t="s">
        <v>9807</v>
      </c>
    </row>
    <row r="5269" spans="1:2" x14ac:dyDescent="0.15">
      <c r="A5269" s="25" t="s">
        <v>5338</v>
      </c>
      <c r="B5269" s="25" t="s">
        <v>9808</v>
      </c>
    </row>
    <row r="5270" spans="1:2" x14ac:dyDescent="0.15">
      <c r="A5270" s="25" t="s">
        <v>5339</v>
      </c>
      <c r="B5270" s="25" t="s">
        <v>9809</v>
      </c>
    </row>
    <row r="5271" spans="1:2" x14ac:dyDescent="0.15">
      <c r="A5271" s="25" t="s">
        <v>5340</v>
      </c>
      <c r="B5271" s="25" t="s">
        <v>9810</v>
      </c>
    </row>
    <row r="5272" spans="1:2" x14ac:dyDescent="0.15">
      <c r="A5272" s="25" t="s">
        <v>5341</v>
      </c>
      <c r="B5272" s="25" t="s">
        <v>9811</v>
      </c>
    </row>
    <row r="5273" spans="1:2" x14ac:dyDescent="0.15">
      <c r="A5273" s="25" t="s">
        <v>5342</v>
      </c>
      <c r="B5273" s="25" t="s">
        <v>9812</v>
      </c>
    </row>
    <row r="5274" spans="1:2" x14ac:dyDescent="0.15">
      <c r="A5274" s="25" t="s">
        <v>137</v>
      </c>
      <c r="B5274" s="25" t="s">
        <v>138</v>
      </c>
    </row>
    <row r="5275" spans="1:2" x14ac:dyDescent="0.15">
      <c r="A5275" s="25" t="s">
        <v>5343</v>
      </c>
      <c r="B5275" s="25" t="s">
        <v>9813</v>
      </c>
    </row>
    <row r="5276" spans="1:2" x14ac:dyDescent="0.15">
      <c r="A5276" s="25" t="s">
        <v>5344</v>
      </c>
      <c r="B5276" s="25" t="s">
        <v>9814</v>
      </c>
    </row>
    <row r="5277" spans="1:2" x14ac:dyDescent="0.15">
      <c r="A5277" s="25" t="s">
        <v>135</v>
      </c>
      <c r="B5277" s="25" t="s">
        <v>136</v>
      </c>
    </row>
    <row r="5278" spans="1:2" x14ac:dyDescent="0.15">
      <c r="A5278" s="25" t="s">
        <v>5345</v>
      </c>
      <c r="B5278" s="25" t="s">
        <v>9815</v>
      </c>
    </row>
    <row r="5279" spans="1:2" x14ac:dyDescent="0.15">
      <c r="A5279" s="25" t="s">
        <v>5346</v>
      </c>
      <c r="B5279" s="25" t="s">
        <v>9816</v>
      </c>
    </row>
    <row r="5280" spans="1:2" x14ac:dyDescent="0.15">
      <c r="A5280" s="25" t="s">
        <v>5347</v>
      </c>
      <c r="B5280" s="25" t="s">
        <v>9817</v>
      </c>
    </row>
    <row r="5281" spans="1:2" x14ac:dyDescent="0.15">
      <c r="A5281" s="25" t="s">
        <v>5348</v>
      </c>
      <c r="B5281" s="25" t="s">
        <v>9818</v>
      </c>
    </row>
    <row r="5282" spans="1:2" x14ac:dyDescent="0.15">
      <c r="A5282" s="25" t="s">
        <v>133</v>
      </c>
      <c r="B5282" s="25" t="s">
        <v>134</v>
      </c>
    </row>
    <row r="5283" spans="1:2" x14ac:dyDescent="0.15">
      <c r="A5283" s="25" t="s">
        <v>131</v>
      </c>
      <c r="B5283" s="25" t="s">
        <v>132</v>
      </c>
    </row>
    <row r="5284" spans="1:2" x14ac:dyDescent="0.15">
      <c r="A5284" s="25" t="s">
        <v>5349</v>
      </c>
      <c r="B5284" s="25" t="s">
        <v>9819</v>
      </c>
    </row>
    <row r="5285" spans="1:2" x14ac:dyDescent="0.15">
      <c r="A5285" s="25" t="s">
        <v>5350</v>
      </c>
      <c r="B5285" s="25" t="s">
        <v>9820</v>
      </c>
    </row>
    <row r="5286" spans="1:2" x14ac:dyDescent="0.15">
      <c r="A5286" s="25" t="s">
        <v>129</v>
      </c>
      <c r="B5286" s="25" t="s">
        <v>130</v>
      </c>
    </row>
    <row r="5287" spans="1:2" x14ac:dyDescent="0.15">
      <c r="A5287" s="25" t="s">
        <v>5351</v>
      </c>
      <c r="B5287" s="25" t="s">
        <v>9821</v>
      </c>
    </row>
    <row r="5288" spans="1:2" x14ac:dyDescent="0.15">
      <c r="A5288" s="25" t="s">
        <v>5352</v>
      </c>
      <c r="B5288" s="25" t="s">
        <v>9822</v>
      </c>
    </row>
    <row r="5289" spans="1:2" x14ac:dyDescent="0.15">
      <c r="A5289" s="25" t="s">
        <v>5353</v>
      </c>
      <c r="B5289" s="25" t="s">
        <v>9823</v>
      </c>
    </row>
    <row r="5290" spans="1:2" x14ac:dyDescent="0.15">
      <c r="A5290" s="25" t="s">
        <v>5354</v>
      </c>
      <c r="B5290" s="25" t="s">
        <v>9824</v>
      </c>
    </row>
    <row r="5291" spans="1:2" x14ac:dyDescent="0.15">
      <c r="A5291" s="25" t="s">
        <v>5355</v>
      </c>
      <c r="B5291" s="25" t="s">
        <v>9825</v>
      </c>
    </row>
    <row r="5292" spans="1:2" x14ac:dyDescent="0.15">
      <c r="A5292" s="25" t="s">
        <v>5356</v>
      </c>
      <c r="B5292" s="25" t="s">
        <v>9826</v>
      </c>
    </row>
    <row r="5293" spans="1:2" x14ac:dyDescent="0.15">
      <c r="A5293" s="25" t="s">
        <v>127</v>
      </c>
      <c r="B5293" s="25" t="s">
        <v>128</v>
      </c>
    </row>
    <row r="5294" spans="1:2" x14ac:dyDescent="0.15">
      <c r="A5294" s="25" t="s">
        <v>125</v>
      </c>
      <c r="B5294" s="25" t="s">
        <v>126</v>
      </c>
    </row>
    <row r="5295" spans="1:2" x14ac:dyDescent="0.15">
      <c r="A5295" s="25" t="s">
        <v>5357</v>
      </c>
      <c r="B5295" s="25" t="s">
        <v>9827</v>
      </c>
    </row>
    <row r="5296" spans="1:2" x14ac:dyDescent="0.15">
      <c r="A5296" s="25" t="s">
        <v>123</v>
      </c>
      <c r="B5296" s="25" t="s">
        <v>124</v>
      </c>
    </row>
    <row r="5297" spans="1:2" x14ac:dyDescent="0.15">
      <c r="A5297" s="25" t="s">
        <v>5358</v>
      </c>
      <c r="B5297" s="25" t="s">
        <v>9828</v>
      </c>
    </row>
    <row r="5298" spans="1:2" x14ac:dyDescent="0.15">
      <c r="A5298" s="25" t="s">
        <v>5359</v>
      </c>
      <c r="B5298" s="25" t="s">
        <v>9829</v>
      </c>
    </row>
    <row r="5299" spans="1:2" x14ac:dyDescent="0.15">
      <c r="A5299" s="25" t="s">
        <v>121</v>
      </c>
      <c r="B5299" s="25" t="s">
        <v>122</v>
      </c>
    </row>
    <row r="5300" spans="1:2" x14ac:dyDescent="0.15">
      <c r="A5300" s="25" t="s">
        <v>5360</v>
      </c>
      <c r="B5300" s="25" t="s">
        <v>9830</v>
      </c>
    </row>
    <row r="5301" spans="1:2" x14ac:dyDescent="0.15">
      <c r="A5301" s="25" t="s">
        <v>5361</v>
      </c>
      <c r="B5301" s="25" t="s">
        <v>9831</v>
      </c>
    </row>
    <row r="5302" spans="1:2" x14ac:dyDescent="0.15">
      <c r="A5302" s="25" t="s">
        <v>5362</v>
      </c>
      <c r="B5302" s="25" t="s">
        <v>9832</v>
      </c>
    </row>
    <row r="5303" spans="1:2" x14ac:dyDescent="0.15">
      <c r="A5303" s="25" t="s">
        <v>5363</v>
      </c>
      <c r="B5303" s="25" t="s">
        <v>9833</v>
      </c>
    </row>
    <row r="5304" spans="1:2" x14ac:dyDescent="0.15">
      <c r="A5304" s="25" t="s">
        <v>5364</v>
      </c>
      <c r="B5304" s="25" t="s">
        <v>9834</v>
      </c>
    </row>
    <row r="5305" spans="1:2" x14ac:dyDescent="0.15">
      <c r="A5305" s="25" t="s">
        <v>5365</v>
      </c>
      <c r="B5305" s="25" t="s">
        <v>9835</v>
      </c>
    </row>
    <row r="5306" spans="1:2" x14ac:dyDescent="0.15">
      <c r="A5306" s="25" t="s">
        <v>5366</v>
      </c>
      <c r="B5306" s="25" t="s">
        <v>9836</v>
      </c>
    </row>
    <row r="5307" spans="1:2" x14ac:dyDescent="0.15">
      <c r="A5307" s="25" t="s">
        <v>5367</v>
      </c>
      <c r="B5307" s="25" t="s">
        <v>9837</v>
      </c>
    </row>
    <row r="5308" spans="1:2" x14ac:dyDescent="0.15">
      <c r="A5308" s="25" t="s">
        <v>5368</v>
      </c>
      <c r="B5308" s="25" t="s">
        <v>9838</v>
      </c>
    </row>
    <row r="5309" spans="1:2" x14ac:dyDescent="0.15">
      <c r="A5309" s="25" t="s">
        <v>5369</v>
      </c>
      <c r="B5309" s="25" t="s">
        <v>9839</v>
      </c>
    </row>
    <row r="5310" spans="1:2" x14ac:dyDescent="0.15">
      <c r="A5310" s="25" t="s">
        <v>5370</v>
      </c>
      <c r="B5310" s="25" t="s">
        <v>9840</v>
      </c>
    </row>
    <row r="5311" spans="1:2" x14ac:dyDescent="0.15">
      <c r="A5311" s="25" t="s">
        <v>5371</v>
      </c>
      <c r="B5311" s="25" t="s">
        <v>9841</v>
      </c>
    </row>
    <row r="5312" spans="1:2" x14ac:dyDescent="0.15">
      <c r="A5312" s="25" t="s">
        <v>5372</v>
      </c>
      <c r="B5312" s="25" t="s">
        <v>9842</v>
      </c>
    </row>
    <row r="5313" spans="1:2" x14ac:dyDescent="0.15">
      <c r="A5313" s="25" t="s">
        <v>5373</v>
      </c>
      <c r="B5313" s="25" t="s">
        <v>9843</v>
      </c>
    </row>
    <row r="5314" spans="1:2" x14ac:dyDescent="0.15">
      <c r="A5314" s="25" t="s">
        <v>5374</v>
      </c>
      <c r="B5314" s="25" t="s">
        <v>9844</v>
      </c>
    </row>
    <row r="5315" spans="1:2" x14ac:dyDescent="0.15">
      <c r="A5315" s="25" t="s">
        <v>119</v>
      </c>
      <c r="B5315" s="25" t="s">
        <v>120</v>
      </c>
    </row>
    <row r="5316" spans="1:2" x14ac:dyDescent="0.15">
      <c r="A5316" s="25" t="s">
        <v>5375</v>
      </c>
      <c r="B5316" s="25" t="s">
        <v>9845</v>
      </c>
    </row>
    <row r="5317" spans="1:2" x14ac:dyDescent="0.15">
      <c r="A5317" s="25" t="s">
        <v>5376</v>
      </c>
      <c r="B5317" s="25" t="s">
        <v>9846</v>
      </c>
    </row>
    <row r="5318" spans="1:2" x14ac:dyDescent="0.15">
      <c r="A5318" s="25" t="s">
        <v>5377</v>
      </c>
      <c r="B5318" s="25" t="s">
        <v>9847</v>
      </c>
    </row>
    <row r="5319" spans="1:2" x14ac:dyDescent="0.15">
      <c r="A5319" s="25" t="s">
        <v>5378</v>
      </c>
      <c r="B5319" s="25" t="s">
        <v>9848</v>
      </c>
    </row>
    <row r="5320" spans="1:2" x14ac:dyDescent="0.15">
      <c r="A5320" s="25" t="s">
        <v>5379</v>
      </c>
      <c r="B5320" s="25" t="s">
        <v>9849</v>
      </c>
    </row>
    <row r="5321" spans="1:2" x14ac:dyDescent="0.15">
      <c r="A5321" s="25" t="s">
        <v>117</v>
      </c>
      <c r="B5321" s="25" t="s">
        <v>118</v>
      </c>
    </row>
    <row r="5322" spans="1:2" x14ac:dyDescent="0.15">
      <c r="A5322" s="25" t="s">
        <v>5380</v>
      </c>
      <c r="B5322" s="25" t="s">
        <v>9850</v>
      </c>
    </row>
    <row r="5323" spans="1:2" x14ac:dyDescent="0.15">
      <c r="A5323" s="25" t="s">
        <v>115</v>
      </c>
      <c r="B5323" s="25" t="s">
        <v>116</v>
      </c>
    </row>
    <row r="5324" spans="1:2" x14ac:dyDescent="0.15">
      <c r="A5324" s="25" t="s">
        <v>5381</v>
      </c>
      <c r="B5324" s="25" t="s">
        <v>9851</v>
      </c>
    </row>
    <row r="5325" spans="1:2" x14ac:dyDescent="0.15">
      <c r="A5325" s="25" t="s">
        <v>5382</v>
      </c>
      <c r="B5325" s="25" t="s">
        <v>9852</v>
      </c>
    </row>
    <row r="5326" spans="1:2" x14ac:dyDescent="0.15">
      <c r="A5326" s="25" t="s">
        <v>5383</v>
      </c>
      <c r="B5326" s="25" t="s">
        <v>9853</v>
      </c>
    </row>
    <row r="5327" spans="1:2" x14ac:dyDescent="0.15">
      <c r="A5327" s="25" t="s">
        <v>5384</v>
      </c>
      <c r="B5327" s="25" t="s">
        <v>9854</v>
      </c>
    </row>
    <row r="5328" spans="1:2" x14ac:dyDescent="0.15">
      <c r="A5328" s="25" t="s">
        <v>5385</v>
      </c>
      <c r="B5328" s="25" t="s">
        <v>9855</v>
      </c>
    </row>
    <row r="5329" spans="1:2" x14ac:dyDescent="0.15">
      <c r="A5329" s="25" t="s">
        <v>113</v>
      </c>
      <c r="B5329" s="25" t="s">
        <v>114</v>
      </c>
    </row>
    <row r="5330" spans="1:2" x14ac:dyDescent="0.15">
      <c r="A5330" s="25" t="s">
        <v>5386</v>
      </c>
      <c r="B5330" s="25" t="s">
        <v>9856</v>
      </c>
    </row>
    <row r="5331" spans="1:2" x14ac:dyDescent="0.15">
      <c r="A5331" s="25" t="s">
        <v>111</v>
      </c>
      <c r="B5331" s="25" t="s">
        <v>112</v>
      </c>
    </row>
    <row r="5332" spans="1:2" x14ac:dyDescent="0.15">
      <c r="A5332" s="25" t="s">
        <v>5387</v>
      </c>
      <c r="B5332" s="25" t="s">
        <v>9857</v>
      </c>
    </row>
    <row r="5333" spans="1:2" x14ac:dyDescent="0.15">
      <c r="A5333" s="25" t="s">
        <v>5388</v>
      </c>
      <c r="B5333" s="25" t="s">
        <v>9858</v>
      </c>
    </row>
    <row r="5334" spans="1:2" x14ac:dyDescent="0.15">
      <c r="A5334" s="25" t="s">
        <v>5389</v>
      </c>
      <c r="B5334" s="25" t="s">
        <v>9859</v>
      </c>
    </row>
    <row r="5335" spans="1:2" x14ac:dyDescent="0.15">
      <c r="A5335" s="25" t="s">
        <v>5390</v>
      </c>
      <c r="B5335" s="25" t="s">
        <v>9860</v>
      </c>
    </row>
    <row r="5336" spans="1:2" x14ac:dyDescent="0.15">
      <c r="A5336" s="25" t="s">
        <v>5391</v>
      </c>
      <c r="B5336" s="25" t="s">
        <v>9861</v>
      </c>
    </row>
    <row r="5337" spans="1:2" x14ac:dyDescent="0.15">
      <c r="A5337" s="25" t="s">
        <v>5392</v>
      </c>
      <c r="B5337" s="25" t="s">
        <v>9862</v>
      </c>
    </row>
    <row r="5338" spans="1:2" x14ac:dyDescent="0.15">
      <c r="A5338" s="25" t="s">
        <v>109</v>
      </c>
      <c r="B5338" s="25" t="s">
        <v>110</v>
      </c>
    </row>
    <row r="5339" spans="1:2" x14ac:dyDescent="0.15">
      <c r="A5339" s="25" t="s">
        <v>5393</v>
      </c>
      <c r="B5339" s="25" t="s">
        <v>9863</v>
      </c>
    </row>
    <row r="5340" spans="1:2" x14ac:dyDescent="0.15">
      <c r="A5340" s="25" t="s">
        <v>107</v>
      </c>
      <c r="B5340" s="25" t="s">
        <v>108</v>
      </c>
    </row>
    <row r="5341" spans="1:2" x14ac:dyDescent="0.15">
      <c r="A5341" s="25" t="s">
        <v>5394</v>
      </c>
      <c r="B5341" s="25" t="s">
        <v>9864</v>
      </c>
    </row>
    <row r="5342" spans="1:2" x14ac:dyDescent="0.15">
      <c r="A5342" s="25" t="s">
        <v>5395</v>
      </c>
      <c r="B5342" s="25" t="s">
        <v>9865</v>
      </c>
    </row>
    <row r="5343" spans="1:2" x14ac:dyDescent="0.15">
      <c r="A5343" s="25" t="s">
        <v>5396</v>
      </c>
      <c r="B5343" s="25" t="s">
        <v>9866</v>
      </c>
    </row>
    <row r="5344" spans="1:2" x14ac:dyDescent="0.15">
      <c r="A5344" s="25" t="s">
        <v>5397</v>
      </c>
      <c r="B5344" s="25" t="s">
        <v>9867</v>
      </c>
    </row>
    <row r="5345" spans="1:2" x14ac:dyDescent="0.15">
      <c r="A5345" s="25" t="s">
        <v>5398</v>
      </c>
      <c r="B5345" s="25" t="s">
        <v>9868</v>
      </c>
    </row>
    <row r="5346" spans="1:2" x14ac:dyDescent="0.15">
      <c r="A5346" s="25" t="s">
        <v>5399</v>
      </c>
      <c r="B5346" s="25" t="s">
        <v>9869</v>
      </c>
    </row>
    <row r="5347" spans="1:2" x14ac:dyDescent="0.15">
      <c r="A5347" s="25" t="s">
        <v>5400</v>
      </c>
      <c r="B5347" s="25" t="s">
        <v>9870</v>
      </c>
    </row>
    <row r="5348" spans="1:2" x14ac:dyDescent="0.15">
      <c r="A5348" s="25" t="s">
        <v>5401</v>
      </c>
      <c r="B5348" s="25" t="s">
        <v>9871</v>
      </c>
    </row>
    <row r="5349" spans="1:2" x14ac:dyDescent="0.15">
      <c r="A5349" s="25" t="s">
        <v>5402</v>
      </c>
      <c r="B5349" s="25" t="s">
        <v>9872</v>
      </c>
    </row>
    <row r="5350" spans="1:2" x14ac:dyDescent="0.15">
      <c r="A5350" s="25" t="s">
        <v>5403</v>
      </c>
      <c r="B5350" s="25" t="s">
        <v>9873</v>
      </c>
    </row>
    <row r="5351" spans="1:2" x14ac:dyDescent="0.15">
      <c r="A5351" s="25" t="s">
        <v>5404</v>
      </c>
      <c r="B5351" s="25" t="s">
        <v>9874</v>
      </c>
    </row>
    <row r="5352" spans="1:2" x14ac:dyDescent="0.15">
      <c r="A5352" s="25" t="s">
        <v>5405</v>
      </c>
      <c r="B5352" s="25" t="s">
        <v>9875</v>
      </c>
    </row>
    <row r="5353" spans="1:2" x14ac:dyDescent="0.15">
      <c r="A5353" s="25" t="s">
        <v>5406</v>
      </c>
      <c r="B5353" s="25" t="s">
        <v>9876</v>
      </c>
    </row>
    <row r="5354" spans="1:2" x14ac:dyDescent="0.15">
      <c r="A5354" s="25" t="s">
        <v>5407</v>
      </c>
      <c r="B5354" s="25" t="s">
        <v>9877</v>
      </c>
    </row>
    <row r="5355" spans="1:2" x14ac:dyDescent="0.15">
      <c r="A5355" s="25" t="s">
        <v>5408</v>
      </c>
      <c r="B5355" s="25" t="s">
        <v>9878</v>
      </c>
    </row>
    <row r="5356" spans="1:2" x14ac:dyDescent="0.15">
      <c r="A5356" s="25" t="s">
        <v>5409</v>
      </c>
      <c r="B5356" s="25" t="s">
        <v>9879</v>
      </c>
    </row>
    <row r="5357" spans="1:2" x14ac:dyDescent="0.15">
      <c r="A5357" s="25" t="s">
        <v>5410</v>
      </c>
      <c r="B5357" s="25" t="s">
        <v>9880</v>
      </c>
    </row>
    <row r="5358" spans="1:2" x14ac:dyDescent="0.15">
      <c r="A5358" s="25" t="s">
        <v>105</v>
      </c>
      <c r="B5358" s="25" t="s">
        <v>106</v>
      </c>
    </row>
    <row r="5359" spans="1:2" x14ac:dyDescent="0.15">
      <c r="A5359" s="25" t="s">
        <v>5411</v>
      </c>
      <c r="B5359" s="25" t="s">
        <v>9881</v>
      </c>
    </row>
    <row r="5360" spans="1:2" x14ac:dyDescent="0.15">
      <c r="A5360" s="25" t="s">
        <v>5412</v>
      </c>
      <c r="B5360" s="25" t="s">
        <v>9882</v>
      </c>
    </row>
    <row r="5361" spans="1:2" x14ac:dyDescent="0.15">
      <c r="A5361" s="25" t="s">
        <v>5413</v>
      </c>
      <c r="B5361" s="25" t="s">
        <v>9883</v>
      </c>
    </row>
    <row r="5362" spans="1:2" x14ac:dyDescent="0.15">
      <c r="A5362" s="25" t="s">
        <v>5414</v>
      </c>
      <c r="B5362" s="25" t="s">
        <v>9884</v>
      </c>
    </row>
    <row r="5363" spans="1:2" x14ac:dyDescent="0.15">
      <c r="A5363" s="25" t="s">
        <v>103</v>
      </c>
      <c r="B5363" s="25" t="s">
        <v>104</v>
      </c>
    </row>
    <row r="5364" spans="1:2" x14ac:dyDescent="0.15">
      <c r="A5364" s="25" t="s">
        <v>5415</v>
      </c>
      <c r="B5364" s="25" t="s">
        <v>9885</v>
      </c>
    </row>
    <row r="5365" spans="1:2" x14ac:dyDescent="0.15">
      <c r="A5365" s="25" t="s">
        <v>5416</v>
      </c>
      <c r="B5365" s="25" t="s">
        <v>9886</v>
      </c>
    </row>
    <row r="5366" spans="1:2" x14ac:dyDescent="0.15">
      <c r="A5366" s="25" t="s">
        <v>5417</v>
      </c>
      <c r="B5366" s="25" t="s">
        <v>9887</v>
      </c>
    </row>
    <row r="5367" spans="1:2" x14ac:dyDescent="0.15">
      <c r="A5367" s="25" t="s">
        <v>101</v>
      </c>
      <c r="B5367" s="25" t="s">
        <v>102</v>
      </c>
    </row>
    <row r="5368" spans="1:2" x14ac:dyDescent="0.15">
      <c r="A5368" s="25" t="s">
        <v>5418</v>
      </c>
      <c r="B5368" s="25" t="s">
        <v>9888</v>
      </c>
    </row>
    <row r="5369" spans="1:2" x14ac:dyDescent="0.15">
      <c r="A5369" s="25" t="s">
        <v>5419</v>
      </c>
      <c r="B5369" s="25" t="s">
        <v>9889</v>
      </c>
    </row>
    <row r="5370" spans="1:2" x14ac:dyDescent="0.15">
      <c r="A5370" s="25" t="s">
        <v>5420</v>
      </c>
      <c r="B5370" s="25" t="s">
        <v>9890</v>
      </c>
    </row>
    <row r="5371" spans="1:2" x14ac:dyDescent="0.15">
      <c r="A5371" s="25" t="s">
        <v>5421</v>
      </c>
      <c r="B5371" s="25" t="s">
        <v>9891</v>
      </c>
    </row>
    <row r="5372" spans="1:2" x14ac:dyDescent="0.15">
      <c r="A5372" s="25" t="s">
        <v>99</v>
      </c>
      <c r="B5372" s="25" t="s">
        <v>100</v>
      </c>
    </row>
    <row r="5373" spans="1:2" x14ac:dyDescent="0.15">
      <c r="A5373" s="25" t="s">
        <v>5422</v>
      </c>
      <c r="B5373" s="25" t="s">
        <v>9892</v>
      </c>
    </row>
    <row r="5374" spans="1:2" x14ac:dyDescent="0.15">
      <c r="A5374" s="25" t="s">
        <v>5423</v>
      </c>
      <c r="B5374" s="25" t="s">
        <v>9893</v>
      </c>
    </row>
    <row r="5375" spans="1:2" x14ac:dyDescent="0.15">
      <c r="A5375" s="25" t="s">
        <v>5424</v>
      </c>
      <c r="B5375" s="25" t="s">
        <v>9894</v>
      </c>
    </row>
    <row r="5376" spans="1:2" x14ac:dyDescent="0.15">
      <c r="A5376" s="25" t="s">
        <v>5425</v>
      </c>
      <c r="B5376" s="25" t="s">
        <v>9895</v>
      </c>
    </row>
    <row r="5377" spans="1:2" x14ac:dyDescent="0.15">
      <c r="A5377" s="25" t="s">
        <v>5426</v>
      </c>
      <c r="B5377" s="25" t="s">
        <v>9896</v>
      </c>
    </row>
    <row r="5378" spans="1:2" x14ac:dyDescent="0.15">
      <c r="A5378" s="25" t="s">
        <v>5427</v>
      </c>
      <c r="B5378" s="25" t="s">
        <v>9897</v>
      </c>
    </row>
    <row r="5379" spans="1:2" x14ac:dyDescent="0.15">
      <c r="A5379" s="25" t="s">
        <v>5428</v>
      </c>
      <c r="B5379" s="25" t="s">
        <v>9898</v>
      </c>
    </row>
    <row r="5380" spans="1:2" x14ac:dyDescent="0.15">
      <c r="A5380" s="25" t="s">
        <v>5429</v>
      </c>
      <c r="B5380" s="25" t="s">
        <v>9899</v>
      </c>
    </row>
    <row r="5381" spans="1:2" x14ac:dyDescent="0.15">
      <c r="A5381" s="25" t="s">
        <v>5430</v>
      </c>
      <c r="B5381" s="25" t="s">
        <v>9900</v>
      </c>
    </row>
    <row r="5382" spans="1:2" x14ac:dyDescent="0.15">
      <c r="A5382" s="25" t="s">
        <v>5431</v>
      </c>
      <c r="B5382" s="25" t="s">
        <v>9901</v>
      </c>
    </row>
    <row r="5383" spans="1:2" x14ac:dyDescent="0.15">
      <c r="A5383" s="25" t="s">
        <v>5432</v>
      </c>
      <c r="B5383" s="25" t="s">
        <v>9902</v>
      </c>
    </row>
    <row r="5384" spans="1:2" x14ac:dyDescent="0.15">
      <c r="A5384" s="25" t="s">
        <v>5433</v>
      </c>
      <c r="B5384" s="25" t="s">
        <v>9903</v>
      </c>
    </row>
    <row r="5385" spans="1:2" x14ac:dyDescent="0.15">
      <c r="A5385" s="25" t="s">
        <v>5434</v>
      </c>
      <c r="B5385" s="25" t="s">
        <v>9904</v>
      </c>
    </row>
    <row r="5386" spans="1:2" x14ac:dyDescent="0.15">
      <c r="A5386" s="25" t="s">
        <v>5435</v>
      </c>
      <c r="B5386" s="25" t="s">
        <v>9905</v>
      </c>
    </row>
    <row r="5387" spans="1:2" x14ac:dyDescent="0.15">
      <c r="A5387" s="25" t="s">
        <v>5436</v>
      </c>
      <c r="B5387" s="25" t="s">
        <v>9906</v>
      </c>
    </row>
    <row r="5388" spans="1:2" x14ac:dyDescent="0.15">
      <c r="A5388" s="25" t="s">
        <v>5437</v>
      </c>
      <c r="B5388" s="25" t="s">
        <v>9907</v>
      </c>
    </row>
    <row r="5389" spans="1:2" x14ac:dyDescent="0.15">
      <c r="A5389" s="25" t="s">
        <v>5438</v>
      </c>
      <c r="B5389" s="25" t="s">
        <v>9908</v>
      </c>
    </row>
    <row r="5390" spans="1:2" x14ac:dyDescent="0.15">
      <c r="A5390" s="25" t="s">
        <v>5439</v>
      </c>
      <c r="B5390" s="25" t="s">
        <v>9909</v>
      </c>
    </row>
    <row r="5391" spans="1:2" x14ac:dyDescent="0.15">
      <c r="A5391" s="25" t="s">
        <v>5440</v>
      </c>
      <c r="B5391" s="25" t="s">
        <v>9910</v>
      </c>
    </row>
    <row r="5392" spans="1:2" x14ac:dyDescent="0.15">
      <c r="A5392" s="25" t="s">
        <v>5441</v>
      </c>
      <c r="B5392" s="25" t="s">
        <v>9911</v>
      </c>
    </row>
    <row r="5393" spans="1:2" x14ac:dyDescent="0.15">
      <c r="A5393" s="25" t="s">
        <v>5442</v>
      </c>
      <c r="B5393" s="25" t="s">
        <v>9912</v>
      </c>
    </row>
    <row r="5394" spans="1:2" x14ac:dyDescent="0.15">
      <c r="A5394" s="25" t="s">
        <v>5443</v>
      </c>
      <c r="B5394" s="25" t="s">
        <v>9913</v>
      </c>
    </row>
    <row r="5395" spans="1:2" x14ac:dyDescent="0.15">
      <c r="A5395" s="25" t="s">
        <v>5444</v>
      </c>
      <c r="B5395" s="25" t="s">
        <v>9914</v>
      </c>
    </row>
    <row r="5396" spans="1:2" x14ac:dyDescent="0.15">
      <c r="A5396" s="25" t="s">
        <v>5445</v>
      </c>
      <c r="B5396" s="25" t="s">
        <v>9915</v>
      </c>
    </row>
    <row r="5397" spans="1:2" x14ac:dyDescent="0.15">
      <c r="A5397" s="25" t="s">
        <v>5446</v>
      </c>
      <c r="B5397" s="25" t="s">
        <v>9916</v>
      </c>
    </row>
    <row r="5398" spans="1:2" x14ac:dyDescent="0.15">
      <c r="A5398" s="25" t="s">
        <v>5447</v>
      </c>
      <c r="B5398" s="25" t="s">
        <v>9917</v>
      </c>
    </row>
    <row r="5399" spans="1:2" x14ac:dyDescent="0.15">
      <c r="A5399" s="25" t="s">
        <v>5448</v>
      </c>
      <c r="B5399" s="25" t="s">
        <v>9918</v>
      </c>
    </row>
    <row r="5400" spans="1:2" x14ac:dyDescent="0.15">
      <c r="A5400" s="25" t="s">
        <v>5449</v>
      </c>
      <c r="B5400" s="25" t="s">
        <v>9919</v>
      </c>
    </row>
    <row r="5401" spans="1:2" x14ac:dyDescent="0.15">
      <c r="A5401" s="25" t="s">
        <v>5450</v>
      </c>
      <c r="B5401" s="25" t="s">
        <v>9920</v>
      </c>
    </row>
    <row r="5402" spans="1:2" x14ac:dyDescent="0.15">
      <c r="A5402" s="25" t="s">
        <v>5451</v>
      </c>
      <c r="B5402" s="25" t="s">
        <v>9921</v>
      </c>
    </row>
    <row r="5403" spans="1:2" x14ac:dyDescent="0.15">
      <c r="A5403" s="25" t="s">
        <v>5452</v>
      </c>
      <c r="B5403" s="25" t="s">
        <v>9922</v>
      </c>
    </row>
    <row r="5404" spans="1:2" x14ac:dyDescent="0.15">
      <c r="A5404" s="25" t="s">
        <v>5453</v>
      </c>
      <c r="B5404" s="25" t="s">
        <v>9923</v>
      </c>
    </row>
    <row r="5405" spans="1:2" x14ac:dyDescent="0.15">
      <c r="A5405" s="25" t="s">
        <v>5454</v>
      </c>
      <c r="B5405" s="25" t="s">
        <v>9924</v>
      </c>
    </row>
    <row r="5406" spans="1:2" x14ac:dyDescent="0.15">
      <c r="A5406" s="25" t="s">
        <v>5455</v>
      </c>
      <c r="B5406" s="25" t="s">
        <v>9925</v>
      </c>
    </row>
    <row r="5407" spans="1:2" x14ac:dyDescent="0.15">
      <c r="A5407" s="25" t="s">
        <v>5456</v>
      </c>
      <c r="B5407" s="25" t="s">
        <v>9926</v>
      </c>
    </row>
    <row r="5408" spans="1:2" x14ac:dyDescent="0.15">
      <c r="A5408" s="25" t="s">
        <v>5457</v>
      </c>
      <c r="B5408" s="25" t="s">
        <v>9927</v>
      </c>
    </row>
    <row r="5409" spans="1:2" x14ac:dyDescent="0.15">
      <c r="A5409" s="25" t="s">
        <v>5458</v>
      </c>
      <c r="B5409" s="25" t="s">
        <v>9928</v>
      </c>
    </row>
    <row r="5410" spans="1:2" x14ac:dyDescent="0.15">
      <c r="A5410" s="25" t="s">
        <v>5459</v>
      </c>
      <c r="B5410" s="25" t="s">
        <v>9929</v>
      </c>
    </row>
    <row r="5411" spans="1:2" x14ac:dyDescent="0.15">
      <c r="A5411" s="25" t="s">
        <v>5460</v>
      </c>
      <c r="B5411" s="25" t="s">
        <v>9930</v>
      </c>
    </row>
    <row r="5412" spans="1:2" x14ac:dyDescent="0.15">
      <c r="A5412" s="25" t="s">
        <v>5461</v>
      </c>
      <c r="B5412" s="25" t="s">
        <v>9931</v>
      </c>
    </row>
    <row r="5413" spans="1:2" x14ac:dyDescent="0.15">
      <c r="A5413" s="25" t="s">
        <v>5462</v>
      </c>
      <c r="B5413" s="25" t="s">
        <v>9932</v>
      </c>
    </row>
    <row r="5414" spans="1:2" x14ac:dyDescent="0.15">
      <c r="A5414" s="25" t="s">
        <v>5463</v>
      </c>
      <c r="B5414" s="25" t="s">
        <v>9933</v>
      </c>
    </row>
    <row r="5415" spans="1:2" x14ac:dyDescent="0.15">
      <c r="A5415" s="25" t="s">
        <v>5464</v>
      </c>
      <c r="B5415" s="25" t="s">
        <v>9934</v>
      </c>
    </row>
    <row r="5416" spans="1:2" x14ac:dyDescent="0.15">
      <c r="A5416" s="25" t="s">
        <v>5465</v>
      </c>
      <c r="B5416" s="25" t="s">
        <v>9935</v>
      </c>
    </row>
    <row r="5417" spans="1:2" x14ac:dyDescent="0.15">
      <c r="A5417" s="25" t="s">
        <v>5466</v>
      </c>
      <c r="B5417" s="25" t="s">
        <v>9936</v>
      </c>
    </row>
    <row r="5418" spans="1:2" x14ac:dyDescent="0.15">
      <c r="A5418" s="25" t="s">
        <v>5467</v>
      </c>
      <c r="B5418" s="25" t="s">
        <v>9937</v>
      </c>
    </row>
    <row r="5419" spans="1:2" x14ac:dyDescent="0.15">
      <c r="A5419" s="25" t="s">
        <v>5468</v>
      </c>
      <c r="B5419" s="25" t="s">
        <v>9938</v>
      </c>
    </row>
    <row r="5420" spans="1:2" x14ac:dyDescent="0.15">
      <c r="A5420" s="25" t="s">
        <v>5469</v>
      </c>
      <c r="B5420" s="25" t="s">
        <v>9939</v>
      </c>
    </row>
    <row r="5421" spans="1:2" x14ac:dyDescent="0.15">
      <c r="A5421" s="25" t="s">
        <v>5470</v>
      </c>
      <c r="B5421" s="25" t="s">
        <v>9940</v>
      </c>
    </row>
    <row r="5422" spans="1:2" x14ac:dyDescent="0.15">
      <c r="A5422" s="25" t="s">
        <v>5471</v>
      </c>
      <c r="B5422" s="25" t="s">
        <v>9941</v>
      </c>
    </row>
    <row r="5423" spans="1:2" x14ac:dyDescent="0.15">
      <c r="A5423" s="25" t="s">
        <v>5472</v>
      </c>
      <c r="B5423" s="25" t="s">
        <v>9942</v>
      </c>
    </row>
    <row r="5424" spans="1:2" x14ac:dyDescent="0.15">
      <c r="A5424" s="25" t="s">
        <v>5473</v>
      </c>
      <c r="B5424" s="25" t="s">
        <v>9943</v>
      </c>
    </row>
    <row r="5425" spans="1:2" x14ac:dyDescent="0.15">
      <c r="A5425" s="25" t="s">
        <v>5474</v>
      </c>
      <c r="B5425" s="25" t="s">
        <v>9944</v>
      </c>
    </row>
    <row r="5426" spans="1:2" x14ac:dyDescent="0.15">
      <c r="A5426" s="25" t="s">
        <v>5475</v>
      </c>
      <c r="B5426" s="25" t="s">
        <v>9945</v>
      </c>
    </row>
    <row r="5427" spans="1:2" x14ac:dyDescent="0.15">
      <c r="A5427" s="25" t="s">
        <v>5476</v>
      </c>
      <c r="B5427" s="25" t="s">
        <v>9946</v>
      </c>
    </row>
    <row r="5428" spans="1:2" x14ac:dyDescent="0.15">
      <c r="A5428" s="25" t="s">
        <v>5477</v>
      </c>
      <c r="B5428" s="25" t="s">
        <v>9947</v>
      </c>
    </row>
    <row r="5429" spans="1:2" x14ac:dyDescent="0.15">
      <c r="A5429" s="25" t="s">
        <v>5478</v>
      </c>
      <c r="B5429" s="25" t="s">
        <v>9948</v>
      </c>
    </row>
    <row r="5430" spans="1:2" x14ac:dyDescent="0.15">
      <c r="A5430" s="25" t="s">
        <v>5479</v>
      </c>
      <c r="B5430" s="25" t="s">
        <v>9949</v>
      </c>
    </row>
    <row r="5431" spans="1:2" x14ac:dyDescent="0.15">
      <c r="A5431" s="25" t="s">
        <v>5480</v>
      </c>
      <c r="B5431" s="25" t="s">
        <v>9950</v>
      </c>
    </row>
    <row r="5432" spans="1:2" x14ac:dyDescent="0.15">
      <c r="A5432" s="25" t="s">
        <v>5481</v>
      </c>
      <c r="B5432" s="25" t="s">
        <v>9951</v>
      </c>
    </row>
    <row r="5433" spans="1:2" x14ac:dyDescent="0.15">
      <c r="A5433" s="25" t="s">
        <v>5482</v>
      </c>
      <c r="B5433" s="25" t="s">
        <v>9952</v>
      </c>
    </row>
    <row r="5434" spans="1:2" x14ac:dyDescent="0.15">
      <c r="A5434" s="25" t="s">
        <v>5483</v>
      </c>
      <c r="B5434" s="25" t="s">
        <v>9953</v>
      </c>
    </row>
    <row r="5435" spans="1:2" x14ac:dyDescent="0.15">
      <c r="A5435" s="25" t="s">
        <v>5484</v>
      </c>
      <c r="B5435" s="25" t="s">
        <v>9954</v>
      </c>
    </row>
    <row r="5436" spans="1:2" x14ac:dyDescent="0.15">
      <c r="A5436" s="25" t="s">
        <v>5485</v>
      </c>
      <c r="B5436" s="25" t="s">
        <v>9955</v>
      </c>
    </row>
    <row r="5437" spans="1:2" x14ac:dyDescent="0.15">
      <c r="A5437" s="25" t="s">
        <v>5486</v>
      </c>
      <c r="B5437" s="25" t="s">
        <v>9956</v>
      </c>
    </row>
    <row r="5438" spans="1:2" x14ac:dyDescent="0.15">
      <c r="A5438" s="25" t="s">
        <v>5487</v>
      </c>
      <c r="B5438" s="25" t="s">
        <v>9957</v>
      </c>
    </row>
    <row r="5439" spans="1:2" x14ac:dyDescent="0.15">
      <c r="A5439" s="25" t="s">
        <v>5488</v>
      </c>
      <c r="B5439" s="25" t="s">
        <v>9958</v>
      </c>
    </row>
    <row r="5440" spans="1:2" x14ac:dyDescent="0.15">
      <c r="A5440" s="25" t="s">
        <v>5489</v>
      </c>
      <c r="B5440" s="25" t="s">
        <v>9959</v>
      </c>
    </row>
    <row r="5441" spans="1:2" x14ac:dyDescent="0.15">
      <c r="A5441" s="25" t="s">
        <v>5490</v>
      </c>
      <c r="B5441" s="25" t="s">
        <v>9960</v>
      </c>
    </row>
    <row r="5442" spans="1:2" x14ac:dyDescent="0.15">
      <c r="A5442" s="25" t="s">
        <v>5491</v>
      </c>
      <c r="B5442" s="25" t="s">
        <v>9961</v>
      </c>
    </row>
    <row r="5443" spans="1:2" x14ac:dyDescent="0.15">
      <c r="A5443" s="25" t="s">
        <v>5492</v>
      </c>
      <c r="B5443" s="25" t="s">
        <v>9962</v>
      </c>
    </row>
    <row r="5444" spans="1:2" x14ac:dyDescent="0.15">
      <c r="A5444" s="25" t="s">
        <v>5493</v>
      </c>
      <c r="B5444" s="25" t="s">
        <v>9963</v>
      </c>
    </row>
    <row r="5445" spans="1:2" x14ac:dyDescent="0.15">
      <c r="A5445" s="25" t="s">
        <v>5494</v>
      </c>
      <c r="B5445" s="25" t="s">
        <v>9964</v>
      </c>
    </row>
    <row r="5446" spans="1:2" x14ac:dyDescent="0.15">
      <c r="A5446" s="25" t="s">
        <v>5495</v>
      </c>
      <c r="B5446" s="25" t="s">
        <v>9965</v>
      </c>
    </row>
    <row r="5447" spans="1:2" x14ac:dyDescent="0.15">
      <c r="A5447" s="25" t="s">
        <v>5496</v>
      </c>
      <c r="B5447" s="25" t="s">
        <v>9966</v>
      </c>
    </row>
    <row r="5448" spans="1:2" x14ac:dyDescent="0.15">
      <c r="A5448" s="25" t="s">
        <v>5497</v>
      </c>
      <c r="B5448" s="25" t="s">
        <v>9967</v>
      </c>
    </row>
    <row r="5449" spans="1:2" x14ac:dyDescent="0.15">
      <c r="A5449" s="25" t="s">
        <v>5498</v>
      </c>
      <c r="B5449" s="25" t="s">
        <v>9968</v>
      </c>
    </row>
    <row r="5450" spans="1:2" x14ac:dyDescent="0.15">
      <c r="A5450" s="25" t="s">
        <v>5499</v>
      </c>
      <c r="B5450" s="25" t="s">
        <v>9969</v>
      </c>
    </row>
    <row r="5451" spans="1:2" x14ac:dyDescent="0.15">
      <c r="A5451" s="25" t="s">
        <v>5500</v>
      </c>
      <c r="B5451" s="25" t="s">
        <v>9970</v>
      </c>
    </row>
    <row r="5452" spans="1:2" x14ac:dyDescent="0.15">
      <c r="A5452" s="25" t="s">
        <v>5501</v>
      </c>
      <c r="B5452" s="25" t="s">
        <v>9971</v>
      </c>
    </row>
    <row r="5453" spans="1:2" x14ac:dyDescent="0.15">
      <c r="A5453" s="25" t="s">
        <v>5502</v>
      </c>
      <c r="B5453" s="25" t="s">
        <v>9972</v>
      </c>
    </row>
    <row r="5454" spans="1:2" x14ac:dyDescent="0.15">
      <c r="A5454" s="25" t="s">
        <v>5503</v>
      </c>
      <c r="B5454" s="25" t="s">
        <v>9973</v>
      </c>
    </row>
    <row r="5455" spans="1:2" x14ac:dyDescent="0.15">
      <c r="A5455" s="25" t="s">
        <v>5504</v>
      </c>
      <c r="B5455" s="25" t="s">
        <v>9974</v>
      </c>
    </row>
    <row r="5456" spans="1:2" x14ac:dyDescent="0.15">
      <c r="A5456" s="25" t="s">
        <v>5505</v>
      </c>
      <c r="B5456" s="25" t="s">
        <v>9975</v>
      </c>
    </row>
    <row r="5457" spans="1:2" x14ac:dyDescent="0.15">
      <c r="A5457" s="25" t="s">
        <v>5506</v>
      </c>
      <c r="B5457" s="25" t="s">
        <v>9976</v>
      </c>
    </row>
    <row r="5458" spans="1:2" x14ac:dyDescent="0.15">
      <c r="A5458" s="25" t="s">
        <v>5507</v>
      </c>
      <c r="B5458" s="25" t="s">
        <v>9977</v>
      </c>
    </row>
    <row r="5459" spans="1:2" x14ac:dyDescent="0.15">
      <c r="A5459" s="25" t="s">
        <v>5508</v>
      </c>
      <c r="B5459" s="25" t="s">
        <v>9978</v>
      </c>
    </row>
    <row r="5460" spans="1:2" x14ac:dyDescent="0.15">
      <c r="A5460" s="25" t="s">
        <v>5509</v>
      </c>
      <c r="B5460" s="25" t="s">
        <v>9979</v>
      </c>
    </row>
    <row r="5461" spans="1:2" x14ac:dyDescent="0.15">
      <c r="A5461" s="25" t="s">
        <v>5510</v>
      </c>
      <c r="B5461" s="25" t="s">
        <v>9980</v>
      </c>
    </row>
    <row r="5462" spans="1:2" x14ac:dyDescent="0.15">
      <c r="A5462" s="25" t="s">
        <v>5511</v>
      </c>
      <c r="B5462" s="25" t="s">
        <v>9981</v>
      </c>
    </row>
    <row r="5463" spans="1:2" x14ac:dyDescent="0.15">
      <c r="A5463" s="25" t="s">
        <v>5512</v>
      </c>
      <c r="B5463" s="25" t="s">
        <v>9982</v>
      </c>
    </row>
    <row r="5464" spans="1:2" x14ac:dyDescent="0.15">
      <c r="A5464" s="25" t="s">
        <v>5513</v>
      </c>
      <c r="B5464" s="25" t="s">
        <v>9983</v>
      </c>
    </row>
    <row r="5465" spans="1:2" x14ac:dyDescent="0.15">
      <c r="A5465" s="25" t="s">
        <v>5514</v>
      </c>
      <c r="B5465" s="25" t="s">
        <v>9984</v>
      </c>
    </row>
    <row r="5466" spans="1:2" x14ac:dyDescent="0.15">
      <c r="A5466" s="25" t="s">
        <v>5515</v>
      </c>
      <c r="B5466" s="25" t="s">
        <v>9985</v>
      </c>
    </row>
    <row r="5467" spans="1:2" x14ac:dyDescent="0.15">
      <c r="A5467" s="25" t="s">
        <v>5516</v>
      </c>
      <c r="B5467" s="25" t="s">
        <v>9986</v>
      </c>
    </row>
    <row r="5468" spans="1:2" x14ac:dyDescent="0.15">
      <c r="A5468" s="25" t="s">
        <v>5517</v>
      </c>
      <c r="B5468" s="25" t="s">
        <v>9987</v>
      </c>
    </row>
    <row r="5469" spans="1:2" x14ac:dyDescent="0.15">
      <c r="A5469" s="25" t="s">
        <v>5518</v>
      </c>
      <c r="B5469" s="25" t="s">
        <v>9988</v>
      </c>
    </row>
    <row r="5470" spans="1:2" x14ac:dyDescent="0.15">
      <c r="A5470" s="25" t="s">
        <v>5519</v>
      </c>
      <c r="B5470" s="25" t="s">
        <v>9989</v>
      </c>
    </row>
    <row r="5471" spans="1:2" x14ac:dyDescent="0.15">
      <c r="A5471" s="25" t="s">
        <v>5520</v>
      </c>
      <c r="B5471" s="25" t="s">
        <v>9990</v>
      </c>
    </row>
    <row r="5472" spans="1:2" x14ac:dyDescent="0.15">
      <c r="A5472" s="25" t="s">
        <v>5521</v>
      </c>
      <c r="B5472" s="25" t="s">
        <v>9991</v>
      </c>
    </row>
    <row r="5473" spans="1:2" x14ac:dyDescent="0.15">
      <c r="A5473" s="25" t="s">
        <v>97</v>
      </c>
      <c r="B5473" s="25" t="s">
        <v>98</v>
      </c>
    </row>
    <row r="5474" spans="1:2" x14ac:dyDescent="0.15">
      <c r="A5474" s="25" t="s">
        <v>5522</v>
      </c>
      <c r="B5474" s="25" t="s">
        <v>9992</v>
      </c>
    </row>
    <row r="5475" spans="1:2" x14ac:dyDescent="0.15">
      <c r="A5475" s="25" t="s">
        <v>5523</v>
      </c>
      <c r="B5475" s="25" t="s">
        <v>9993</v>
      </c>
    </row>
    <row r="5476" spans="1:2" x14ac:dyDescent="0.15">
      <c r="A5476" s="25" t="s">
        <v>5524</v>
      </c>
      <c r="B5476" s="25" t="s">
        <v>9994</v>
      </c>
    </row>
    <row r="5477" spans="1:2" x14ac:dyDescent="0.15">
      <c r="A5477" s="25" t="s">
        <v>5525</v>
      </c>
      <c r="B5477" s="25" t="s">
        <v>9995</v>
      </c>
    </row>
    <row r="5478" spans="1:2" x14ac:dyDescent="0.15">
      <c r="A5478" s="25" t="s">
        <v>5526</v>
      </c>
      <c r="B5478" s="25" t="s">
        <v>9996</v>
      </c>
    </row>
    <row r="5479" spans="1:2" x14ac:dyDescent="0.15">
      <c r="A5479" s="25" t="s">
        <v>95</v>
      </c>
      <c r="B5479" s="25" t="s">
        <v>96</v>
      </c>
    </row>
    <row r="5480" spans="1:2" x14ac:dyDescent="0.15">
      <c r="A5480" s="25" t="s">
        <v>93</v>
      </c>
      <c r="B5480" s="25" t="s">
        <v>94</v>
      </c>
    </row>
    <row r="5481" spans="1:2" x14ac:dyDescent="0.15">
      <c r="A5481" s="25" t="s">
        <v>5527</v>
      </c>
      <c r="B5481" s="25" t="s">
        <v>9997</v>
      </c>
    </row>
    <row r="5482" spans="1:2" x14ac:dyDescent="0.15">
      <c r="A5482" s="25" t="s">
        <v>91</v>
      </c>
      <c r="B5482" s="25" t="s">
        <v>92</v>
      </c>
    </row>
    <row r="5483" spans="1:2" x14ac:dyDescent="0.15">
      <c r="A5483" s="25" t="s">
        <v>5528</v>
      </c>
      <c r="B5483" s="25" t="s">
        <v>9998</v>
      </c>
    </row>
    <row r="5484" spans="1:2" x14ac:dyDescent="0.15">
      <c r="A5484" s="25" t="s">
        <v>5529</v>
      </c>
      <c r="B5484" s="25" t="s">
        <v>9999</v>
      </c>
    </row>
    <row r="5485" spans="1:2" x14ac:dyDescent="0.15">
      <c r="A5485" s="25" t="s">
        <v>5530</v>
      </c>
      <c r="B5485" s="25" t="s">
        <v>10000</v>
      </c>
    </row>
    <row r="5486" spans="1:2" x14ac:dyDescent="0.15">
      <c r="A5486" s="25" t="s">
        <v>5531</v>
      </c>
      <c r="B5486" s="25" t="s">
        <v>10001</v>
      </c>
    </row>
    <row r="5487" spans="1:2" x14ac:dyDescent="0.15">
      <c r="A5487" s="25" t="s">
        <v>5532</v>
      </c>
      <c r="B5487" s="25" t="s">
        <v>10002</v>
      </c>
    </row>
    <row r="5488" spans="1:2" x14ac:dyDescent="0.15">
      <c r="A5488" s="25" t="s">
        <v>5533</v>
      </c>
      <c r="B5488" s="25" t="s">
        <v>10003</v>
      </c>
    </row>
    <row r="5489" spans="1:2" x14ac:dyDescent="0.15">
      <c r="A5489" s="25" t="s">
        <v>5534</v>
      </c>
      <c r="B5489" s="25" t="s">
        <v>10004</v>
      </c>
    </row>
    <row r="5490" spans="1:2" x14ac:dyDescent="0.15">
      <c r="A5490" s="25" t="s">
        <v>5535</v>
      </c>
      <c r="B5490" s="25" t="s">
        <v>10005</v>
      </c>
    </row>
    <row r="5491" spans="1:2" x14ac:dyDescent="0.15">
      <c r="A5491" s="25" t="s">
        <v>5536</v>
      </c>
      <c r="B5491" s="25" t="s">
        <v>10006</v>
      </c>
    </row>
    <row r="5492" spans="1:2" x14ac:dyDescent="0.15">
      <c r="A5492" s="25" t="s">
        <v>5537</v>
      </c>
      <c r="B5492" s="25" t="s">
        <v>10007</v>
      </c>
    </row>
    <row r="5493" spans="1:2" x14ac:dyDescent="0.15">
      <c r="A5493" s="25" t="s">
        <v>5538</v>
      </c>
      <c r="B5493" s="25" t="s">
        <v>10008</v>
      </c>
    </row>
    <row r="5494" spans="1:2" x14ac:dyDescent="0.15">
      <c r="A5494" s="25" t="s">
        <v>5539</v>
      </c>
      <c r="B5494" s="25" t="s">
        <v>10009</v>
      </c>
    </row>
    <row r="5495" spans="1:2" x14ac:dyDescent="0.15">
      <c r="A5495" s="25" t="s">
        <v>5540</v>
      </c>
      <c r="B5495" s="25" t="s">
        <v>10010</v>
      </c>
    </row>
    <row r="5496" spans="1:2" x14ac:dyDescent="0.15">
      <c r="A5496" s="25" t="s">
        <v>5541</v>
      </c>
      <c r="B5496" s="25" t="s">
        <v>10011</v>
      </c>
    </row>
    <row r="5497" spans="1:2" x14ac:dyDescent="0.15">
      <c r="A5497" s="25" t="s">
        <v>5542</v>
      </c>
      <c r="B5497" s="25" t="s">
        <v>10012</v>
      </c>
    </row>
    <row r="5498" spans="1:2" x14ac:dyDescent="0.15">
      <c r="A5498" s="25" t="s">
        <v>5543</v>
      </c>
      <c r="B5498" s="25" t="s">
        <v>10013</v>
      </c>
    </row>
    <row r="5499" spans="1:2" x14ac:dyDescent="0.15">
      <c r="A5499" s="25" t="s">
        <v>5544</v>
      </c>
      <c r="B5499" s="25" t="s">
        <v>10014</v>
      </c>
    </row>
    <row r="5500" spans="1:2" x14ac:dyDescent="0.15">
      <c r="A5500" s="25" t="s">
        <v>5545</v>
      </c>
      <c r="B5500" s="25" t="s">
        <v>10015</v>
      </c>
    </row>
    <row r="5501" spans="1:2" x14ac:dyDescent="0.15">
      <c r="A5501" s="25" t="s">
        <v>5546</v>
      </c>
      <c r="B5501" s="25" t="s">
        <v>10016</v>
      </c>
    </row>
    <row r="5502" spans="1:2" x14ac:dyDescent="0.15">
      <c r="A5502" s="25" t="s">
        <v>89</v>
      </c>
      <c r="B5502" s="25" t="s">
        <v>90</v>
      </c>
    </row>
    <row r="5503" spans="1:2" x14ac:dyDescent="0.15">
      <c r="A5503" s="25" t="s">
        <v>5547</v>
      </c>
      <c r="B5503" s="25" t="s">
        <v>10017</v>
      </c>
    </row>
    <row r="5504" spans="1:2" x14ac:dyDescent="0.15">
      <c r="A5504" s="25" t="s">
        <v>5548</v>
      </c>
      <c r="B5504" s="25" t="s">
        <v>10018</v>
      </c>
    </row>
    <row r="5505" spans="1:2" x14ac:dyDescent="0.15">
      <c r="A5505" s="25" t="s">
        <v>87</v>
      </c>
      <c r="B5505" s="25" t="s">
        <v>88</v>
      </c>
    </row>
    <row r="5506" spans="1:2" x14ac:dyDescent="0.15">
      <c r="A5506" s="25" t="s">
        <v>5549</v>
      </c>
      <c r="B5506" s="25" t="s">
        <v>10019</v>
      </c>
    </row>
    <row r="5507" spans="1:2" x14ac:dyDescent="0.15">
      <c r="A5507" s="25" t="s">
        <v>5550</v>
      </c>
      <c r="B5507" s="25" t="s">
        <v>10020</v>
      </c>
    </row>
    <row r="5508" spans="1:2" x14ac:dyDescent="0.15">
      <c r="A5508" s="25" t="s">
        <v>5551</v>
      </c>
      <c r="B5508" s="25" t="s">
        <v>10021</v>
      </c>
    </row>
    <row r="5509" spans="1:2" x14ac:dyDescent="0.15">
      <c r="A5509" s="25" t="s">
        <v>5552</v>
      </c>
      <c r="B5509" s="25" t="s">
        <v>10022</v>
      </c>
    </row>
    <row r="5510" spans="1:2" x14ac:dyDescent="0.15">
      <c r="A5510" s="25" t="s">
        <v>5553</v>
      </c>
      <c r="B5510" s="25" t="s">
        <v>10023</v>
      </c>
    </row>
    <row r="5511" spans="1:2" x14ac:dyDescent="0.15">
      <c r="A5511" s="25" t="s">
        <v>5554</v>
      </c>
      <c r="B5511" s="25" t="s">
        <v>10024</v>
      </c>
    </row>
    <row r="5512" spans="1:2" x14ac:dyDescent="0.15">
      <c r="A5512" s="25" t="s">
        <v>85</v>
      </c>
      <c r="B5512" s="25" t="s">
        <v>86</v>
      </c>
    </row>
    <row r="5513" spans="1:2" x14ac:dyDescent="0.15">
      <c r="A5513" s="25" t="s">
        <v>5555</v>
      </c>
      <c r="B5513" s="25" t="s">
        <v>10025</v>
      </c>
    </row>
    <row r="5514" spans="1:2" x14ac:dyDescent="0.15">
      <c r="A5514" s="25" t="s">
        <v>5556</v>
      </c>
      <c r="B5514" s="25" t="s">
        <v>10026</v>
      </c>
    </row>
    <row r="5515" spans="1:2" x14ac:dyDescent="0.15">
      <c r="A5515" s="25" t="s">
        <v>5557</v>
      </c>
      <c r="B5515" s="25" t="s">
        <v>10027</v>
      </c>
    </row>
    <row r="5516" spans="1:2" x14ac:dyDescent="0.15">
      <c r="A5516" s="25" t="s">
        <v>5558</v>
      </c>
      <c r="B5516" s="25" t="s">
        <v>10028</v>
      </c>
    </row>
    <row r="5517" spans="1:2" x14ac:dyDescent="0.15">
      <c r="A5517" s="25" t="s">
        <v>83</v>
      </c>
      <c r="B5517" s="25" t="s">
        <v>84</v>
      </c>
    </row>
    <row r="5518" spans="1:2" x14ac:dyDescent="0.15">
      <c r="A5518" s="25" t="s">
        <v>5559</v>
      </c>
      <c r="B5518" s="25" t="s">
        <v>10029</v>
      </c>
    </row>
    <row r="5519" spans="1:2" x14ac:dyDescent="0.15">
      <c r="A5519" s="25" t="s">
        <v>5560</v>
      </c>
      <c r="B5519" s="25" t="s">
        <v>10030</v>
      </c>
    </row>
    <row r="5520" spans="1:2" x14ac:dyDescent="0.15">
      <c r="A5520" s="25" t="s">
        <v>5561</v>
      </c>
      <c r="B5520" s="25" t="s">
        <v>10031</v>
      </c>
    </row>
    <row r="5521" spans="1:2" x14ac:dyDescent="0.15">
      <c r="A5521" s="25" t="s">
        <v>5562</v>
      </c>
      <c r="B5521" s="25" t="s">
        <v>10032</v>
      </c>
    </row>
    <row r="5522" spans="1:2" x14ac:dyDescent="0.15">
      <c r="A5522" s="25" t="s">
        <v>5563</v>
      </c>
      <c r="B5522" s="25" t="s">
        <v>10033</v>
      </c>
    </row>
    <row r="5523" spans="1:2" x14ac:dyDescent="0.15">
      <c r="A5523" s="25" t="s">
        <v>5564</v>
      </c>
      <c r="B5523" s="25" t="s">
        <v>10034</v>
      </c>
    </row>
    <row r="5524" spans="1:2" x14ac:dyDescent="0.15">
      <c r="A5524" s="25" t="s">
        <v>5565</v>
      </c>
      <c r="B5524" s="25" t="s">
        <v>10035</v>
      </c>
    </row>
    <row r="5525" spans="1:2" x14ac:dyDescent="0.15">
      <c r="A5525" s="25" t="s">
        <v>5566</v>
      </c>
      <c r="B5525" s="25" t="s">
        <v>10036</v>
      </c>
    </row>
    <row r="5526" spans="1:2" x14ac:dyDescent="0.15">
      <c r="A5526" s="25" t="s">
        <v>5567</v>
      </c>
      <c r="B5526" s="25" t="s">
        <v>10037</v>
      </c>
    </row>
    <row r="5527" spans="1:2" x14ac:dyDescent="0.15">
      <c r="A5527" s="25" t="s">
        <v>5568</v>
      </c>
      <c r="B5527" s="25" t="s">
        <v>10038</v>
      </c>
    </row>
    <row r="5528" spans="1:2" x14ac:dyDescent="0.15">
      <c r="A5528" s="25" t="s">
        <v>5569</v>
      </c>
      <c r="B5528" s="25" t="s">
        <v>10039</v>
      </c>
    </row>
    <row r="5529" spans="1:2" x14ac:dyDescent="0.15">
      <c r="A5529" s="25" t="s">
        <v>5570</v>
      </c>
      <c r="B5529" s="25" t="s">
        <v>10040</v>
      </c>
    </row>
    <row r="5530" spans="1:2" x14ac:dyDescent="0.15">
      <c r="A5530" s="25" t="s">
        <v>5571</v>
      </c>
      <c r="B5530" s="25" t="s">
        <v>10041</v>
      </c>
    </row>
    <row r="5531" spans="1:2" x14ac:dyDescent="0.15">
      <c r="A5531" s="25" t="s">
        <v>5572</v>
      </c>
      <c r="B5531" s="25" t="s">
        <v>10042</v>
      </c>
    </row>
    <row r="5532" spans="1:2" x14ac:dyDescent="0.15">
      <c r="A5532" s="25" t="s">
        <v>5573</v>
      </c>
      <c r="B5532" s="25" t="s">
        <v>10043</v>
      </c>
    </row>
    <row r="5533" spans="1:2" x14ac:dyDescent="0.15">
      <c r="A5533" s="25" t="s">
        <v>5574</v>
      </c>
      <c r="B5533" s="25" t="s">
        <v>10044</v>
      </c>
    </row>
    <row r="5534" spans="1:2" x14ac:dyDescent="0.15">
      <c r="A5534" s="25" t="s">
        <v>5575</v>
      </c>
      <c r="B5534" s="25" t="s">
        <v>10045</v>
      </c>
    </row>
    <row r="5535" spans="1:2" x14ac:dyDescent="0.15">
      <c r="A5535" s="25" t="s">
        <v>5576</v>
      </c>
      <c r="B5535" s="25" t="s">
        <v>10046</v>
      </c>
    </row>
    <row r="5536" spans="1:2" x14ac:dyDescent="0.15">
      <c r="A5536" s="25" t="s">
        <v>5577</v>
      </c>
      <c r="B5536" s="25" t="s">
        <v>10047</v>
      </c>
    </row>
    <row r="5537" spans="1:2" x14ac:dyDescent="0.15">
      <c r="A5537" s="25" t="s">
        <v>5578</v>
      </c>
      <c r="B5537" s="25" t="s">
        <v>10048</v>
      </c>
    </row>
    <row r="5538" spans="1:2" x14ac:dyDescent="0.15">
      <c r="A5538" s="25" t="s">
        <v>81</v>
      </c>
      <c r="B5538" s="25" t="s">
        <v>82</v>
      </c>
    </row>
    <row r="5539" spans="1:2" x14ac:dyDescent="0.15">
      <c r="A5539" s="25" t="s">
        <v>5579</v>
      </c>
      <c r="B5539" s="25" t="s">
        <v>10049</v>
      </c>
    </row>
    <row r="5540" spans="1:2" x14ac:dyDescent="0.15">
      <c r="A5540" s="25" t="s">
        <v>5580</v>
      </c>
      <c r="B5540" s="25" t="s">
        <v>10050</v>
      </c>
    </row>
    <row r="5541" spans="1:2" x14ac:dyDescent="0.15">
      <c r="A5541" s="25" t="s">
        <v>5581</v>
      </c>
      <c r="B5541" s="25" t="s">
        <v>10051</v>
      </c>
    </row>
    <row r="5542" spans="1:2" x14ac:dyDescent="0.15">
      <c r="A5542" s="25" t="s">
        <v>5582</v>
      </c>
      <c r="B5542" s="25" t="s">
        <v>10052</v>
      </c>
    </row>
    <row r="5543" spans="1:2" x14ac:dyDescent="0.15">
      <c r="A5543" s="25" t="s">
        <v>5583</v>
      </c>
      <c r="B5543" s="25" t="s">
        <v>10053</v>
      </c>
    </row>
    <row r="5544" spans="1:2" x14ac:dyDescent="0.15">
      <c r="A5544" s="25" t="s">
        <v>5584</v>
      </c>
      <c r="B5544" s="25" t="s">
        <v>10054</v>
      </c>
    </row>
    <row r="5545" spans="1:2" x14ac:dyDescent="0.15">
      <c r="A5545" s="25" t="s">
        <v>5585</v>
      </c>
      <c r="B5545" s="25" t="s">
        <v>10055</v>
      </c>
    </row>
    <row r="5546" spans="1:2" x14ac:dyDescent="0.15">
      <c r="A5546" s="25" t="s">
        <v>5586</v>
      </c>
      <c r="B5546" s="25" t="s">
        <v>10056</v>
      </c>
    </row>
    <row r="5547" spans="1:2" x14ac:dyDescent="0.15">
      <c r="A5547" s="25" t="s">
        <v>5587</v>
      </c>
      <c r="B5547" s="25" t="s">
        <v>10057</v>
      </c>
    </row>
    <row r="5548" spans="1:2" x14ac:dyDescent="0.15">
      <c r="A5548" s="25" t="s">
        <v>5588</v>
      </c>
      <c r="B5548" s="25" t="s">
        <v>10058</v>
      </c>
    </row>
    <row r="5549" spans="1:2" x14ac:dyDescent="0.15">
      <c r="A5549" s="25" t="s">
        <v>5589</v>
      </c>
      <c r="B5549" s="25" t="s">
        <v>10059</v>
      </c>
    </row>
    <row r="5550" spans="1:2" x14ac:dyDescent="0.15">
      <c r="A5550" s="25" t="s">
        <v>5590</v>
      </c>
      <c r="B5550" s="25" t="s">
        <v>10060</v>
      </c>
    </row>
    <row r="5551" spans="1:2" x14ac:dyDescent="0.15">
      <c r="A5551" s="25" t="s">
        <v>5591</v>
      </c>
      <c r="B5551" s="25" t="s">
        <v>10061</v>
      </c>
    </row>
    <row r="5552" spans="1:2" x14ac:dyDescent="0.15">
      <c r="A5552" s="25" t="s">
        <v>5592</v>
      </c>
      <c r="B5552" s="25" t="s">
        <v>10062</v>
      </c>
    </row>
    <row r="5553" spans="1:2" x14ac:dyDescent="0.15">
      <c r="A5553" s="25" t="s">
        <v>5593</v>
      </c>
      <c r="B5553" s="25" t="s">
        <v>10063</v>
      </c>
    </row>
    <row r="5554" spans="1:2" x14ac:dyDescent="0.15">
      <c r="A5554" s="25" t="s">
        <v>79</v>
      </c>
      <c r="B5554" s="25" t="s">
        <v>80</v>
      </c>
    </row>
    <row r="5555" spans="1:2" x14ac:dyDescent="0.15">
      <c r="A5555" s="25" t="s">
        <v>5594</v>
      </c>
      <c r="B5555" s="25" t="s">
        <v>10064</v>
      </c>
    </row>
    <row r="5556" spans="1:2" x14ac:dyDescent="0.15">
      <c r="A5556" s="25" t="s">
        <v>5595</v>
      </c>
      <c r="B5556" s="25" t="s">
        <v>10065</v>
      </c>
    </row>
    <row r="5557" spans="1:2" x14ac:dyDescent="0.15">
      <c r="A5557" s="25" t="s">
        <v>5596</v>
      </c>
      <c r="B5557" s="25" t="s">
        <v>10066</v>
      </c>
    </row>
    <row r="5558" spans="1:2" x14ac:dyDescent="0.15">
      <c r="A5558" s="25" t="s">
        <v>77</v>
      </c>
      <c r="B5558" s="25" t="s">
        <v>78</v>
      </c>
    </row>
    <row r="5559" spans="1:2" x14ac:dyDescent="0.15">
      <c r="A5559" s="25" t="s">
        <v>5597</v>
      </c>
      <c r="B5559" s="25" t="s">
        <v>10067</v>
      </c>
    </row>
    <row r="5560" spans="1:2" x14ac:dyDescent="0.15">
      <c r="A5560" s="25" t="s">
        <v>75</v>
      </c>
      <c r="B5560" s="25" t="s">
        <v>76</v>
      </c>
    </row>
    <row r="5561" spans="1:2" x14ac:dyDescent="0.15">
      <c r="A5561" s="25" t="s">
        <v>5598</v>
      </c>
      <c r="B5561" s="25" t="s">
        <v>10068</v>
      </c>
    </row>
    <row r="5562" spans="1:2" x14ac:dyDescent="0.15">
      <c r="A5562" s="25" t="s">
        <v>5599</v>
      </c>
      <c r="B5562" s="25" t="s">
        <v>10069</v>
      </c>
    </row>
    <row r="5563" spans="1:2" x14ac:dyDescent="0.15">
      <c r="A5563" s="25" t="s">
        <v>5600</v>
      </c>
      <c r="B5563" s="25" t="s">
        <v>10070</v>
      </c>
    </row>
    <row r="5564" spans="1:2" x14ac:dyDescent="0.15">
      <c r="A5564" s="25" t="s">
        <v>5601</v>
      </c>
      <c r="B5564" s="25" t="s">
        <v>10071</v>
      </c>
    </row>
    <row r="5565" spans="1:2" x14ac:dyDescent="0.15">
      <c r="A5565" s="25" t="s">
        <v>5602</v>
      </c>
      <c r="B5565" s="25" t="s">
        <v>10072</v>
      </c>
    </row>
    <row r="5566" spans="1:2" x14ac:dyDescent="0.15">
      <c r="A5566" s="25" t="s">
        <v>73</v>
      </c>
      <c r="B5566" s="25" t="s">
        <v>74</v>
      </c>
    </row>
    <row r="5567" spans="1:2" x14ac:dyDescent="0.15">
      <c r="A5567" s="25" t="s">
        <v>5603</v>
      </c>
      <c r="B5567" s="25" t="s">
        <v>10073</v>
      </c>
    </row>
    <row r="5568" spans="1:2" x14ac:dyDescent="0.15">
      <c r="A5568" s="25" t="s">
        <v>5604</v>
      </c>
      <c r="B5568" s="25" t="s">
        <v>10074</v>
      </c>
    </row>
    <row r="5569" spans="1:2" x14ac:dyDescent="0.15">
      <c r="A5569" s="25" t="s">
        <v>5605</v>
      </c>
      <c r="B5569" s="25" t="s">
        <v>10075</v>
      </c>
    </row>
    <row r="5570" spans="1:2" x14ac:dyDescent="0.15">
      <c r="A5570" s="25" t="s">
        <v>5606</v>
      </c>
      <c r="B5570" s="25" t="s">
        <v>10076</v>
      </c>
    </row>
    <row r="5571" spans="1:2" x14ac:dyDescent="0.15">
      <c r="A5571" s="25" t="s">
        <v>5607</v>
      </c>
      <c r="B5571" s="25" t="s">
        <v>10077</v>
      </c>
    </row>
    <row r="5572" spans="1:2" x14ac:dyDescent="0.15">
      <c r="A5572" s="25" t="s">
        <v>71</v>
      </c>
      <c r="B5572" s="25" t="s">
        <v>72</v>
      </c>
    </row>
    <row r="5573" spans="1:2" x14ac:dyDescent="0.15">
      <c r="A5573" s="25" t="s">
        <v>5608</v>
      </c>
      <c r="B5573" s="25" t="s">
        <v>10078</v>
      </c>
    </row>
    <row r="5574" spans="1:2" x14ac:dyDescent="0.15">
      <c r="A5574" s="25" t="s">
        <v>5609</v>
      </c>
      <c r="B5574" s="25" t="s">
        <v>10079</v>
      </c>
    </row>
    <row r="5575" spans="1:2" x14ac:dyDescent="0.15">
      <c r="A5575" s="25" t="s">
        <v>5610</v>
      </c>
      <c r="B5575" s="25" t="s">
        <v>10080</v>
      </c>
    </row>
    <row r="5576" spans="1:2" x14ac:dyDescent="0.15">
      <c r="A5576" s="25" t="s">
        <v>5611</v>
      </c>
      <c r="B5576" s="25" t="s">
        <v>10081</v>
      </c>
    </row>
    <row r="5577" spans="1:2" x14ac:dyDescent="0.15">
      <c r="A5577" s="25" t="s">
        <v>5612</v>
      </c>
      <c r="B5577" s="25" t="s">
        <v>10082</v>
      </c>
    </row>
    <row r="5578" spans="1:2" x14ac:dyDescent="0.15">
      <c r="A5578" s="25" t="s">
        <v>69</v>
      </c>
      <c r="B5578" s="25" t="s">
        <v>70</v>
      </c>
    </row>
    <row r="5579" spans="1:2" x14ac:dyDescent="0.15">
      <c r="A5579" s="25" t="s">
        <v>5613</v>
      </c>
      <c r="B5579" s="25" t="s">
        <v>10083</v>
      </c>
    </row>
    <row r="5580" spans="1:2" x14ac:dyDescent="0.15">
      <c r="A5580" s="25" t="s">
        <v>67</v>
      </c>
      <c r="B5580" s="25" t="s">
        <v>68</v>
      </c>
    </row>
    <row r="5581" spans="1:2" x14ac:dyDescent="0.15">
      <c r="A5581" s="25" t="s">
        <v>5614</v>
      </c>
      <c r="B5581" s="25" t="s">
        <v>10084</v>
      </c>
    </row>
    <row r="5582" spans="1:2" x14ac:dyDescent="0.15">
      <c r="A5582" s="25" t="s">
        <v>5615</v>
      </c>
      <c r="B5582" s="25" t="s">
        <v>10085</v>
      </c>
    </row>
    <row r="5583" spans="1:2" x14ac:dyDescent="0.15">
      <c r="A5583" s="25" t="s">
        <v>5616</v>
      </c>
      <c r="B5583" s="25" t="s">
        <v>10086</v>
      </c>
    </row>
    <row r="5584" spans="1:2" x14ac:dyDescent="0.15">
      <c r="A5584" s="25" t="s">
        <v>5617</v>
      </c>
      <c r="B5584" s="25" t="s">
        <v>10087</v>
      </c>
    </row>
    <row r="5585" spans="1:2" x14ac:dyDescent="0.15">
      <c r="A5585" s="25" t="s">
        <v>5618</v>
      </c>
      <c r="B5585" s="25" t="s">
        <v>10088</v>
      </c>
    </row>
    <row r="5586" spans="1:2" x14ac:dyDescent="0.15">
      <c r="A5586" s="25" t="s">
        <v>5619</v>
      </c>
      <c r="B5586" s="25" t="s">
        <v>10089</v>
      </c>
    </row>
    <row r="5587" spans="1:2" x14ac:dyDescent="0.15">
      <c r="A5587" s="25" t="s">
        <v>5620</v>
      </c>
      <c r="B5587" s="25" t="s">
        <v>10090</v>
      </c>
    </row>
    <row r="5588" spans="1:2" x14ac:dyDescent="0.15">
      <c r="A5588" s="25" t="s">
        <v>5621</v>
      </c>
      <c r="B5588" s="25" t="s">
        <v>10091</v>
      </c>
    </row>
    <row r="5589" spans="1:2" x14ac:dyDescent="0.15">
      <c r="A5589" s="25" t="s">
        <v>65</v>
      </c>
      <c r="B5589" s="25" t="s">
        <v>66</v>
      </c>
    </row>
    <row r="5590" spans="1:2" x14ac:dyDescent="0.15">
      <c r="A5590" s="25" t="s">
        <v>5622</v>
      </c>
      <c r="B5590" s="25" t="s">
        <v>10092</v>
      </c>
    </row>
    <row r="5591" spans="1:2" x14ac:dyDescent="0.15">
      <c r="A5591" s="25" t="s">
        <v>63</v>
      </c>
      <c r="B5591" s="25" t="s">
        <v>64</v>
      </c>
    </row>
    <row r="5592" spans="1:2" x14ac:dyDescent="0.15">
      <c r="A5592" s="25" t="s">
        <v>5623</v>
      </c>
      <c r="B5592" s="25" t="s">
        <v>10093</v>
      </c>
    </row>
    <row r="5593" spans="1:2" x14ac:dyDescent="0.15">
      <c r="A5593" s="25" t="s">
        <v>5624</v>
      </c>
      <c r="B5593" s="25" t="s">
        <v>10094</v>
      </c>
    </row>
    <row r="5594" spans="1:2" x14ac:dyDescent="0.15">
      <c r="A5594" s="25" t="s">
        <v>5625</v>
      </c>
      <c r="B5594" s="25" t="s">
        <v>10095</v>
      </c>
    </row>
    <row r="5595" spans="1:2" x14ac:dyDescent="0.15">
      <c r="A5595" s="25" t="s">
        <v>5626</v>
      </c>
      <c r="B5595" s="25" t="s">
        <v>10096</v>
      </c>
    </row>
    <row r="5596" spans="1:2" x14ac:dyDescent="0.15">
      <c r="A5596" s="25" t="s">
        <v>5627</v>
      </c>
      <c r="B5596" s="25" t="s">
        <v>10097</v>
      </c>
    </row>
    <row r="5597" spans="1:2" x14ac:dyDescent="0.15">
      <c r="A5597" s="25" t="s">
        <v>5628</v>
      </c>
      <c r="B5597" s="25" t="s">
        <v>10098</v>
      </c>
    </row>
    <row r="5598" spans="1:2" x14ac:dyDescent="0.15">
      <c r="A5598" s="25" t="s">
        <v>5629</v>
      </c>
      <c r="B5598" s="25" t="s">
        <v>10099</v>
      </c>
    </row>
    <row r="5599" spans="1:2" x14ac:dyDescent="0.15">
      <c r="A5599" s="25" t="s">
        <v>5630</v>
      </c>
      <c r="B5599" s="25" t="s">
        <v>10100</v>
      </c>
    </row>
    <row r="5600" spans="1:2" x14ac:dyDescent="0.15">
      <c r="A5600" s="25" t="s">
        <v>61</v>
      </c>
      <c r="B5600" s="25" t="s">
        <v>62</v>
      </c>
    </row>
    <row r="5601" spans="1:2" x14ac:dyDescent="0.15">
      <c r="A5601" s="25" t="s">
        <v>5631</v>
      </c>
      <c r="B5601" s="25" t="s">
        <v>10101</v>
      </c>
    </row>
    <row r="5602" spans="1:2" x14ac:dyDescent="0.15">
      <c r="A5602" s="25" t="s">
        <v>5632</v>
      </c>
      <c r="B5602" s="25" t="s">
        <v>10102</v>
      </c>
    </row>
    <row r="5603" spans="1:2" x14ac:dyDescent="0.15">
      <c r="A5603" s="25" t="s">
        <v>59</v>
      </c>
      <c r="B5603" s="25" t="s">
        <v>60</v>
      </c>
    </row>
    <row r="5604" spans="1:2" x14ac:dyDescent="0.15">
      <c r="A5604" s="25" t="s">
        <v>5633</v>
      </c>
      <c r="B5604" s="25" t="s">
        <v>10103</v>
      </c>
    </row>
    <row r="5605" spans="1:2" x14ac:dyDescent="0.15">
      <c r="A5605" s="25" t="s">
        <v>57</v>
      </c>
      <c r="B5605" s="25" t="s">
        <v>58</v>
      </c>
    </row>
    <row r="5606" spans="1:2" x14ac:dyDescent="0.15">
      <c r="A5606" s="25" t="s">
        <v>5634</v>
      </c>
      <c r="B5606" s="25" t="s">
        <v>10104</v>
      </c>
    </row>
    <row r="5607" spans="1:2" x14ac:dyDescent="0.15">
      <c r="A5607" s="25" t="s">
        <v>5635</v>
      </c>
      <c r="B5607" s="25" t="s">
        <v>10105</v>
      </c>
    </row>
    <row r="5608" spans="1:2" x14ac:dyDescent="0.15">
      <c r="A5608" s="25" t="s">
        <v>5636</v>
      </c>
      <c r="B5608" s="25" t="s">
        <v>10106</v>
      </c>
    </row>
    <row r="5609" spans="1:2" x14ac:dyDescent="0.15">
      <c r="A5609" s="25" t="s">
        <v>5637</v>
      </c>
      <c r="B5609" s="25" t="s">
        <v>10107</v>
      </c>
    </row>
    <row r="5610" spans="1:2" x14ac:dyDescent="0.15">
      <c r="A5610" s="25" t="s">
        <v>5638</v>
      </c>
      <c r="B5610" s="25" t="s">
        <v>10108</v>
      </c>
    </row>
    <row r="5611" spans="1:2" x14ac:dyDescent="0.15">
      <c r="A5611" s="25" t="s">
        <v>5639</v>
      </c>
      <c r="B5611" s="25" t="s">
        <v>10109</v>
      </c>
    </row>
    <row r="5612" spans="1:2" x14ac:dyDescent="0.15">
      <c r="A5612" s="25" t="s">
        <v>55</v>
      </c>
      <c r="B5612" s="25" t="s">
        <v>56</v>
      </c>
    </row>
    <row r="5613" spans="1:2" x14ac:dyDescent="0.15">
      <c r="A5613" s="25" t="s">
        <v>5640</v>
      </c>
      <c r="B5613" s="25" t="s">
        <v>10110</v>
      </c>
    </row>
    <row r="5614" spans="1:2" x14ac:dyDescent="0.15">
      <c r="A5614" s="25" t="s">
        <v>53</v>
      </c>
      <c r="B5614" s="25" t="s">
        <v>54</v>
      </c>
    </row>
    <row r="5615" spans="1:2" x14ac:dyDescent="0.15">
      <c r="A5615" s="25" t="s">
        <v>5641</v>
      </c>
      <c r="B5615" s="25" t="s">
        <v>10111</v>
      </c>
    </row>
    <row r="5616" spans="1:2" x14ac:dyDescent="0.15">
      <c r="A5616" s="25" t="s">
        <v>5642</v>
      </c>
      <c r="B5616" s="25" t="s">
        <v>10112</v>
      </c>
    </row>
    <row r="5617" spans="1:2" x14ac:dyDescent="0.15">
      <c r="A5617" s="25" t="s">
        <v>5643</v>
      </c>
      <c r="B5617" s="25" t="s">
        <v>10113</v>
      </c>
    </row>
    <row r="5618" spans="1:2" x14ac:dyDescent="0.15">
      <c r="A5618" s="25" t="s">
        <v>5644</v>
      </c>
      <c r="B5618" s="25" t="s">
        <v>10114</v>
      </c>
    </row>
    <row r="5619" spans="1:2" x14ac:dyDescent="0.15">
      <c r="A5619" s="25" t="s">
        <v>5645</v>
      </c>
      <c r="B5619" s="25" t="s">
        <v>10115</v>
      </c>
    </row>
    <row r="5620" spans="1:2" x14ac:dyDescent="0.15">
      <c r="A5620" s="25" t="s">
        <v>5646</v>
      </c>
      <c r="B5620" s="25" t="s">
        <v>10116</v>
      </c>
    </row>
    <row r="5621" spans="1:2" x14ac:dyDescent="0.15">
      <c r="A5621" s="25" t="s">
        <v>5647</v>
      </c>
      <c r="B5621" s="25" t="s">
        <v>10117</v>
      </c>
    </row>
    <row r="5622" spans="1:2" x14ac:dyDescent="0.15">
      <c r="A5622" s="25" t="s">
        <v>5648</v>
      </c>
      <c r="B5622" s="25" t="s">
        <v>10118</v>
      </c>
    </row>
    <row r="5623" spans="1:2" x14ac:dyDescent="0.15">
      <c r="A5623" s="25" t="s">
        <v>5649</v>
      </c>
      <c r="B5623" s="25" t="s">
        <v>10119</v>
      </c>
    </row>
    <row r="5624" spans="1:2" x14ac:dyDescent="0.15">
      <c r="A5624" s="25" t="s">
        <v>5650</v>
      </c>
      <c r="B5624" s="25" t="s">
        <v>10120</v>
      </c>
    </row>
    <row r="5625" spans="1:2" x14ac:dyDescent="0.15">
      <c r="A5625" s="25" t="s">
        <v>5651</v>
      </c>
      <c r="B5625" s="25" t="s">
        <v>10121</v>
      </c>
    </row>
    <row r="5626" spans="1:2" x14ac:dyDescent="0.15">
      <c r="A5626" s="25" t="s">
        <v>5652</v>
      </c>
      <c r="B5626" s="25" t="s">
        <v>10122</v>
      </c>
    </row>
    <row r="5627" spans="1:2" x14ac:dyDescent="0.15">
      <c r="A5627" s="25" t="s">
        <v>5653</v>
      </c>
      <c r="B5627" s="25" t="s">
        <v>10123</v>
      </c>
    </row>
    <row r="5628" spans="1:2" x14ac:dyDescent="0.15">
      <c r="A5628" s="25" t="s">
        <v>5654</v>
      </c>
      <c r="B5628" s="25" t="s">
        <v>10124</v>
      </c>
    </row>
    <row r="5629" spans="1:2" x14ac:dyDescent="0.15">
      <c r="A5629" s="25" t="s">
        <v>5655</v>
      </c>
      <c r="B5629" s="25" t="s">
        <v>10125</v>
      </c>
    </row>
    <row r="5630" spans="1:2" x14ac:dyDescent="0.15">
      <c r="A5630" s="25" t="s">
        <v>5656</v>
      </c>
      <c r="B5630" s="25" t="s">
        <v>10126</v>
      </c>
    </row>
    <row r="5631" spans="1:2" x14ac:dyDescent="0.15">
      <c r="A5631" s="25" t="s">
        <v>5657</v>
      </c>
      <c r="B5631" s="25" t="s">
        <v>10127</v>
      </c>
    </row>
    <row r="5632" spans="1:2" x14ac:dyDescent="0.15">
      <c r="A5632" s="25" t="s">
        <v>5658</v>
      </c>
      <c r="B5632" s="25" t="s">
        <v>10128</v>
      </c>
    </row>
    <row r="5633" spans="1:2" x14ac:dyDescent="0.15">
      <c r="A5633" s="25" t="s">
        <v>5659</v>
      </c>
      <c r="B5633" s="25" t="s">
        <v>10129</v>
      </c>
    </row>
    <row r="5634" spans="1:2" x14ac:dyDescent="0.15">
      <c r="A5634" s="25" t="s">
        <v>5660</v>
      </c>
      <c r="B5634" s="25" t="s">
        <v>10130</v>
      </c>
    </row>
    <row r="5635" spans="1:2" x14ac:dyDescent="0.15">
      <c r="A5635" s="25" t="s">
        <v>5661</v>
      </c>
      <c r="B5635" s="25" t="s">
        <v>10131</v>
      </c>
    </row>
    <row r="5636" spans="1:2" x14ac:dyDescent="0.15">
      <c r="A5636" s="25" t="s">
        <v>5662</v>
      </c>
      <c r="B5636" s="25" t="s">
        <v>10132</v>
      </c>
    </row>
    <row r="5637" spans="1:2" x14ac:dyDescent="0.15">
      <c r="A5637" s="25" t="s">
        <v>5663</v>
      </c>
      <c r="B5637" s="25" t="s">
        <v>10133</v>
      </c>
    </row>
    <row r="5638" spans="1:2" x14ac:dyDescent="0.15">
      <c r="A5638" s="25" t="s">
        <v>5664</v>
      </c>
      <c r="B5638" s="25" t="s">
        <v>10134</v>
      </c>
    </row>
    <row r="5639" spans="1:2" x14ac:dyDescent="0.15">
      <c r="A5639" s="25" t="s">
        <v>5665</v>
      </c>
      <c r="B5639" s="25" t="s">
        <v>10135</v>
      </c>
    </row>
    <row r="5640" spans="1:2" x14ac:dyDescent="0.15">
      <c r="A5640" s="25" t="s">
        <v>5666</v>
      </c>
      <c r="B5640" s="25" t="s">
        <v>10136</v>
      </c>
    </row>
    <row r="5641" spans="1:2" x14ac:dyDescent="0.15">
      <c r="A5641" s="25" t="s">
        <v>5667</v>
      </c>
      <c r="B5641" s="25" t="s">
        <v>10137</v>
      </c>
    </row>
    <row r="5642" spans="1:2" x14ac:dyDescent="0.15">
      <c r="A5642" s="25" t="s">
        <v>5668</v>
      </c>
      <c r="B5642" s="25" t="s">
        <v>10138</v>
      </c>
    </row>
    <row r="5643" spans="1:2" x14ac:dyDescent="0.15">
      <c r="A5643" s="25" t="s">
        <v>5669</v>
      </c>
      <c r="B5643" s="25" t="s">
        <v>10139</v>
      </c>
    </row>
    <row r="5644" spans="1:2" x14ac:dyDescent="0.15">
      <c r="A5644" s="25" t="s">
        <v>5670</v>
      </c>
      <c r="B5644" s="25" t="s">
        <v>10140</v>
      </c>
    </row>
    <row r="5645" spans="1:2" x14ac:dyDescent="0.15">
      <c r="A5645" s="25" t="s">
        <v>5671</v>
      </c>
      <c r="B5645" s="25" t="s">
        <v>10141</v>
      </c>
    </row>
    <row r="5646" spans="1:2" x14ac:dyDescent="0.15">
      <c r="A5646" s="25" t="s">
        <v>5672</v>
      </c>
      <c r="B5646" s="25" t="s">
        <v>10142</v>
      </c>
    </row>
    <row r="5647" spans="1:2" x14ac:dyDescent="0.15">
      <c r="A5647" s="25" t="s">
        <v>5673</v>
      </c>
      <c r="B5647" s="25" t="s">
        <v>10143</v>
      </c>
    </row>
    <row r="5648" spans="1:2" x14ac:dyDescent="0.15">
      <c r="A5648" s="25" t="s">
        <v>5674</v>
      </c>
      <c r="B5648" s="25" t="s">
        <v>10144</v>
      </c>
    </row>
    <row r="5649" spans="1:2" x14ac:dyDescent="0.15">
      <c r="A5649" s="25" t="s">
        <v>5675</v>
      </c>
      <c r="B5649" s="25" t="s">
        <v>10145</v>
      </c>
    </row>
    <row r="5650" spans="1:2" x14ac:dyDescent="0.15">
      <c r="A5650" s="25" t="s">
        <v>5676</v>
      </c>
      <c r="B5650" s="25" t="s">
        <v>10146</v>
      </c>
    </row>
    <row r="5651" spans="1:2" x14ac:dyDescent="0.15">
      <c r="A5651" s="25" t="s">
        <v>5677</v>
      </c>
      <c r="B5651" s="25" t="s">
        <v>10147</v>
      </c>
    </row>
    <row r="5652" spans="1:2" x14ac:dyDescent="0.15">
      <c r="A5652" s="25" t="s">
        <v>5678</v>
      </c>
      <c r="B5652" s="25" t="s">
        <v>10148</v>
      </c>
    </row>
    <row r="5653" spans="1:2" x14ac:dyDescent="0.15">
      <c r="A5653" s="25" t="s">
        <v>5679</v>
      </c>
      <c r="B5653" s="25" t="s">
        <v>10149</v>
      </c>
    </row>
    <row r="5654" spans="1:2" x14ac:dyDescent="0.15">
      <c r="A5654" s="25" t="s">
        <v>5680</v>
      </c>
      <c r="B5654" s="25" t="s">
        <v>10150</v>
      </c>
    </row>
    <row r="5655" spans="1:2" x14ac:dyDescent="0.15">
      <c r="A5655" s="25" t="s">
        <v>5681</v>
      </c>
      <c r="B5655" s="25" t="s">
        <v>10151</v>
      </c>
    </row>
    <row r="5656" spans="1:2" x14ac:dyDescent="0.15">
      <c r="A5656" s="25" t="s">
        <v>5682</v>
      </c>
      <c r="B5656" s="25" t="s">
        <v>10152</v>
      </c>
    </row>
    <row r="5657" spans="1:2" x14ac:dyDescent="0.15">
      <c r="A5657" s="25" t="s">
        <v>5683</v>
      </c>
      <c r="B5657" s="25" t="s">
        <v>10153</v>
      </c>
    </row>
    <row r="5658" spans="1:2" x14ac:dyDescent="0.15">
      <c r="A5658" s="25" t="s">
        <v>5684</v>
      </c>
      <c r="B5658" s="25" t="s">
        <v>10154</v>
      </c>
    </row>
    <row r="5659" spans="1:2" x14ac:dyDescent="0.15">
      <c r="A5659" s="25" t="s">
        <v>5685</v>
      </c>
      <c r="B5659" s="25" t="s">
        <v>10155</v>
      </c>
    </row>
    <row r="5660" spans="1:2" x14ac:dyDescent="0.15">
      <c r="A5660" s="25" t="s">
        <v>5686</v>
      </c>
      <c r="B5660" s="25" t="s">
        <v>10156</v>
      </c>
    </row>
    <row r="5661" spans="1:2" x14ac:dyDescent="0.15">
      <c r="A5661" s="25" t="s">
        <v>5687</v>
      </c>
      <c r="B5661" s="25" t="s">
        <v>10157</v>
      </c>
    </row>
    <row r="5662" spans="1:2" x14ac:dyDescent="0.15">
      <c r="A5662" s="25" t="s">
        <v>51</v>
      </c>
      <c r="B5662" s="25" t="s">
        <v>52</v>
      </c>
    </row>
    <row r="5663" spans="1:2" x14ac:dyDescent="0.15">
      <c r="A5663" s="25" t="s">
        <v>49</v>
      </c>
      <c r="B5663" s="25" t="s">
        <v>50</v>
      </c>
    </row>
    <row r="5664" spans="1:2" x14ac:dyDescent="0.15">
      <c r="A5664" s="25" t="s">
        <v>5688</v>
      </c>
      <c r="B5664" s="25" t="s">
        <v>10158</v>
      </c>
    </row>
    <row r="5665" spans="1:2" x14ac:dyDescent="0.15">
      <c r="A5665" s="25" t="s">
        <v>5689</v>
      </c>
      <c r="B5665" s="25" t="s">
        <v>10159</v>
      </c>
    </row>
    <row r="5666" spans="1:2" x14ac:dyDescent="0.15">
      <c r="A5666" s="25" t="s">
        <v>5690</v>
      </c>
      <c r="B5666" s="25" t="s">
        <v>10160</v>
      </c>
    </row>
    <row r="5667" spans="1:2" x14ac:dyDescent="0.15">
      <c r="A5667" s="25" t="s">
        <v>5691</v>
      </c>
      <c r="B5667" s="25" t="s">
        <v>10161</v>
      </c>
    </row>
    <row r="5668" spans="1:2" x14ac:dyDescent="0.15">
      <c r="A5668" s="25" t="s">
        <v>5692</v>
      </c>
      <c r="B5668" s="25" t="s">
        <v>10162</v>
      </c>
    </row>
    <row r="5669" spans="1:2" x14ac:dyDescent="0.15">
      <c r="A5669" s="25" t="s">
        <v>5693</v>
      </c>
      <c r="B5669" s="25" t="s">
        <v>10163</v>
      </c>
    </row>
    <row r="5670" spans="1:2" x14ac:dyDescent="0.15">
      <c r="A5670" s="25" t="s">
        <v>5694</v>
      </c>
      <c r="B5670" s="25" t="s">
        <v>10164</v>
      </c>
    </row>
    <row r="5671" spans="1:2" x14ac:dyDescent="0.15">
      <c r="A5671" s="25" t="s">
        <v>5695</v>
      </c>
      <c r="B5671" s="25" t="s">
        <v>10165</v>
      </c>
    </row>
    <row r="5672" spans="1:2" x14ac:dyDescent="0.15">
      <c r="A5672" s="25" t="s">
        <v>5696</v>
      </c>
      <c r="B5672" s="25" t="s">
        <v>10166</v>
      </c>
    </row>
    <row r="5673" spans="1:2" x14ac:dyDescent="0.15">
      <c r="A5673" s="25" t="s">
        <v>5697</v>
      </c>
      <c r="B5673" s="25" t="s">
        <v>10167</v>
      </c>
    </row>
    <row r="5674" spans="1:2" x14ac:dyDescent="0.15">
      <c r="A5674" s="25" t="s">
        <v>47</v>
      </c>
      <c r="B5674" s="25" t="s">
        <v>48</v>
      </c>
    </row>
    <row r="5675" spans="1:2" x14ac:dyDescent="0.15">
      <c r="A5675" s="25" t="s">
        <v>5698</v>
      </c>
      <c r="B5675" s="25" t="s">
        <v>10168</v>
      </c>
    </row>
    <row r="5676" spans="1:2" x14ac:dyDescent="0.15">
      <c r="A5676" s="25" t="s">
        <v>45</v>
      </c>
      <c r="B5676" s="25" t="s">
        <v>46</v>
      </c>
    </row>
    <row r="5677" spans="1:2" x14ac:dyDescent="0.15">
      <c r="A5677" s="25" t="s">
        <v>5699</v>
      </c>
      <c r="B5677" s="25" t="s">
        <v>10169</v>
      </c>
    </row>
    <row r="5678" spans="1:2" x14ac:dyDescent="0.15">
      <c r="A5678" s="25" t="s">
        <v>5700</v>
      </c>
      <c r="B5678" s="25" t="s">
        <v>10170</v>
      </c>
    </row>
    <row r="5679" spans="1:2" x14ac:dyDescent="0.15">
      <c r="A5679" s="25" t="s">
        <v>5701</v>
      </c>
      <c r="B5679" s="25" t="s">
        <v>10171</v>
      </c>
    </row>
    <row r="5680" spans="1:2" x14ac:dyDescent="0.15">
      <c r="A5680" s="25" t="s">
        <v>5702</v>
      </c>
      <c r="B5680" s="25" t="s">
        <v>10172</v>
      </c>
    </row>
    <row r="5681" spans="1:2" x14ac:dyDescent="0.15">
      <c r="A5681" s="25" t="s">
        <v>5703</v>
      </c>
      <c r="B5681" s="25" t="s">
        <v>10173</v>
      </c>
    </row>
    <row r="5682" spans="1:2" x14ac:dyDescent="0.15">
      <c r="A5682" s="25" t="s">
        <v>5704</v>
      </c>
      <c r="B5682" s="25" t="s">
        <v>10174</v>
      </c>
    </row>
    <row r="5683" spans="1:2" x14ac:dyDescent="0.15">
      <c r="A5683" s="25" t="s">
        <v>5705</v>
      </c>
      <c r="B5683" s="25" t="s">
        <v>10175</v>
      </c>
    </row>
    <row r="5684" spans="1:2" x14ac:dyDescent="0.15">
      <c r="A5684" s="25" t="s">
        <v>5706</v>
      </c>
      <c r="B5684" s="25" t="s">
        <v>10176</v>
      </c>
    </row>
    <row r="5685" spans="1:2" x14ac:dyDescent="0.15">
      <c r="A5685" s="25" t="s">
        <v>5707</v>
      </c>
      <c r="B5685" s="25" t="s">
        <v>10177</v>
      </c>
    </row>
    <row r="5686" spans="1:2" x14ac:dyDescent="0.15">
      <c r="A5686" s="25" t="s">
        <v>5708</v>
      </c>
      <c r="B5686" s="25" t="s">
        <v>10178</v>
      </c>
    </row>
    <row r="5687" spans="1:2" x14ac:dyDescent="0.15">
      <c r="A5687" s="25" t="s">
        <v>5709</v>
      </c>
      <c r="B5687" s="25" t="s">
        <v>10179</v>
      </c>
    </row>
    <row r="5688" spans="1:2" x14ac:dyDescent="0.15">
      <c r="A5688" s="25" t="s">
        <v>5710</v>
      </c>
      <c r="B5688" s="25" t="s">
        <v>10180</v>
      </c>
    </row>
    <row r="5689" spans="1:2" x14ac:dyDescent="0.15">
      <c r="A5689" s="25" t="s">
        <v>5711</v>
      </c>
      <c r="B5689" s="25" t="s">
        <v>10181</v>
      </c>
    </row>
    <row r="5690" spans="1:2" x14ac:dyDescent="0.15">
      <c r="A5690" s="25" t="s">
        <v>43</v>
      </c>
      <c r="B5690" s="25" t="s">
        <v>44</v>
      </c>
    </row>
    <row r="5691" spans="1:2" x14ac:dyDescent="0.15">
      <c r="A5691" s="25" t="s">
        <v>5712</v>
      </c>
      <c r="B5691" s="25" t="s">
        <v>10182</v>
      </c>
    </row>
    <row r="5692" spans="1:2" x14ac:dyDescent="0.15">
      <c r="A5692" s="25" t="s">
        <v>41</v>
      </c>
      <c r="B5692" s="25" t="s">
        <v>42</v>
      </c>
    </row>
    <row r="5693" spans="1:2" x14ac:dyDescent="0.15">
      <c r="A5693" s="25" t="s">
        <v>5713</v>
      </c>
      <c r="B5693" s="25" t="s">
        <v>10183</v>
      </c>
    </row>
    <row r="5694" spans="1:2" x14ac:dyDescent="0.15">
      <c r="A5694" s="25" t="s">
        <v>5714</v>
      </c>
      <c r="B5694" s="25" t="s">
        <v>10184</v>
      </c>
    </row>
    <row r="5695" spans="1:2" x14ac:dyDescent="0.15">
      <c r="A5695" s="25" t="s">
        <v>5715</v>
      </c>
      <c r="B5695" s="25" t="s">
        <v>10185</v>
      </c>
    </row>
    <row r="5696" spans="1:2" x14ac:dyDescent="0.15">
      <c r="A5696" s="25" t="s">
        <v>5716</v>
      </c>
      <c r="B5696" s="25" t="s">
        <v>10186</v>
      </c>
    </row>
    <row r="5697" spans="1:2" x14ac:dyDescent="0.15">
      <c r="A5697" s="25" t="s">
        <v>5717</v>
      </c>
      <c r="B5697" s="25" t="s">
        <v>10187</v>
      </c>
    </row>
    <row r="5698" spans="1:2" x14ac:dyDescent="0.15">
      <c r="A5698" s="25" t="s">
        <v>5718</v>
      </c>
      <c r="B5698" s="25" t="s">
        <v>10188</v>
      </c>
    </row>
    <row r="5699" spans="1:2" x14ac:dyDescent="0.15">
      <c r="A5699" s="25" t="s">
        <v>5719</v>
      </c>
      <c r="B5699" s="25" t="s">
        <v>10189</v>
      </c>
    </row>
    <row r="5700" spans="1:2" x14ac:dyDescent="0.15">
      <c r="A5700" s="25" t="s">
        <v>5720</v>
      </c>
      <c r="B5700" s="25" t="s">
        <v>10190</v>
      </c>
    </row>
    <row r="5701" spans="1:2" x14ac:dyDescent="0.15">
      <c r="A5701" s="25" t="s">
        <v>5721</v>
      </c>
      <c r="B5701" s="25" t="s">
        <v>10191</v>
      </c>
    </row>
    <row r="5702" spans="1:2" x14ac:dyDescent="0.15">
      <c r="A5702" s="25" t="s">
        <v>39</v>
      </c>
      <c r="B5702" s="25" t="s">
        <v>40</v>
      </c>
    </row>
    <row r="5703" spans="1:2" x14ac:dyDescent="0.15">
      <c r="A5703" s="25" t="s">
        <v>5722</v>
      </c>
      <c r="B5703" s="25" t="s">
        <v>10192</v>
      </c>
    </row>
    <row r="5704" spans="1:2" x14ac:dyDescent="0.15">
      <c r="A5704" s="25" t="s">
        <v>5723</v>
      </c>
      <c r="B5704" s="25" t="s">
        <v>10193</v>
      </c>
    </row>
    <row r="5705" spans="1:2" x14ac:dyDescent="0.15">
      <c r="A5705" s="25" t="s">
        <v>5724</v>
      </c>
      <c r="B5705" s="25" t="s">
        <v>10194</v>
      </c>
    </row>
    <row r="5706" spans="1:2" x14ac:dyDescent="0.15">
      <c r="A5706" s="25" t="s">
        <v>37</v>
      </c>
      <c r="B5706" s="25" t="s">
        <v>38</v>
      </c>
    </row>
    <row r="5707" spans="1:2" x14ac:dyDescent="0.15">
      <c r="A5707" s="25" t="s">
        <v>5725</v>
      </c>
      <c r="B5707" s="25" t="s">
        <v>10195</v>
      </c>
    </row>
    <row r="5708" spans="1:2" x14ac:dyDescent="0.15">
      <c r="A5708" s="25" t="s">
        <v>5726</v>
      </c>
      <c r="B5708" s="25" t="s">
        <v>10196</v>
      </c>
    </row>
    <row r="5709" spans="1:2" x14ac:dyDescent="0.15">
      <c r="A5709" s="25" t="s">
        <v>5727</v>
      </c>
      <c r="B5709" s="25" t="s">
        <v>10197</v>
      </c>
    </row>
    <row r="5710" spans="1:2" x14ac:dyDescent="0.15">
      <c r="A5710" s="25" t="s">
        <v>5728</v>
      </c>
      <c r="B5710" s="25" t="s">
        <v>10198</v>
      </c>
    </row>
    <row r="5711" spans="1:2" x14ac:dyDescent="0.15">
      <c r="A5711" s="25" t="s">
        <v>5729</v>
      </c>
      <c r="B5711" s="25" t="s">
        <v>10199</v>
      </c>
    </row>
    <row r="5712" spans="1:2" x14ac:dyDescent="0.15">
      <c r="A5712" s="25" t="s">
        <v>5730</v>
      </c>
      <c r="B5712" s="25" t="s">
        <v>10200</v>
      </c>
    </row>
    <row r="5713" spans="1:2" x14ac:dyDescent="0.15">
      <c r="A5713" s="25" t="s">
        <v>5731</v>
      </c>
      <c r="B5713" s="25" t="s">
        <v>10201</v>
      </c>
    </row>
    <row r="5714" spans="1:2" x14ac:dyDescent="0.15">
      <c r="A5714" s="25" t="s">
        <v>5732</v>
      </c>
      <c r="B5714" s="25" t="s">
        <v>10202</v>
      </c>
    </row>
    <row r="5715" spans="1:2" x14ac:dyDescent="0.15">
      <c r="A5715" s="25" t="s">
        <v>5733</v>
      </c>
      <c r="B5715" s="25" t="s">
        <v>10203</v>
      </c>
    </row>
    <row r="5716" spans="1:2" x14ac:dyDescent="0.15">
      <c r="A5716" s="25" t="s">
        <v>5734</v>
      </c>
      <c r="B5716" s="25" t="s">
        <v>10204</v>
      </c>
    </row>
    <row r="5717" spans="1:2" x14ac:dyDescent="0.15">
      <c r="A5717" s="25" t="s">
        <v>5735</v>
      </c>
      <c r="B5717" s="25" t="s">
        <v>10205</v>
      </c>
    </row>
    <row r="5718" spans="1:2" x14ac:dyDescent="0.15">
      <c r="A5718" s="25" t="s">
        <v>35</v>
      </c>
      <c r="B5718" s="25" t="s">
        <v>36</v>
      </c>
    </row>
    <row r="5719" spans="1:2" x14ac:dyDescent="0.15">
      <c r="A5719" s="25" t="s">
        <v>33</v>
      </c>
      <c r="B5719" s="25" t="s">
        <v>34</v>
      </c>
    </row>
    <row r="5720" spans="1:2" x14ac:dyDescent="0.15">
      <c r="A5720" s="25" t="s">
        <v>5736</v>
      </c>
      <c r="B5720" s="25" t="s">
        <v>10206</v>
      </c>
    </row>
    <row r="5721" spans="1:2" x14ac:dyDescent="0.15">
      <c r="A5721" s="25" t="s">
        <v>5737</v>
      </c>
      <c r="B5721" s="25" t="s">
        <v>10207</v>
      </c>
    </row>
    <row r="5722" spans="1:2" x14ac:dyDescent="0.15">
      <c r="A5722" s="25" t="s">
        <v>31</v>
      </c>
      <c r="B5722" s="25" t="s">
        <v>32</v>
      </c>
    </row>
    <row r="5723" spans="1:2" x14ac:dyDescent="0.15">
      <c r="A5723" s="25" t="s">
        <v>5738</v>
      </c>
      <c r="B5723" s="25" t="s">
        <v>10208</v>
      </c>
    </row>
    <row r="5724" spans="1:2" x14ac:dyDescent="0.15">
      <c r="A5724" s="25" t="s">
        <v>5739</v>
      </c>
      <c r="B5724" s="25" t="s">
        <v>10209</v>
      </c>
    </row>
    <row r="5725" spans="1:2" x14ac:dyDescent="0.15">
      <c r="A5725" s="25" t="s">
        <v>29</v>
      </c>
      <c r="B5725" s="25" t="s">
        <v>30</v>
      </c>
    </row>
    <row r="5726" spans="1:2" x14ac:dyDescent="0.15">
      <c r="A5726" s="25" t="s">
        <v>5740</v>
      </c>
      <c r="B5726" s="25" t="s">
        <v>10210</v>
      </c>
    </row>
    <row r="5727" spans="1:2" x14ac:dyDescent="0.15">
      <c r="A5727" s="25" t="s">
        <v>27</v>
      </c>
      <c r="B5727" s="25" t="s">
        <v>28</v>
      </c>
    </row>
    <row r="5728" spans="1:2" x14ac:dyDescent="0.15">
      <c r="A5728" s="25" t="s">
        <v>5741</v>
      </c>
      <c r="B5728" s="25" t="s">
        <v>10211</v>
      </c>
    </row>
    <row r="5729" spans="1:2" x14ac:dyDescent="0.15">
      <c r="A5729" s="25" t="s">
        <v>5742</v>
      </c>
      <c r="B5729" s="25" t="s">
        <v>10212</v>
      </c>
    </row>
    <row r="5730" spans="1:2" x14ac:dyDescent="0.15">
      <c r="A5730" s="25" t="s">
        <v>5743</v>
      </c>
      <c r="B5730" s="25" t="s">
        <v>10213</v>
      </c>
    </row>
    <row r="5731" spans="1:2" x14ac:dyDescent="0.15">
      <c r="A5731" s="25" t="s">
        <v>5744</v>
      </c>
      <c r="B5731" s="25" t="s">
        <v>10214</v>
      </c>
    </row>
    <row r="5732" spans="1:2" x14ac:dyDescent="0.15">
      <c r="A5732" s="25" t="s">
        <v>5745</v>
      </c>
      <c r="B5732" s="25" t="s">
        <v>10215</v>
      </c>
    </row>
    <row r="5733" spans="1:2" x14ac:dyDescent="0.15">
      <c r="A5733" s="25" t="s">
        <v>5746</v>
      </c>
      <c r="B5733" s="25" t="s">
        <v>10216</v>
      </c>
    </row>
    <row r="5734" spans="1:2" x14ac:dyDescent="0.15">
      <c r="A5734" s="25" t="s">
        <v>5747</v>
      </c>
      <c r="B5734" s="25" t="s">
        <v>10217</v>
      </c>
    </row>
    <row r="5735" spans="1:2" x14ac:dyDescent="0.15">
      <c r="A5735" s="25" t="s">
        <v>5748</v>
      </c>
      <c r="B5735" s="25" t="s">
        <v>10218</v>
      </c>
    </row>
    <row r="5736" spans="1:2" x14ac:dyDescent="0.15">
      <c r="A5736" s="25" t="s">
        <v>714</v>
      </c>
      <c r="B5736" s="25" t="s">
        <v>715</v>
      </c>
    </row>
    <row r="5737" spans="1:2" x14ac:dyDescent="0.15">
      <c r="A5737" s="25" t="s">
        <v>700</v>
      </c>
      <c r="B5737" s="25" t="s">
        <v>701</v>
      </c>
    </row>
    <row r="5738" spans="1:2" x14ac:dyDescent="0.15">
      <c r="A5738" s="25" t="s">
        <v>680</v>
      </c>
      <c r="B5738" s="25" t="s">
        <v>681</v>
      </c>
    </row>
    <row r="5739" spans="1:2" x14ac:dyDescent="0.15">
      <c r="A5739" s="25" t="s">
        <v>678</v>
      </c>
      <c r="B5739" s="25" t="s">
        <v>679</v>
      </c>
    </row>
    <row r="5740" spans="1:2" x14ac:dyDescent="0.15">
      <c r="A5740" s="25" t="s">
        <v>674</v>
      </c>
      <c r="B5740" s="25" t="s">
        <v>675</v>
      </c>
    </row>
    <row r="5741" spans="1:2" x14ac:dyDescent="0.15">
      <c r="A5741" s="25" t="s">
        <v>328</v>
      </c>
      <c r="B5741" s="25" t="s">
        <v>329</v>
      </c>
    </row>
    <row r="5742" spans="1:2" x14ac:dyDescent="0.15">
      <c r="A5742" s="25" t="s">
        <v>309</v>
      </c>
      <c r="B5742" s="25" t="s">
        <v>310</v>
      </c>
    </row>
    <row r="5743" spans="1:2" x14ac:dyDescent="0.15">
      <c r="A5743" s="25" t="s">
        <v>307</v>
      </c>
      <c r="B5743" s="25" t="s">
        <v>308</v>
      </c>
    </row>
    <row r="5744" spans="1:2" x14ac:dyDescent="0.15">
      <c r="A5744" s="25" t="s">
        <v>251</v>
      </c>
      <c r="B5744" s="25" t="s">
        <v>252</v>
      </c>
    </row>
    <row r="5745" spans="1:2" x14ac:dyDescent="0.15">
      <c r="A5745" s="25" t="s">
        <v>249</v>
      </c>
      <c r="B5745" s="25" t="s">
        <v>250</v>
      </c>
    </row>
    <row r="5746" spans="1:2" x14ac:dyDescent="0.15">
      <c r="A5746" s="25" t="s">
        <v>245</v>
      </c>
      <c r="B5746" s="25" t="s">
        <v>246</v>
      </c>
    </row>
  </sheetData>
  <sheetProtection algorithmName="SHA-512" hashValue="pUTEDJuf6whkg/tYZEXvxXSVSMZYPSPeWXr3iI4hvXUzs5aA/U2yDjMccwBmvnv8bY9xjUGGFUywJFYNebLzjA==" saltValue="dacjJl0O+fPcvlkKZbYKBQ==" spinCount="100000"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,HD)  1 "   I d = " { A C 8 1 9 A 5 5 - 5 6 0 E - 4 9 7 7 - 9 D E D - 5 1 6 7 1 8 3 7 B 5 D 6 } "   T o u r I d = " c 5 0 9 c 8 3 e - 7 6 a d - 4 d b c - 9 4 2 6 - f a 6 9 6 c 5 3 8 2 4 f "   X m l V e r = " 6 "   M i n X m l V e r = " 3 " > < D e s c r i p t i o n > *,/  GF'  H5A'K  DD,HD)< / D e s c r i p t i o n > < I m a g e > i V B O R w 0 K G g o A A A A N S U h E U g A A A N Q A A A B 1 C A Y A A A A 2 n s 9 T A A A A A X N S R 0 I A r s 4 c 6 Q A A A A R n Q U 1 B A A C x j w v 8 Y Q U A A A A J c E h Z c w A A A Z o A A A G a A X q D I J I A A D D J S U R B V H h e 7 X 3 3 d 1 R H t u 7 u b o V W Q F k C I U D k D C K D i b Y x z n G M x 5 7 r 5 z V 3 Z t 6 9 7 7 6 1 3 t 9 0 f 7 h v v b n O O G C T w e Q g k s l B I h m Q B A j l 1 O r w 6 t t V 1 a e 6 + 3 S r F Q C d V n + w V e G c T q f q q 7 1 r V 3 L 9 f P h U i N J 4 5 n C 7 X F Q 9 b R E 1 t m f T 5 M J + m l b i o / 5 A k A L 9 f e R 2 e 4 S 4 K R g M k t / f T w F / g D K z s s j j c V N f X x 9 l Z X m p 2 y f e w x 0 S 6 Q A V 5 L q p 3 + e T 9 4 c 8 V J D v p Y 6 2 V i o s L i G X + B w I 3 s + T k U F B y q C d x 8 5 Q M J Q u 5 u e B N K G e I e Z P n 0 L T K s v o 7 F 2 i x + 0 h q i l 9 S I W F B f T g w U O q q p p I I V H J z 5 w 5 Q 3 N m z 6 a 8 / H z q 7 e m h 7 O x s 8 o E s o S D l 5 O R S T 0 8 3 h 0 B X V y c 9 b v W R K 6 e c q k s C 4 v 5 u y s j M o g x B H J A o E A h Q e 1 s L l Z S W h 4 n l 7 + + n b K + X 4 / i 8 h p Z u u l B 3 h 9 8 v j Z G H W 4 V p j B B y c r x U V L m S Z k 1 f Q t c e l 9 C N u 8 0 0 r 6 y D F h b e p Y K C c V y p K y s n c O X v 7 e 2 l p U u X 0 p m z 5 + n x 4 8 e s U U T N p y x B K q 8 3 h + / V Y e 3 1 N h I R m j S + g B p v H O O 8 b H E N R L l 3 7 w / W V m 2 t r U K b Z d O p U 7 V M S n y G S 2 i q f k E q S G d n J 0 0 o y q F 1 c y f T 2 2 s W U 7 7 4 r m m M L F w / H 6 l N a 6 g R Q G H l C s o I + m n F 5 F 5 R k Y N c 4 b W 0 t 7 f T u H G S T C a e d L q p N C + g U h a + + u o b + v T T T w Q J f O S n b H r U I c z B 7 k a 6 e P Y k v f / + u + o u e 4 B g 0 d B 5 C L U A T x 4 / o a p J V R R y Z 9 O O 4 2 c 4 L 4 3 h w b U 9 T a h h I a 9 i B W 2 Y 2 i P 6 P X 5 q e v S Y / v j j P h U K T V R c U k J 3 7 t y h O X N m C 6 2 R R X f v / i H C D L p y 5 S q 9 + u o r 6 t V E b T 0 u K s y R R b D 3 W h Z N G d d C 1 W U Z b P p F A 4 R s 7 f X Q k b 0 / 0 2 t v v k M 3 H 2 e K v p i f x n k T F 6 F J M j t y Q V M W F B S Q 2 5 N J v x 4 / z 9 f T G B r S h B o i 8 g W R F h Q + Z M 1 z 4 f e L N H 3 G N L p w 4 S I t X L i A r 8 P k Q i U 1 t V J j Y 6 P o Q x X S 0 X t F n N 4 0 s 4 8 8 w u i + 1 + K h / K w Q a 6 u e 7 i 7 y C 1 P N m + 1 l x 4 Q G z D e 8 1 2 / 1 e S p H Y u 0 0 H 2 V 4 i A R X C V S B 6 Y d 7 z 9 3 P o F X T L C J p x C M X n B h d X V 2 U L / p y 6 J P t q r 3 C 1 9 I Y H A S h T q c J N Q i 8 s 2 4 Z n T 5 1 k s r K S m j 8 + P H 0 4 M E D m j B h A t 2 8 c Z N m z p p J Z 0 V / q K Z m E V f Q a O y 9 D q 0 D M 1 C m 4 y G z c S 8 7 L / J z v T R z 9 h y 6 c 6 u O p k 6 f S R 0 d 7 X S t p Y y 1 m s Z r c / p U T O L Q w S O 0 c d N 6 8 S m S K O f P / S 7 6 a T X y Y h R M Q u k Q 3 x u C P l d O T g 7 t P J U m 1 m D g 2 n 4 0 T a h k M H X W c p p X 3 C M q m p 9 a R e f / + v U b t G z Z U j p 6 9 B h 5 v V 6 a P n 0 6 a 4 a S k m I 6 f P g w + f s D b O q t X f + S e L W L z b n B Y v P s 3 n B l b 2 / v o D 2 7 9 9 L H W z + i H 8 / 0 U F 6 + 1 H L A x J y n V H f p B C 2 c O 5 1 J A K d H Q 0 O D 0 J L 9 V F 0 9 h e 8 B Q V p a W l l L 1 t Q s 5 j w N f E Z 7 n 4 s K s k M c 7 + l 3 U 7 5 X m I I B D 1 2 7 e J a W r F h D + 8 9 c V H e n k Q i u X 9 K E G h A L 5 i y l y r x u + v 3 3 C 9 w n Q g u + 9 3 o W a 5 q X J r d S K B h g D x q 8 b d X V 1 V R e X o Z a S k F B s I s X L 1 G X d y Z 1 U z G 5 B T f Q 3 1 k 5 x a f e e W C c O 3 d e a J g l t H P 3 b / T m 6 y + r X I m 9 N y w v X X Z G i P x B l + j P d T J p y s v L w / 2 w u 3 f u 0 h R B L E 1 O f D d 8 + X D a A P J 0 f m t r G 5 W W l p D H 4 6 G M z E z a e f I S 5 6 c R H 2 l C J U B h 1 X J a M x F a q Z + 1 z / H b m b R C k M H j C t H B m 1 n k U w 4 6 Y c S J + 5 q 5 / / L w Y Q N V T p 1 H t f e y K F + 0 + J n u E C 2 p E q 8 Z x g C F 3 x 9 g j X P r 1 m 2 a O X M 6 j 2 M F K t Z T l 8 8 i B N 7 / l Z m 9 K m U P k H v R o o U c 7 x Q a 6 b z o + 8 2 b U U l P n j T T x I m V 3 B 8 E m c 4 L E p e W l X L j o A m G R g T 9 w n G F Z W m P Y A I I Q p 1 J E 8 o G 2 a X L a E N 1 J x O p s Y 3 o U k M G + Q M h K s 4 J 0 u K q f s o Q R A G g J V 6 d J S p y K M g V T 2 u N n M w Q r Z 3 q E 3 m x j 9 c f J P F 6 l T D Q 1 u u m Q q + 4 G I W 2 t j b y e U q o P N 9 y s Z v a S a O q M E D z x v d z H J U f J q c d e v q C l J M t v w B c + j t 3 7 a H S 8 d W 0 f v V i O n T o M L 3 + + m t 8 D b h 6 9 R o t W D A / T C o I B o p / P Z 4 2 A e 3 g + u V Y m l A m M r J y B B v m 0 c a p 7 b T t R A v l F J S z e Y S H Z H r s 0 L / Z J y o 1 8 k C O l 5 V 2 u N i Q S U 0 d H o 5 v F k Q T 9 T A p w J y c M m U y 3 b l z j 5 0 a T K K M M h o / T n r 3 U K H t E E 2 s 1 8 T 3 M u H 3 + 7 m / B 1 J E A 2 S Z N 2 8 u N T U 1 s Y M F O H v 2 H J t 3 N Y s X c R r Q W k o L S O U P + O n C n c f U 2 t m l 7 k o D c P 2 a J l Q Y h V X L a N W E b q 6 E u 6 5 k h E l U l h e g x 5 2 W S o F G 2 n c j c p w I F R m V u z Q 3 S M 3 d k e o H x N p 3 U 1 b 8 j d P 7 6 N A t 6 7 U b q t u 4 r / O w z U M T h Y Z J B M y m Q N 9 o q D h 2 / A S t f W m N S s n f h j E o j I 3 N n T u H 7 t y + S 5 l Z m T R 7 z i z q 7 O h k E 1 B D E 1 q T i v t V G R m i A c o V J u B Z v p Y G E + p s m l A C q 2 u W 0 D h P N z 1 q D 1 L d Y z e 1 d M u 5 b 6 L a i Z B o 2 S Q f l Q i y g D Q y P z F g 8 v X 0 x 2 q V 1 R O f 0 M m H Z R w P i T 4 X 3 N 6 6 s m r s 3 L m b X n / j d X Z i a E C D R X v n h o L a 2 t P s + a u o q F A 5 s T h y 5 K j o q 8 1 g r + D 8 + f N U L g A y W a S C p g K p o E 1 r 6 5 v U P W M b a U I J L J 8 9 k 4 r y X H S 4 z i M 6 6 7 L l 1 m I i G S I N B q 4 / d t D m z X L W B P p q c A 6 M H x + / o s N 1 j v m A Q 8 X l q 8 L 0 m z d b p Q Y B 8 b N d B r s 1 o T S p I J m Z G A y + p u 4 Y u 3 D z 8 P o Y l m X z F 1 N h r t A A 9 1 3 U 0 R t i T 9 3 m W T 1 U 1 n 0 y o j 8 y 0 m T a N K 2 D K i s r q b n 5 K X 8 m K m V F R a w 5 B w e G B s g E T 9 9 Q M R Q y 4 b v h O e F 7 X r 5 8 h Z e T 6 M Z G z 8 r o 6 + v l 8 b k 3 V g p t F v V 8 x 5 p w u z N W p W b O Y i r K 6 q b d 1 z J p w r h + J h J I h M o C 8 2 o / + j 2 q 8 s R D a V 6 s V 2 4 g F G T 3 0 7 V 7 7 c K c m i v M q q d c W X W L D + z f f 4 B D I N o b O H 3 6 N H b N D x W 7 d + 9 V s f g 4 c O C g i m E N l v w C G L C e v 2 A e z 4 Q H 9 D P B D H c 8 z Y 7 2 d h 5 e 2 L h g a s x z H l O y 4 / i 5 k W 1 6 H Y K s 4 i W 0 d k o H 7 b 6 a S a / O 7 B a a I E Q e 8 U R Q U b p F 3 6 e 5 0 0 3 X H m W o u 2 M R 7 U 1 D S 4 3 F f J m e E B 2 o 8 4 r W W + b D G x i N r q 5 u 8 T d E e X l y X h 6 W W 6 x a t Z L j J r Z v / 5 X e f f d t l b L Q 1 e O j H G 8 W t f W 4 q V j 0 6 w Y L z N n T n x 0 N O D 4 w n w 8 z L o B b z R l U X e T j x Y 6 P H j 3 i v p c m P q D j 2 v y D s w L E O n L l H u e P N Y x J k y + r Z A m F / D 7 a d f I + k w k k Q j u M c P / + 3 y g 3 U 1 T 2 0 B M m j Z a B c P J k L Z M J w A A r i G R H J m D v 3 n 1 c o e F d A + z I B I B M + E 5 w D m i N 8 P D h Q 6 p v y W P t e e Z + V o z b H G Q e C J j E G w 3 9 / v A i a j I B m I E B M s H U 1 B 7 G k y d P c Q j g d X g p Q j 0 A n p m Z S Z s W T b N 9 9 q k u r h 0 n x p a G 8 p Y u o a A o + D W T u 7 g P o C s E N A Z w 8 2 Y d l Z a U U L E w c e x w 5 2 k G T S 3 x q 9 T g E B D K B D M a h D K M 8 O A N F r / 9 d o i e 5 i 6 l g i K r z 5 U M 6 U 3 g t 4 P Q T 5 q b x X d x k 6 / P R 6 9 t e V V d j c X X X 3 9 L f / 7 z V n 5 e W E W M h Y / Q R h a k B x B D D h g G g L Y C u Q 5 f u a u u j w 2 4 d o 4 h Q u V W L K H + X k m m X 3 7 Z Q W + + + T r z S F B K 3 S F n J W D Z x b P A b W E + 5 W a F e P B 3 s A S w w 0 C D u o k A Y p w + f Y Z W r l y h c h J D N j x S u r u 7 e Y x q 7 9 7 9 t G X L Z n U H U 0 q 2 0 s r 8 Y 4 e G w N G r Y 8 f 8 E 4 Q 6 P y Y I N W H G Q u p s C d G y i V 3 c h 9 A T R 1 F B N M z 4 Y H D p 8 m V a u E C u g x o I m g T m N K H h 4 O T d b O r o i 1 R 3 m l j 4 O T A B e W q U Q E e v a 8 D F i H Y 4 / / s F W q L G w B 4 + e E A T q 6 o 4 r o E l K 8 u X L + W 4 1 a e C h p J L 7 3 s D L r p 8 7 z H n p z r G T B + q s c l N y w W Z O j o 6 4 p L p 4 K H D K j U 4 T I q q Y M n g Q Z t p L g 0 d C y v l z H X T h A R p I Z i d 4 f Y 1 h 0 k c T S b M k N 8 u N H U 8 6 L 6 S J h M A M s F x A a I A 5 8 6 d o 2 X L l v C i S E A / 0 1 A o S B k Z m Z S d l U 0 Z Q X F v V H m k q r h 2 n k x 9 D e U p q K H 1 U 9 q p r q 6 e p k 6 t 5 k K P J t P z Q k u 3 m 5 0 J G i N h + s F B s W K y j 0 7 d i 5 w M W 5 E f o O k F L X R C z c w A M I 1 q S Z U k Q z J T m e p E n x I L J w c C G i q Y y n p S L j S V F p h + / a J v V V v f q O 5 O X b h 2 p T i h s k t r a P X E T r p x / T q P 4 c Q j 0 3 1 h y g x F 0 2 C g U 2 u 8 Z G H 2 f d Z P 7 y N v x v C L 4 M T 1 D u p 0 W e S A d 2 6 D e G 8 s h j z 9 a I L K T Q 4 m y f F 8 o I 3 s Z q 7 3 i L 4 U d m r C t d Y e N 3 W 3 3 B e 5 L s r L z a W 6 + n o O F y x c I P f Z K C w Q 9 2 X T 2 T u P 5 I t T F O 6 w r k p B 8 e a X U o 6 r n 0 J B v z 2 Z D G f E U M g E H D 9 x U s X i I 5 F 5 d + S W 3 N V o u F g z Z x x P Z Q I Z I C A T U F R U x O l N M / p 4 R W 4 y A O F x J 7 x 0 0 D D x l o F A 8 3 T z m J r 4 n J w g T Z w 4 k f L y 8 6 i h q Z F W r F h O 0 8 Q z P 3 z 4 C E 2 a V C V I 6 R f v R V S a D 5 d 8 b F m l i q R 0 H 6 r P N Y m m e B t F w U c S C e B U c v U r I Z Y v k 5 3 x e H g q T D z M J I f L H I A X M d r M u 9 B g X 2 E H C 8 w L B A m a m 5 t p z 5 6 9 9 P 1 3 2 9 Q V 4 j G y V d V 9 M Z 8 d D 1 i a c u 6 h N R 6 l A Y 0 M 4 H l i 1 k R R s V y K 3 9 Q o J 8 c W C r N v 7 t y 5 H D 9 2 7 A T P Y v / p 5 + 1 U L O 7 D k M S k 4 l z b s k o V c e 0 6 9 f s I V K v R h 8 L x i 2 l J e U e 4 8 x y j n a I I F o 3 d u / b Q q t U r u Y U f D N B q Y y w G r m X M L M C n N I r K 1 t a K q T k + 3 v U I M 7 n d H g / d 6 L H 6 J s l W 9 M F i 7 7 7 9 9 N r m y P G l H v F I j t 4 e e A A Y g O l Y l h e M 8 E i C t J F j U B K 3 n 8 p Z F e h H Y X A X w P O H S Y z 7 8 T q k 4 W W 9 0 f x s f u + L h m v 3 q Q s p S a i N C 6 d y 4 T 1 5 8 o R K S 0 s H J B P y Y N 7 s F i 1 7 m b g f G 7 A A D Y 2 N T K o c b 2 w F j F e x k o X Z l 3 p W h O r u 7 q H c 3 E h N Y 3 5 u M j C / m y 8 g T E A 1 I 8 Q O e C Z o L L j B F s 8 T y 0 4 W L V 5 M F 8 6 f F 9 q s m G d h 5 I q + 1 Z X G D v m C F E N K m n y F F Y u Y I F i p e u T I M Z F p I b o q P H 3 6 l E M U P v D 6 l t d o y R J r 2 6 3 K C R O Y T N i P A S 2 v i U u X L q v Y 8 I F K 7 v P L 7 z B S w D O I J p O 5 u D F Z m A Q 8 V C 9 f 3 y w a K i D 6 O 8 M V j x w s r Y e m x i R j p A N C c 8 M x I T d 9 c d P s M v G e u J B i M v z e 8 C h E e f 8 N N r 2 w Q 9 F r r 7 0 a t v s Z h n Y 6 c e I k l Z S U q J S F l p Y W F b O A z U 3 Q O c d 0 H V T U p i Z h z s V v q I c E V H Z z u c Z Q g R 1 r z 5 / / n b + n i R N 3 s 4 d M W p C K Z 9 8 r l J Z J V / z j x j 8 4 B E A g m L Q A X O h 4 j s j D f o K u 8 W u E 2 d v G D d f R o 8 e H p d l H M 1 y 7 a 1 P L 5 H u 5 Z i 4 F + n u o s a G R d + 5 B p f r p p + 2 8 J 7 h Z w d C S Y l a 1 H e B q H m z f K R 6 O 3 s 6 m d d M i N 6 P U e N T h o Q s N s q + h 4 c 0 M 0 f o 4 9 0 c D z o e d O / f Q 0 m U 1 Q p N i 1 6 J 8 r q h a 2 0 Y D s y a 0 c 2 Q 4 S G S e 4 h n r z 8 f T R g x E z M s O 8 f D A 4 s o + N s U 7 R T 8 K L V J d S / J b q j k B r j 2 1 F 1 O G U L m l U 6 i m D O 5 Z O T E T Q A H r v o 4 m 1 F D G j p 4 V e P l 4 k 9 w g R W P T j F 7 K H K A B x 6 x z u K m j A R N 3 / f q 1 K m V h s P 2 m R E i 0 Z Z l d v 3 L f T W 1 2 h m h 1 5 R N + 9 i B V f f 0 t K q q Y S I 2 d l s P D 6 U i p P t R L U 7 y i M D P C x N E h C h j O B q T h f U t E p n 3 7 9 q t Y f E A z D B c w S e / c u c s m E r 6 + i Y P 1 s v L / / P M v 1 N P T w / e i o k J z Y l L v w Y O H b M k E g E z 4 j R r w v I 0 k m Q A 7 L R c M R k 4 9 0 s B v s f J c V N t Q x h o M c v / + A 8 p 2 i 9 d F l a O T x b X n d G p o q E z v O K q p z O F + z q m T p 2 j 5 i u U W s Y T 0 i k r m N d b 5 x E O i / e w 0 U N H f e + 8 d l R o a t m 3 7 k T 7 6 6 A O O 9 4 l + z e E o Z 0 F P d w d t m R v g b Z 4 H A / z k X 3 7 3 8 w F u I 2 H e x c O i y n 7 e 4 s w O 5 g J G T W Z p B c q N b 4 q 8 / b S w o o u X j j Q 8 b K C c i s n U Y / 9 W j k P K O C V m j i / n y o c C M 8 n E E H E U X j I Y i E y A 6 Q U c K t 5 + + 0 0 V k 2 M 9 0 c j J H T d o M g G Y E O v N f b Z k A r A E B T C 1 o Y Y m E 9 Z 9 a Z j F 0 d I j + 3 l X r 1 z j v m r A l z q + M f F L o n S W Q 2 V 8 g T S j I o g k o F P x T K T B A k s Z s L n K c H D 9 + s 1 w P 0 I D U 4 P s i J U M A k G 5 Y + 1 I m 3 b J A G N K 8 W B 6 B S U s h 8 W x O 9 m 0 f P k y H i N s f Y j d k m L L 1 I m C s 5 R Z H T t Z s o o X c B 8 D Z M I u q B F Q B N O b j c Q D Z k s P h F 9 / 3 c l L G T J w I N M w k J v r 5 f d C / w g E v X v 3 H j U + v E e t V 7 Y N a o A X e 6 u D R A f q X o y D J R G B D 9 p 8 J 7 O t 6 w u 4 R a M C a y B E X Z 2 d 1 N s J s t m X r 5 M k J X T t q q q + s H b C x v r R W m o g J 8 L F i 5 c j d k m N B 9 N M G w 5 q T 5 3 h 9 8 J Y D Q i K j S c n T 5 5 M 7 7 3 7 N j s d N K l w m k Y 0 Y M p p b X R I O S 9 e J O q e 2 G 9 k 0 2 / z 3 U 1 g d S + 0 F X b z q F l a Q 4 G n 1 9 U V Z 8 O 1 9 8 z l o d k Z o w Q u t 4 e W T i 7 i H U x v 3 7 5 N 0 6 b J W e W Y 2 e D 1 Z t P M m c m t 5 R m I U P v 2 H Q h v S v m s 8 f V X 3 9 K H W z + h o 7 e y 6 J V Z f f S 0 2 0 V n 7 4 8 O N 7 8 d d A N w T 2 h a H J s D J N J e K J 9 g w E 8 B f 7 9 o A P t p z a R 2 d g Y 9 7 M s S l o S 6 y a F w v I Z y 5 8 9 h r Y Q 9 u j W Z d u z Y y a 2 + J l N f n 4 + + + e Y 7 j m t g J g H M Q 4 x J Y W + E g Z C M S W g H P b U J 4 I o k N C n Q 2 R f / 0 W 9 5 f T N 5 y E 9 z K v x c M U c z m U x o M g F Z w U 4 V i 4 X u R 0 F P A d q x 0 f 7 E + f P 7 H N + H 2 j i 1 l + e r 6 a 2 v c O j Z W 2 + 9 S e O M j V Z g q 3 / y y c c 8 U R R T h k A + e O p w 4 g S c A 1 i G g H 3 G E w H L v A e L L 7 / 8 W v w V X 1 I A 5 0 V h / E j 3 5 f K y 4 n 8 e 7 u k L Z N C e I x d U T m I U e I O D 6 n u N N O y 0 0 Z p Z k T N A Y s A F K M O 7 T 9 0 i c F G 5 t z N c r k 4 V x 2 s o a A C r x Y M 3 T 3 n g h D a A F r p 9 + 4 5 M C 4 B 4 2 D s 8 2 h 3 9 + p b N F B T 3 J 8 J Q v I Q g K r b c A n I 7 f 6 e N G z d w H D C + c g y g U V s e 3 6 e / v r M g 4 j 5 M 3 c F M b 5 D H l F W D O B F x J I E D E T T 6 A 3 K p u + 6 / n r g 5 8 H f S + 2 A 0 + 4 s p I F 7 m c r q 9 J y B + A X 6 V M y W z a H 7 4 9 A c U J L Y Q R l o D i 9 u m T Z u q U v b Q a 3 c S T d b c v n 0 H v y + 2 T A b g 7 v 7 h x 5 8 5 D u C z 4 W X E R F D s 0 w B g p e q f P v q A q q q q a N / + A z R t a v W A n k Y N 7 H G O e Y Z 4 T x y F o 4 m D 5 f I b Z y Q 3 z + 9 5 w D x d 5 G C 9 3 I t P N 2 4 r Z y Q a z 4 t t v J o a G r j P 2 / I I p m J k O T t J H D 3 1 K N j d y X 2 g y 5 f l D q w v v 7 y R p + f A g Q C 7 P J m B U b i s Q Q Q s 9 b B D W 3 s 7 v f v u W x z H C R P b t v 3 E J u O H H 7 w n + l U 4 z 7 Z J E M x P t 4 Q m 7 O z s 4 k 1 P s P f 4 h g 3 r + T U A l j I k G q + x A 6 Y k 4 X x d 3 e d y C v A s g c R j a i h A N i L C C H r L 6 e I D D 4 X a b 8 e U s 5 P E t f / c l U S / f F Q j r 2 A 2 L a z o Y K c C 1 t l g i Q U I h p n k e l n G o 0 4 P 7 / 5 j B x A D m 4 x k G l p N A 9 r h 3 N l z t M L Y C P K / / / t r + s t f / q x S y W M 4 k 3 G h f a F 5 N 2 x Y x 4 O g 8 Z D I q / a 8 4 H G H a F X l U 5 4 p k f D 7 Q K M H A 2 E v n 7 / f R 0 F / H 1 s L + R 1 n a d L i 1 e p G 5 8 H R R q s r i G N U + m n 8 h A q q r J x A P / z w E 1 f c H T t 2 8 3 W c h h 6 P T A A 0 y f X H O f T 1 1 5 E e Q A A m o E k m A G T C h M 7 B 4 N C h I 6 z B 4 s G c n m M H a K o P P 3 y f y Y T W H 6 T G 3 g z 3 7 2 O H I Y m m E d j k Z S S A G R t Z w n x + p E 5 7 h J k a F 1 B P p o Y K o Y k n 6 u 6 L H U d 0 E o S G u u r I b 5 9 d M p f c v j 6 e Z K n N u 8 a m J i q v G E + n a 2 t p 1 Q B b D M e b B P v 9 t h 9 p 3 d o 1 4 T N n 7 f D N N 9 / T J 5 / 8 S a U S A 9 r p 4 q X L t G L 5 M p U z 8 h g N 2 s k E q I F K B U L B Q r j w M N L j x 8 M H A T 9 r p 4 B o J P x + H 2 s p f 3 8 f S 4 b L T 3 N n 2 e 8 t P 9 r h 2 D 6 U q K c 0 I a u Z H j x 4 E H a Z X 7 l 8 h b p 9 L q q e M n n A v o c 5 r g Q T k R e 8 C c C R k I h M w N a t H 9 G u X X t U K j G g M X E A N L T l S A B 7 X J j A V s y j D W Y L b W 8 h W B u 4 Y a 6 E T r w 0 1 c d x X 7 8 o O 5 s y d 4 I 4 9 s A 1 9 H 1 L i / O p t b V N p C T g l s 7 P D j I h z I m n J q 5 d u 8 6 L 8 8 z + C F z m + X H O S 7 I D P F l w g C Q L e B H t l t o P F r v 3 7 O M 9 L k x E 7 2 s + m t A R b / A a B F I m n 2 z 2 E A / x / o T y U s i 2 z J 0 g 4 h f b Z Y 9 + w V 5 7 p 2 / 5 e N m 3 B l z b f X 4 3 9 z X O X L o V s 8 Y I 3 k C 4 0 s 0 x J X j g C p K Y x x c N a B 4 4 L p I F r 9 M 6 V T t k r x 3 G 0 z B e Z g K H o Y 1 m n L y b R U + 6 Y k k F / a T / g U h M I i F 6 X i C 4 Z l f m T p D R 0 Z s d A t C K d Q T y Y / Z + y P Y E 6 b d b + d Q 9 b i k v 3 D M x Z 8 4 s F b N g N / 6 E S h 9 t 0 i E P 5 P v u u x + 4 c o O 0 O G T a P H w s E f h A N r V X X b I 4 e u w E 9 / U A u / G 0 0 U 4 o 4 P w D m / E o z S D 5 R z M I E Z o Q u s l l 6 1 Q 4 t g + l W / r 8 / H G 8 U 9 D 5 B 5 l c L t E d 9 F 4 1 + I h Z 2 u a g r 4 Z 5 W p 8 G n B x v v L G F x 7 P Q 9 8 F g L c w 8 z A 7 / + O M P u X L j v T D r Y v X q V f T t t 9 t 4 / O v w 4 a P q H S K B e Y S r V 6 + k p U u X 0 P H b G a z Z s H G M C X z G j h 2 7 u E / 4 i w j h 0 o d z J N 6 C x 9 H m i E g a o p D 4 H 0 J R X h y K f 2 u n 4 m x j o r L y M p F S V I s q c y e I 6 7 f f r / F 3 d x I y v M X U 1 l v C / S R / X y e 5 M 3 O 4 M I B E r V t J X p C W V c V O i X n w 4 C F V V U 3 k S g 0 3 d T K r d u M B y y 9 A H h w t + q c / f S g 6 2 P 0 8 z g V N i J k E 5 i 5 I 9 + 7 d p 9 r a W p o 3 b w 7 N n z + f 8 7 D J / s w Z M z g e D 4 4 l k w D K h 2 e a 8 2 x z 7 e n D e J S P p h V 2 U R b 1 0 Z m 7 Q Z o 8 M Y / G V 9 j v S j W a I Q h 1 3 X G E y i 6 Z T c 3 N K A Q / a y q T R I k I B d i N j f Q I b Y A d T t c I b Y P 3 S 3 a K k B 2 6 h H b D q R P R O H z o C G 3 Y u J 6 J H 2 8 e H x o I f H a i a V B O J h O A c 6 N A J C a U X s K B h l E Q a l V V B x 2 p I / L 1 9 V G O 6 P 4 u n D + 8 l d E v A o 7 s Q 4 n y G J A 4 8 Q D C t L a 0 c n 8 I c U w t w s 6 w E 5 S r P J m l H I k A U 3 D v K W t C r k b N E n l o W T w y A f g + q U w m A O X G Z a d E F i P i R I 3 t b j b N c b 2 n + 8 V M + B 0 u H N m H G o R z j W F W Y m i A n N w c 7 g 8 h j t M i n j 5 t 4 Y P Y A J h r w 8 H 2 0 + 2 0 e a V 0 I G D y a F u P b L O w K n g g x G s k Q K S U I p N g T z g u N J a O 1 z / x 0 N K q X p p d 7 h P a W h A q q t y d I I 4 c h + I y s Y X 9 B X 2 / q 6 + Z D g r T S / e R Y D J i B n m J c e I 7 + l B D B b x / 7 6 / G v n M y j e U N h T l B N u V e e m l o 8 9 N S g U h h M I E U m Q x S S Q n S / A o f Z b h C d O X G H S r M 7 L I t + 9 E u o v m 0 y x 7 d I p 7 / k F B W U k S b R D 9 G L z F A i E m 1 I w V s 3 m L u + I r v i c 3 1 c a j A U P p l K U U m g U g C x c q l R r l J q b d k O u X n 4 r f H l v 1 o F 0 f 2 o Y a K G n W 2 r A Y q u d 2 + c k M B X P d Y + 6 Q B M m C P P B z / c t s 3 f d C H A K Q k m W K 0 U q w 0 d 7 m E Z g 9 S x + h Z 9 j U o O H M c a o Q A D Y U Z 5 x r x x p G S Q Q Z 0 v X i / f / 7 z S / p 1 x y 6 6 d e E Q X T 2 5 n a W t b i 9 f H w i Y f d H b 2 0 e n o w 6 f T g l E k 4 d P l d T 9 J y u 8 J f p R k w t 9 1 A 5 n r F 3 Z j 3 J x p M k 3 V J i W I v b F A 8 r L 5 b E s O K Y G a 4 5 w Q s V Q 8 P + + / J Z D 7 C 3 + 9 l t v 0 P T F G 2 n e 6 n e p Z u 0 7 9 L f P / 0 T d P T 1 0 8 8 Z N v i c e Q M i n L S 3 U 2 p t q h o M g C 5 5 + m D x a V N o g F 8 6 R c o t + l M c F l W 5 X 9 q N b H D s 5 1 h 7 x r w A 4 N x b 4 8 c e f e E u w y 4 J E 2 g m h p / b g 8 O W h Y I t 4 P 2 i 4 s 2 f P c 1 q / j y Z x b k 4 O z Z o 9 i 6 7 V P 6 D W N m t C r 4 m r T Z l 0 p S P x k n 0 n Q v A k S i N F i 5 W f 6 Q b B g o J Q z p w g 6 9 i p R 9 q x M F h c a c y k V 1 5 5 m c 2 r B f P n q V y 5 Q h d Y a j O T I h k c P n S I N m 5 c T 0 v U e N O K y T 6 q m e j j L Z Z N z J 1 R R U W C x C e O R 5 4 e 3 9 3 v S n h a v H O h C Q O i q L g g T D j k u M h X 8 d 5 + u d V a L 7 q 7 U W X u B H G k b T F E L j E e t n t i J q n C f R 7 v 8 L V k 0 R K U y 0 F K j G U h 5 f m W t n u s V r F q z J 0 3 l / e k 0 D h 2 2 x l 7 7 w 0 W g i u S M E K C Y V J p A Z k i B W T C S o L 8 / I F P S h m N c G Q f y t X / J K y h E A y W Y E f / K O b J q d i C D M d T Y r 7 d c L F w 6 U u 8 k j f e U h C T X E B R U S E v P f n + + x 9 4 C 6 5 U B R O F t R D E I B H n K W I h r k V c Q z 9 q 0 m T 0 b W V 5 O 0 l c h y / V m X 1 1 x 6 A j K E 9 5 R 4 u m C w b Q 4 U C Y 5 b 1 B 1 V O s n U 6 H i y P 1 H l o 5 N U j Z C U 5 I j 4 d n 4 S J H 8 b 7 o g g U 5 W O M I c x o S C P p l y H P 5 9 P J 3 z O X z q b C P / D 5 I L 2 1 + d d G Q z f o X C c f 2 o Y a L w 5 e 7 e B f Z R 4 8 e 8 Q r e 6 z f s t x F L F u t n B O j C / c F b 0 M / q H K c X 3 0 o a 2 s f Q S r I B R F y Z g O F r A X U d m 7 Q E y A V 3 W X S Z O 0 A c a f J J s c 4 a G g o q Z y z l 9 U w V F R W 8 g n f O 7 N n c l x o O n j 6 O O k o n C n b K E + f V x j s J 0 M m Q Z J K k Y i 3 F x E F a a S 0 m k S K Y C k E m G a K V i S 5 v Z 8 j g m 9 T R A r v a K Y C f l Q z s X m 2 u 0 s V y D h z b e f f e P Z U z M F b O K 6 e d F + O T A / y 3 + 9 q p R i i t g T R 5 w p p K i y K T F p N U W l M 5 F c 4 d h x K F A g 0 V o 6 U G o b U w N c j E O + + 8 R f s P H K R t P / x E 0 6 d P 4 z N w 0 c 9 C h U g G J X k h u n P l B M f j 9 Y v s v l 5 z V y q 5 y 0 E k R S o t I I r I h F Z i A X l U X J O O T T 2 l o d j k E + / k R H F s H 8 q D 0 8 O V n u E s / B k k 7 H j y 6 i u b 6 K M P 3 4 8 4 L w q n t Q + E G 3 V 3 6 O t v f 6 K q 8 l y 6 c M / P C x n P / J H c F C I c A p A a g C Z S m k k R R Z N K a p 9 I Y S I F L C L J e w J U W J A T U d Z O E s f 2 o f I y m r h Q W E M x m y D P B q g c i c B 9 r / w p 9 M n W 9 + m 9 V 5 f S 4 i k 4 / O 0 O T c 9 P 3 K f S m F Y 6 v L 7 b a I H U T I Z 5 p + K a T G F S M c E M I o F 0 H J e y b s N S 8 W 5 W W T t J n N u H E p C t 3 / B a 9 2 R e P r V a L j 6 M B 6 z S n Z D b y Y 9 U A 1 O Z i o u L e e v k / / y / c p 7 f c J F I C 2 c O w V 0 / k m D y C N F m H H v x N I l A I J U f z l M h k w h u d S N 0 M h x 9 4 B o K S J S M i I u E g c F 4 / 6 L 7 U X b A s n S 9 n V c 8 x D v h E P u h f / H Z B 8 L 8 S 9 x P W j 6 p L z z 9 K R 4 S k f + F D w 6 D U C Z R Q C C k F Y n M f K 2 J p M g 0 f n s w 6 B f 3 i f 6 T K l 8 n i q M 1 F C Z Q S g 0 1 P B d 6 M s A g M j Y V w a 5 G P x p n Q 2 n g G B s 7 d H V 1 8 V S n J + 2 x Z N F u + r q 6 O g p 0 P U 6 4 n 8 R o R Y x m 0 s J k k o S R Z J L e u 8 j + k k o b G m q Y B + y / c D i 2 D w U p y X v K B S J J J X K e I a l w R I v H k 8 F 7 U X z w w X u 8 M B H E a m i Q 6 6 l O x N n w U p 9 R 1 d X Z w W d R 4 f C A 7 7 7 b x k f U 4 P v i u + M s Y O x H F 4 3 i I c 5 8 f 9 6 Q x J A k i R a d L 0 O Q R p F I E U h q J h l H + M 5 7 m 8 Q 7 x p a 1 U 8 T R G g p g Q o n C g p Y y k S y 5 E h 6 5 Y g A b T 0 K j 9 P b 2 c B o H q I F Y l Z W V X G E w c x 3 7 + 0 W b b d B Q k D + u H O W D t D H L / e O P P 6 J X X t n E G i n R 9 2 x R G 7 w k w s y y F + T Q U J q J T b p o z Q Q R 2 s k i k y I N p 0 E e E Y J M O p / J J M w 9 Y Q E 4 H Y 4 / t J o I h S P 3 5 w M 4 6 x k A h I L z Y c u W 1 1 S O B S y l x 2 E A c K / j P h M n T 5 1 m 7 T a t 5 h W V E x 9 D + e 5 T S 1 5 M J W R D G 2 R i w s j Q T i K v a V K h v E A k z O 2 T + / M F R W P F 4 0 9 G 2 T p R H K + h K k s 6 u X B Q c F z M + F X P A N h o J R G g a d a t e 4 n J Y 6 J H 7 V n x / r J s O n o 2 8 X z B r E G M R 6 2 p 9 o W 1 6 8 S C 5 + s Z 0 5 q J N Z E i i 4 z D / I 7 M l y S K E m g k Z e J p 7 Q T 5 6 O P Y x s p p c H Q f S o s 0 K S w t p T G S f a r B b P T f 0 9 N D X 3 3 1 D Z t 6 7 7 / / L m 3 / 5 V c + d X D d s t m 8 f 3 k 8 L J 6 Y / D K S 1 h 7 r t y U + z 3 a E o U 0 9 R R g m j 9 J U c Q m k 7 7 U x 9 f S W z N B U c m e o y L J 1 m j h e Q w H Y g 8 B s 9 U a S S B o L F y 5 Q M Q t N H b E u K R z / i Q r 3 6 a e f h L X V u + + 8 T b N m z e R 4 b + k 6 D u 3 Q k + R i 4 Y p x Q Z p U Z G m l G c + p H 4 X f h b O 0 Z A O m i M R k k u l o 0 f f h e o i J h E Z P l l N 4 K 2 a Y e y C T O i n K 6 X B 8 H w o y q a J P F p Q o M G 1 u a A x E L m y 9 f O y Y n H + X C C B H t M M h e l L r 7 j 1 7 h S a T s y S + / P I b r o A a D Q 3 y 5 M G a s s c c 2 u F S Y + K p S p X C t I O Z t 7 g y k n l t z 2 N T F x C J z T m D T I o s m j x S d J 7 M D x N I h b K / q / K U Z g o G + m n r Z 2 / F l K s j 5 f j 1 u 8 / R X n h 2 u P P Q T S F X B r k 9 O O k i U 4 T a f J A t a z x g d 1 d 9 G g Y q A D x 5 M N W e P H l C 1 d X V M S d x 4 B 6 7 T S u / 3 H O D 3 l o / h w p z I j / r 0 a P H V F E h x 6 i O H T t O q 1 e v F t 8 v 9 v X 7 b 3 p F a 6 8 S U R j I E / m s 9 / B j I r F m k i Q y y W Q R S I Q g j C Y L E 8 X Q R O K 5 Y l E h H w z A C w q F + P q o 3 9 d L Q X 8 v f f b 5 e + r T n I 2 U I R R Q f 9 8 t C Z U h C O X 2 c F w j E a k 2 z + r l 1 i U e c L D A z p 1 7 a M K E C p o z Z z a v o T p x 8 i R 1 d n T R m j W r 6 O s f d t E / v t i q 7 o 4 F S G p 3 N h W Q D B k S E Q q n N E Y f L D e S C B O J t Z M d m W T c J B N C H l + K J h N C Q S b s W 6 4 P q A a p P v 3 L m + L 5 P 7 v f 8 D y R U o S q u x c k l 1 u Q i c 9 j k t o K x A I S E Q o Y S A t g a p G e g Q 4 N B h M Q K 3 3 N 4 0 X j w Y 5 Q 2 C w G O z A N h E x 3 i D b N j L + N 6 r P S T k w k P D M h m k y m d j L 7 R x x C I 3 G I N A h k m X Q g V f g c K C Y T S C X J F O j v p X / 5 4 n 3 1 q c 5 H S v S h t M y q F l 1 b F C w X I l p I F C 7 6 O Q N P T R q o Y p 4 + c 1 b F Z H 8 K A J n 0 h p m J 4 I 6 a U t S Q J J m A / m D i 7 / 0 s o I k k y S P 7 R h a J r L R F J j M U Y j x 7 J p Y u E 9 Z U U j D u F A j 4 a O u n 0 E 7 2 5 e l E E c a 8 + J t C E k L r a L S M u r A H 0 l A D Y e W K 5 S o W i b f f f p P O n Z e b W 8 b D b m M l M I h 7 O U k y D Q R o u Z E G a y Y m i 6 W V Z F w + R 5 7 l w H G d 1 n E l / N x l y M L a S p Z J O I S m E n 2 o k A g x c 8 S u H J 0 q z 8 E 9 9 H w x Z 3 q W K E h p X p i k Q m s 7 E B J p q U T 7 9 i 1 d s o T n 6 N k h I C o g p h k 9 C 1 x / N D L E l J B E Y h I p z Q S x S K X T I I s i k k k m F d d j T A j D Z p 8 m E 4 s q G y G f / / U j 9 d m p A + f u e p R I Q t L M M D U V C h e V A x U n E e K R 6 r f f D v F 7 x A N a 2 q t X r 6 m U h f 5 w K z w 0 L K q M P 9 g r 6 v W A G K h v C E A r M W n C J p 4 m k U x L i U 4 b o o m F k E U 2 Y t a z V y K e h d Z O w W C / Y 3 c 2 S i S O 3 V M i k c y f l S s 4 J Q q P W 0 N Z m L q V R K U Y C v L y c 3 k y a y L M m z e X 2 t r a a M f O 3 b x + i i t g F A m T q e A m 4 m 3 g o v d p H w g J + 4 a q n 6 Q 1 k 6 m N r H 6 S / A 0 W g e T 1 c L 6 + J k J + v h y q B o 3 T k W Q K Y C 9 F E f 7 1 7 1 t t y 8 7 p k n J 9 K C 1 u l y h w X Y h M J h H q w h W S q E / V a N M 3 m T / P 2 g c 9 H r 7 6 6 l s + f O C t N 1 / n 8 S u M V 2 F W + l C B T m 4 8 D K d H y P 0 k a C X W S A Z B I k h j p Z l o u u + k S Q T R 9 y s C W S E I Z I o s B z 3 + l M W n 0 s W W W S p I y v W h N O b P L h C F D f K Y p B K F L U J p k g g R l c G u a l 6 y c R p E T 3 q N x p E j R + n T T 2 P H o h L N 3 R s I 8 T g / 1 N W 5 m k h M J i Y D i K J C R Q y p p S R R M F 1 I x / X 1 8 D w 8 8 W x N k 0 6 T C c L j T T o u n j / v C q t I F R S E + s s X H 6 p v l H p I z T 6 U k p o F R a K g F a H C o S h o T S 6 u B L I S R e P C w 9 h p Q D D n N M x l G v X 1 9 b R + v f 0 c v b f e e k P F R g 4 H 6 w f f J z O J B H N O m n g g h k U g k 1 j h P M R Z Z A O k n 5 k W f V 0 T S D d W s h E T g p X O L D 6 R 9 t G / / t u f b c s q V U T 0 o V L 7 H w 7 u C g Z Q m K q A j d Z T V w D d 6 q L C a T y K O i 0 D a G 1 t o 0 u X r n C 8 t v Y 0 h / f v 3 6 e i o i K O x w N a 7 K f d b u 7 P J O z T 2 C D 6 / r o n 9 j M u 4 s E i k S S Q 1 E C a O A a Z T J N O h a b H z r p m E U u K 9 R w l k S D i O X N c a y d p 6 u X m C D P Y h T Y 8 h f + d q r s / H H P c E T h 9 v o l c b j V z A l O T e K 6 f R 0 1 P Q i g K W Q g X N u K i 8 + I S c S D a i Y C 9 J X A 9 3 l Q i E 6 j M u P f E i V P U V b p R p N W F Z w p o I h W D w w E J I Q i l y D z p j J C h n E G O f O R J w n E + Q p V m E n F a E o l J x g R T 2 k k Q S Z N L m n e Y q y e J h B k R o W A / / f 3 f / y K / W A o j Z f t Q J l Y s G S 8 K W 2 s o W d h m K 8 q V g T W X q i S q o q B S 7 b 2 R T d 3 d c t k 7 g P G m Z M g E g E x H j h z j p f E Z f v t T C 0 c O k j A 4 W 0 m S A b 9 B E 0 L + H p 0 n f 6 O R r 3 4 v w g h t F E 5 r r S Q J A z H j W u u b f S W e B M u h N P X G A p k A 1 6 n 6 1 N d Q g N 8 f p D N C U 2 k t J T W V n E D L m i p C S 8 m 9 H k x t t W W O 3 O Y r W T J F Y 7 C m 3 k B g z a P A c W g Z O F g Q R o n M g 9 Y x Q y E g F 9 K K h F Y a Z M N 9 m n Q i 1 K Q L x 0 E i g 2 S a V E w g S S R M f g 0 I + e L v W y k 7 O w U P 4 r Z B y r r N o y U j w 0 N e U a Z h 7 Y R C R 4 g O M 6 e t S g E H h m y h 0 R L L 8 O B N S T J Z 0 W S F t I P e v + / W r V s c j g z w W V I i S S E r v H Q u J C u K E E J M s 8 1 M M 1 G Y M B D k S Y 0 k X 6 f y + X k Z z w 3 P M 4 p M C M v L S 1 N u e l E i S c m B 3 X i y Z P F E c o V Q + K L g d e F z p R A h T E K z s u g 4 S 4 C 6 + 4 L 0 x 9 O Q u D 8 g R O b J i o d K H U k y p O v q L E I N V T v p 9 5 S 7 s E I k g W I c C O o 7 c D 5 f U 9 e V 2 J l x k W Q S v 4 f d 4 P h N I g x r H 3 U t / H t 1 3 C K S N v O 0 e R d e l i H i 3 u x M + n D r m 7 Z l k b J S W / / A v q l N Y R w 9 f o t C L m n u h Z d 5 a C c F z D 2 Y f m z u G W Y g m 3 4 u e n m W j z z w j a o 0 B I 8 S g Y x b I X D u Q R Y 9 7 U 4 0 w 0 I 9 f h H I m F E c n C c v y J D / q l C l h X A U / z g u w w j T L i I t w r C J J 8 M I M w 8 h p 0 E 2 E d e k C 8 c t c o X n 6 B m E Y m e E C D M z 3 P S 3 f / u M f 8 Z Y g q v 2 1 k M u o 7 G G w 0 d u C o M X B L L 6 V K b X j 4 m l C c U E k q T K z X L R m q k + j p s i / s g W C n F A h I f q v a L l l 0 m R o c J o W I + f Y 9 Y f J o A E K r 4 O R Y T / 4 w / + 6 j w Z a o l M C 4 K Y c S a N F W d S I U R + O F Q k 4 l C I I h Y T y d R W i k y a S N D 8 W J H 8 j / / 4 F / 7 m Y w 1 j l l D A o c P X 5 L J 5 R S p 2 U i h S w T E R o 6 U U s X J F X 2 x 1 t Z z c y f + Y T w g l a R A e q I O Z Z 5 F I X R K I J p a o 2 D J Q k B F R 3 4 2 4 G Y I I n E B M h k r k t W g R j E Y Y o Y 1 k X B I J 1 6 R H U x I I 1 w 0 y K f N S E 4 k 1 l D B 7 z R k o 7 B p X 2 i m D y f Q 5 v u 6 Y h O v 0 G C Y U 8 N v B K 8 r 8 s 5 b N W 6 S y T L 8 w u c L E 0 g R S I d I g C 4 f I V i H A 9 y U J V H 4 V t e K K O D p P i I y q f L 6 m 8 n W a C a P j K g 2 y q L h 2 r 0 d o p f B u r x a R Z D x K M 7 F 2 k o Q y t V N W Z g b 9 4 3 + N T c 2 k 4 T p 9 e 2 w T C j h w 4 B I F C R p J m X 6 m p m I y K X K F y Q R i I V Q E 0 n F N L s R U i O s c G H / j Q 1 R y G R h x W T w g g h W C D C L k / z o u Q y m S O D J P x p k 0 O q 2 1 F e d p Q o E 8 m k Q q D Q J F E E q T S R K K y a Q 0 k 9 e b T X / 7 9 7 H X Z 4 q G I F Q D S m j M 4 / D h y 9 T r w 4 5 G i l S K U G E y I W R y a T L J E I S R a U U m h C A O c 4 d j n B c D Z M V 9 8 q j w M p T / z Z D / y p B v k q E W n a + J F I 5 H m 3 w g D 8 c l i c K a K R x K I s V q J 6 W Z e L h B e k r L y k r o z 5 9 / g G 8 1 5 p E m l I F 7 d 5 v o 2 v U G c i l C c T 9 K a y t N L N Z S k a T S c f E H / w V k H k g j Y v z e 6 g L D i l k I F 4 J k i 4 q C I C p m h i A J x 3 E 9 K h 4 W R S h o G 5 0 W R N I k Y n I h Z A J Z J N L E k m 5 z Q S T E D W + e D m H i Y V / 5 l 1 9 Z R / M W z s K X S 0 P A d S Z N q B j s 2 H m G y S T n / 0 U R i s k k S a V N Q P G H C c T / m E g y L v / L U P 0 x e S W A R O T j F 3 V f A Q T B f 5 n B h N F 5 I I i M y D i u G X E p B p E Q m i Q S 6 b B Z x w T S c Z n W G k m O T 4 m Q H Q 8 g k 9 R O E A w d / M f / + S t / t z Q s u M 7 c S R P K D r / + i v O e Q B h J K u n 1 S 6 C p l M e P y a Q E h J E E Q j 6 n k L B g J o 1 S k F G Q B P 9 l y D F B B I 4 x U R C X I c d V K E W R C K F 2 P o i 0 J I 4 g E O d L T a R D S S y Q y D L x r D 6 T p Z m Q h / 7 S W H W L D w R B q E Z Z S m n E 4 M q l 2 3 T r N m a q K 0 K F + 1 R x S G W S C S G z C G m 8 m 2 S P J F p i M E E 0 Q I x w C O L g P / 6 A K J Z Y a Y N M K o z x 6 H G e v U f P l k x s 8 v W L X x C i F S u X 0 q q 1 O F Q 6 D T u k C Z U E f v 7 x C L v W w 6 T i O M w / h C A M y K S 0 l E E s k E g T K E w k n T b + W h A V X 8 V k R K V B G A 4 Q g h x S k M / x q D x J G q Q l i W J J B f I g L k N J K o t M M p Q k Y q 0 k r n u z s + l / / u / / w d 8 j j f h w n U 0 T K i m 0 t 3 f R v n 1 n x B M z z D 4 V S i 1 l 9 a k Q B 1 n C x E K I N w m T C X k c t Q d 4 g T 9 m n I m D N E K V N k S m N Z F k P I J E Y T J p I i k y Q R s x o U A g H U r N h P s w 6 + G z z z + k 4 p L E i y j T k H C d v d v E 5 Z R G c t i 3 + w S 1 t v c w a c K m o C K U J l Z Y U + G f J p Q m k w q Z U f F I J Z k j o y B L d A j C 4 J + O h 0 U R C q Q R o d R U i k g c K h K x g D x K z I m x i k y Y b j W x q p I + + u R t / t w 0 k k O a U E P E 9 9 / s o U A I R N F a S o S C R N a M C k 0 k I 4 4 X c m i S S e U r K N r w X w S C H i o p S S N D 8 V f + k Y T h U I s k U W y / C e S R R J J 5 I B D y B I l 4 w q s k E / b m x o Y 0 / z o G J 7 a O B N K E G i Z + 2 r a f e n o x r 0 8 S K q y l O C 4 J x a R h c k l i A R G a y h a y W C S J O A I q I V B E k o L 7 t E b S 5 I r V T J J A r J l Y I 4 F I C C W J k P a I 7 1 1 S U k y f f Z F 6 u 7 k + T 7 j O p Q k 1 I r h 0 8 Q Z d u F D H h G G t p T Q T C M Z 5 c M G D R H w d r 0 A e 0 v x y W z B f T G K B N E w q F Y 8 Q R S q D R D o O 8 k Q 6 I K R W E i / g F c h r 1 q 6 g p c s X 8 u e k M T y 4 z t 1 7 l C b U C O O f / / W j q M g i A u 2 k i W V o K i Z V m E z I Q w h Y 7 B L U w B 8 Z F x W f c z i t C Y T r i k Q Q T S Q V N w n E 1 z g d 4 N f A L M 3 J y a G / j / G J r C M P o v 8 P 8 J 6 k o H L s v 4 A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,HD)  1 "   D e s c r i p t i o n = " *,/  GF'  H5A'K  DD,HD)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3 8 2 8 5 b f - 2 e c a - 4 6 6 e - b 2 c 6 - a a 7 6 1 3 4 1 a 9 5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Z o A A A G a A X q D I J I A A D D J S U R B V H h e 7 X 3 3 d 1 R H t u 7 u b o V W Q F k C I U D k D C K D i b Y x z n G M x 5 7 r 5 z V 3 Z t 6 9 7 7 6 1 3 t 9 0 f 7 h v v b n O O G C T w e Q g k s l B I h m Q B A j l 1 O r w 6 t t V 1 a e 6 + 3 S r F Q C d V n + w V e G c T q f q q 7 1 r V 3 L 9 f P h U i N J 4 5 n C 7 X F Q 9 b R E 1 t m f T 5 M J + m l b i o / 5 A k A L 9 f e R 2 e 4 S 4 K R g M k t / f T w F / g D K z s s j j c V N f X x 9 l Z X m p 2 y f e w x 0 S 6 Q A V 5 L q p 3 + e T 9 4 c 8 V J D v p Y 6 2 V i o s L i G X + B w I 3 s + T k U F B y q C d x 8 5 Q M J Q u 5 u e B N K G e I e Z P n 0 L T K s v o 7 F 2 i x + 0 h q i l 9 S I W F B f T g w U O q q p p I I V H J z 5 w 5 Q 3 N m z 6 a 8 / H z q 7 e m h 7 O x s 8 o E s o S D l 5 O R S T 0 8 3 h 0 B X V y c 9 b v W R K 6 e c q k s C 4 v 5 u y s j M o g x B H J A o E A h Q e 1 s L l Z S W h 4 n l 7 + + n b K + X 4 / i 8 h p Z u u l B 3 h 9 8 v j Z G H W 4 V p j B B y c r x U V L m S Z k 1 f Q t c e l 9 C N u 8 0 0 r 6 y D F h b e p Y K C c V y p K y s n c O X v 7 e 2 l p U u X 0 p m z 5 + n x 4 8 e s U U T N p y x B K q 8 3 h + / V Y e 3 1 N h I R m j S + g B p v H O O 8 b H E N R L l 3 7 w / W V m 2 t r U K b Z d O p U 7 V M S n y G S 2 i q f k E q S G d n J 0 0 o y q F 1 c y f T 2 2 s W U 7 7 4 r m m M L F w / H 6 l N a 6 g R Q G H l C s o I + m n F 5 F 5 R k Y N c 4 b W 0 t 7 f T u H G S T C a e d L q p N C + g U h a + + u o b + v T T T w Q J f O S n b H r U I c z B 7 k a 6 e P Y k v f / + u + o u e 4 B g 0 d B 5 C L U A T x 4 / o a p J V R R y Z 9 O O 4 2 c 4 L 4 3 h w b U 9 T a h h I a 9 i B W 2 Y 2 i P 6 P X 5 q e v S Y / v j j P h U K T V R c U k J 3 7 t y h O X N m C 6 2 R R X f v / i H C D L p y 5 S q 9 + u o r 6 t V E b T 0 u K s y R R b D 3 W h Z N G d d C 1 W U Z b P p F A 4 R s 7 f X Q k b 0 / 0 2 t v v k M 3 H 2 e K v p i f x n k T F 6 F J M j t y Q V M W F B S Q 2 5 N J v x 4 / z 9 f T G B r S h B o i 8 g W R F h Q + Z M 1 z 4 f e L N H 3 G N L p w 4 S I t X L i A r 8 P k Q i U 1 t V J j Y 6 P o Q x X S 0 X t F n N 4 0 s 4 8 8 w u i + 1 + K h / K w Q a 6 u e 7 i 7 y C 1 P N m + 1 l x 4 Q G z D e 8 1 2 / 1 e S p H Y u 0 0 H 2 V 4 i A R X C V S B 6 Y d 7 z 9 3 P o F X T L C J p x C M X n B h d X V 2 U L / p y 6 J P t q r 3 C 1 9 I Y H A S h T q c J N Q i 8 s 2 4 Z n T 5 1 k s r K S m j 8 + P H 0 4 M E D m j B h A t 2 8 c Z N m z p p J Z 0 V / q K Z m E V f Q a O y 9 D q 0 D M 1 C m 4 y G z c S 8 7 L / J z v T R z 9 h y 6 c 6 u O p k 6 f S R 0 d 7 X S t p Y y 1 m s Z r c / p U T O L Q w S O 0 c d N 6 8 S m S K O f P / S 7 6 a T X y Y h R M Q u k Q 3 x u C P l d O T g 7 t P J U m 1 m D g 2 n 4 0 T a h k M H X W c p p X 3 C M q m p 9 a R e f / + v U b t G z Z U j p 6 9 B h 5 v V 6 a P n 0 6 a 4 a S k m I 6 f P g w + f s D b O q t X f + S e L W L z b n B Y v P s 3 n B l b 2 / v o D 2 7 9 9 L H W z + i H 8 / 0 U F 6 + 1 H L A x J y n V H f p B C 2 c O 5 1 J A K d H Q 0 O D 0 J L 9 V F 0 9 h e 8 B Q V p a W l l L 1 t Q s 5 j w N f E Z 7 n 4 s K s k M c 7 + l 3 U 7 5 X m I I B D 1 2 7 e J a W r F h D + 8 9 c V H e n k Q i u X 9 K E G h A L 5 i y l y r x u + v 3 3 C 9 w n Q g u + 9 3 o W a 5 q X J r d S K B h g D x q 8 b d X V 1 V R e X o Z a S k F B s I s X L 1 G X d y Z 1 U z G 5 B T f Q 3 1 k 5 x a f e e W C c O 3 d e a J g l t H P 3 b / T m 6 y + r X I m 9 N y w v X X Z G i P x B l + j P d T J p y s v L w / 2 w u 3 f u 0 h R B L E 1 O f D d 8 + X D a A P J 0 f m t r G 5 W W l p D H 4 6 G M z E z a e f I S 5 6 c R H 2 l C J U B h 1 X J a M x F a q Z + 1 z / H b m b R C k M H j C t H B m 1 n k U w 4 6 Y c S J + 5 q 5 / / L w Y Q N V T p 1 H t f e y K F + 0 + J n u E C 2 p E q 8 Z x g C F 3 x 9 g j X P r 1 m 2 a O X M 6 j 2 M F K t Z T l 8 8 i B N 7 / l Z m 9 K m U P k H v R o o U c 7 x Q a 6 b z o + 8 2 b U U l P n j T T x I m V 3 B 8 E m c 4 L E p e W l X L j o A m G R g T 9 w n G F Z W m P Y A I I Q p 1 J E 8 o G 2 a X L a E N 1 J x O p s Y 3 o U k M G + Q M h K s 4 J 0 u K q f s o Q R A G g J V 6 d J S p y K M g V T 2 u N n M w Q r Z 3 q E 3 m x j 9 c f J P F 6 l T D Q 1 u u m Q q + 4 G I W 2 t j b y e U q o P N 9 y s Z v a S a O q M E D z x v d z H J U f J q c d e v q C l J M t v w B c + j t 3 7 a H S 8 d W 0 f v V i O n T o M L 3 + + m t 8 D b h 6 9 R o t W D A / T C o I B o p / P Z 4 2 A e 3 g + u V Y m l A m M r J y B B v m 0 c a p 7 b T t R A v l F J S z e Y S H Z H r s 0 L / Z J y o 1 8 k C O l 5 V 2 u N i Q S U 0 d H o 5 v F k Q T 9 T A p w J y c M m U y 3 b l z j 5 0 a T K K M M h o / T n r 3 U K H t E E 2 s 1 8 T 3 M u H 3 + 7 m / B 1 J E A 2 S Z N 2 8 u N T U 1 s Y M F O H v 2 H J t 3 N Y s X c R r Q W k o L S O U P + O n C n c f U 2 t m l 7 k o D c P 2 a J l Q Y h V X L a N W E b q 6 E u 6 5 k h E l U l h e g x 5 2 W S o F G 2 n c j c p w I F R m V u z Q 3 S M 3 d k e o H x N p 3 U 1 b 8 j d P 7 6 N A t 6 7 U b q t u 4 r / O w z U M T h Y Z J B M y m Q N 9 o q D h 2 / A S t f W m N S s n f h j E o j I 3 N n T u H 7 t y + S 5 l Z m T R 7 z i z q 7 O h k E 1 B D E 1 q T i v t V G R m i A c o V J u B Z v p Y G E + p s m l A C q 2 u W 0 D h P N z 1 q D 1 L d Y z e 1 d M u 5 b 6 L a i Z B o 2 S Q f l Q i y g D Q y P z F g 8 v X 0 x 2 q V 1 R O f 0 M m H Z R w P i T 4 X 3 N 6 6 s m r s 3 L m b X n / j d X Z i a E C D R X v n h o L a 2 t P s + a u o q F A 5 s T h y 5 K j o q 8 1 g r + D 8 + f N U L g A y W a S C p g K p o E 1 r 6 5 v U P W M b a U I J L J 8 9 k 4 r y X H S 4 z i M 6 6 7 L l 1 m I i G S I N B q 4 / d t D m z X L W B P p q c A 6 M H x + / o s N 1 j v m A Q 8 X l q 8 L 0 m z d b p Q Y B 8 b N d B r s 1 o T S p I J m Z G A y + p u 4 Y u 3 D z 8 P o Y l m X z F 1 N h r t A A 9 1 3 U 0 R t i T 9 3 m W T 1 U 1 n 0 y o j 8 y 0 m T a N K 2 D K i s r q b n 5 K X 8 m K m V F R a w 5 B w e G B s g E T 9 9 Q M R Q y 4 b v h O e F 7 X r 5 8 h Z e T 6 M Z G z 8 r o 6 + v l 8 b k 3 V g p t F v V 8 x 5 p w u z N W p W b O Y i r K 6 q b d 1 z J p w r h + J h J I h M o C 8 2 o / + j 2 q 8 s R D a V 6 s V 2 4 g F G T 3 0 7 V 7 7 c K c m i v M q q d c W X W L D + z f f 4 B D I N o b O H 3 6 N H b N D x W 7 d + 9 V s f g 4 c O C g i m E N l v w C G L C e v 2 A e z 4 Q H 9 D P B D H c 8 z Y 7 2 d h 5 e 2 L h g a s x z H l O y 4 / i 5 k W 1 6 H Y K s 4 i W 0 d k o H 7 b 6 a S a / O 7 B a a I E Q e 8 U R Q U b p F 3 6 e 5 0 0 3 X H m W o u 2 M R 7 U 1 D S 4 3 F f J m e E B 2 o 8 4 r W W + b D G x i N r q 5 u 8 T d E e X l y X h 6 W W 6 x a t Z L j J r Z v / 5 X e f f d t l b L Q 1 e O j H G 8 W t f W 4 q V j 0 6 w Y L z N n T n x 0 N O D 4 w n w 8 z L o B b z R l U X e T j x Y 6 P H j 3 i v p c m P q D j 2 v y D s w L E O n L l H u e P N Y x J k y + r Z A m F / D 7 a d f I + k w k k Q j u M c P / + 3 y g 3 U 1 T 2 0 B M m j Z a B c P J k L Z M J w A A r i G R H J m D v 3 n 1 c o e F d A + z I B I B M + E 5 w D m i N 8 P D h Q 6 p v y W P t e e Z + V o z b H G Q e C J j E G w 3 9 / v A i a j I B m I E B M s H U 1 B 7 G k y d P c Q j g d X g p Q j 0 A n p m Z S Z s W T b N 9 9 q k u r h 0 n x p a G 8 p Y u o a A o + D W T u 7 g P o C s E N A Z w 8 2 Y d l Z a U U L E w c e x w 5 2 k G T S 3 x q 9 T g E B D K B D M a h D K M 8 O A N F r / 9 d o i e 5 i 6 l g i K r z 5 U M 6 U 3 g t 4 P Q T 5 q b x X d x k 6 / P R 6 9 t e V V d j c X X X 3 9 L f / 7 z V n 5 e W E W M h Y / Q R h a k B x B D D h g G g L Y C u Q 5 f u a u u j w 2 4 d o 4 h Q u V W L K H + X k m m X 3 7 Z Q W + + + T r z S F B K 3 S F n J W D Z x b P A b W E + 5 W a F e P B 3 s A S w w 0 C D u o k A Y p w + f Y Z W r l y h c h J D N j x S u r u 7 e Y x q 7 9 7 9 t G X L Z n U H U 0 q 2 0 s r 8 Y 4 e G w N G r Y 8 f 8 E 4 Q 6 P y Y I N W H G Q u p s C d G y i V 3 c h 9 A T R 1 F B N M z 4 Y H D p 8 m V a u E C u g x o I m g T m N K H h 4 O T d b O r o i 1 R 3 m l j 4 O T A B e W q U Q E e v a 8 D F i H Y 4 / / s F W q L G w B 4 + e E A T q 6 o 4 r o E l K 8 u X L + W 4 1 a e C h p J L 7 3 s D L r p 8 7 z H n p z r G T B + q s c l N y w W Z O j o 6 4 p L p 4 K H D K j U 4 T I q q Y M n g Q Z t p L g 0 d C y v l z H X T h A R p I Z i d 4 f Y 1 h 0 k c T S b M k N 8 u N H U 8 6 L 6 S J h M A M s F x A a I A 5 8 6 d o 2 X L l v C i S E A / 0 1 A o S B k Z m Z S d l U 0 Z Q X F v V H m k q r h 2 n k x 9 D e U p q K H 1 U 9 q p r q 6 e p k 6 t 5 k K P J t P z Q k u 3 m 5 0 J G i N h + s F B s W K y j 0 7 d i 5 w M W 5 E f o O k F L X R C z c w A M I 1 q S Z U k Q z J T m e p E n x I L J w c C G i q Y y n p S L j S V F p h + / a J v V V v f q O 5 O X b h 2 p T i h s k t r a P X E T r p x / T q P 4 c Q j 0 3 1 h y g x F 0 2 C g U 2 u 8 Z G H 2 f d Z P 7 y N v x v C L 4 M T 1 D u p 0 W e S A d 2 6 D e G 8 s h j z 9 a I L K T Q 4 m y f F 8 o I 3 s Z q 7 3 i L 4 U d m r C t d Y e N 3 W 3 3 B e 5 L s r L z a W 6 + n o O F y x c I P f Z K C w Q 9 2 X T 2 T u P 5 I t T F O 6 w r k p B 8 e a X U o 6 r n 0 J B v z 2 Z D G f E U M g E H D 9 x U s X i I 5 F 5 d + S W 3 N V o u F g z Z x x P Z Q I Z I C A T U F R U x O l N M / p 4 R W 4 y A O F x J 7 x 0 0 D D x l o F A 8 3 T z m J r 4 n J w g T Z w 4 k f L y 8 6 i h q Z F W r F h O 0 8 Q z P 3 z 4 C E 2 a V C V I 6 R f v R V S a D 5 d 8 b F m l i q R 0 H 6 r P N Y m m e B t F w U c S C e B U c v U r I Z Y v k 5 3 x e H g q T D z M J I f L H I A X M d r M u 9 B g X 2 E H C 8 w L B A m a m 5 t p z 5 6 9 9 P 1 3 2 9 Q V 4 j G y V d V 9 M Z 8 d D 1 i a c u 6 h N R 6 l A Y 0 M 4 H l i 1 k R R s V y K 3 9 Q o J 8 c W C r N v 7 t y 5 H D 9 2 7 A T P Y v / p 5 + 1 U L O 7 D k M S k 4 l z b s k o V c e 0 6 9 f s I V K v R h 8 L x i 2 l J e U e 4 8 x y j n a I I F o 3 d u / b Q q t U r u Y U f D N B q Y y w G r m X M L M C n N I r K 1 t a K q T k + 3 v U I M 7 n d H g / d 6 L H 6 J s l W 9 M F i 7 7 7 9 9 N r m y P G l H v F I j t 4 e e A A Y g O l Y l h e M 8 E i C t J F j U B K 3 n 8 p Z F e h H Y X A X w P O H S Y z 7 8 T q k 4 W W 9 0 f x s f u + L h m v 3 q Q s p S a i N C 6 d y 4 T 1 5 8 o R K S 0 s H J B P y Y N 7 s F i 1 7 m b g f G 7 A A D Y 2 N T K o c b 2 w F j F e x k o X Z l 3 p W h O r u 7 q H c 3 E h N Y 3 5 u M j C / m y 8 g T E A 1 I 8 Q O e C Z o L L j B F s 8 T y 0 4 W L V 5 M F 8 6 f F 9 q s m G d h 5 I q + 1 Z X G D v m C F E N K m n y F F Y u Y I F i p e u T I M Z F p I b o q P H 3 6 l E M U P v D 6 l t d o y R J r 2 6 3 K C R O Y T N i P A S 2 v i U u X L q v Y 8 I F K 7 v P L 7 z B S w D O I J p O 5 u D F Z m A Q 8 V C 9 f 3 y w a K i D 6 O 8 M V j x w s r Y e m x i R j p A N C c 8 M x I T d 9 c d P s M v G e u J B i M v z e 8 C h E e f 8 N N r 2 w Q 9 F r r 7 0 a t v s Z h n Y 6 c e I k l Z S U q J S F l p Y W F b O A z U 3 Q O c d 0 H V T U p i Z h z s V v q I c E V H Z z u c Z Q g R 1 r z 5 / / n b + n i R N 3 s 4 d M W p C K Z 9 8 r l J Z J V / z j x j 8 4 B E A g m L Q A X O h 4 j s j D f o K u 8 W u E 2 d v G D d f R o 8 e H p d l H M 1 y 7 a 1 P L 5 H u 5 Z i 4 F + n u o s a G R d + 5 B p f r p p + 2 8 J 7 h Z w d C S Y l a 1 H e B q H m z f K R 6 O 3 s 6 m d d M i N 6 P U e N T h o Q s N s q + h 4 c 0 M 0 f o 4 9 0 c D z o e d O / f Q 0 m U 1 Q p N i 1 6 J 8 r q h a 2 0 Y D s y a 0 c 2 Q 4 S G S e 4 h n r z 8 f T R g x E z M s O 8 f D A 4 s o + N s U 7 R T 8 K L V J d S / J b q j k B r j 2 1 F 1 O G U L m l U 6 i m D O 5 Z O T E T Q A H r v o 4 m 1 F D G j p 4 V e P l 4 k 9 w g R W P T j F 7 K H K A B x 6 x z u K m j A R N 3 / f q 1 K m V h s P 2 m R E i 0 Z Z l d v 3 L f T W 1 2 h m h 1 5 R N + 9 i B V f f 0 t K q q Y S I 2 d l s P D 6 U i p P t R L U 7 y i M D P C x N E h C h j O B q T h f U t E p n 3 7 9 q t Y f E A z D B c w S e / c u c s m E r 6 + i Y P 1 s v L / / P M v 1 N P T w / e i o k J z Y l L v w Y O H b M k E g E z 4 j R r w v I 0 k m Q A 7 L R c M R k 4 9 0 s B v s f J c V N t Q x h o M c v / + A 8 p 2 i 9 d F l a O T x b X n d G p o q E z v O K q p z O F + z q m T p 2 j 5 i u U W s Y T 0 i k r m N d b 5 x E O i / e w 0 U N H f e + 8 d l R o a t m 3 7 k T 7 6 6 A O O 9 4 l + z e E o Z 0 F P d w d t m R v g b Z 4 H A / z k X 3 7 3 8 w F u I 2 H e x c O i y n 7 e 4 s w O 5 g J G T W Z p B c q N b 4 q 8 / b S w o o u X j j Q 8 b K C c i s n U Y / 9 W j k P K O C V m j i / n y o c C M 8 n E E H E U X j I Y i E y A 6 Q U c K t 5 + + 0 0 V k 2 M 9 0 c j J H T d o M g G Y E O v N f b Z k A r A E B T C 1 o Y Y m E 9 Z 9 a Z j F 0 d I j + 3 l X r 1 z j v m r A l z q + M f F L o n S W Q 2 V 8 g T S j I o g k o F P x T K T B A k s Z s L n K c H D 9 + s 1 w P 0 I D U 4 P s i J U M A k G 5 Y + 1 I m 3 b J A G N K 8 W B 6 B S U s h 8 W x O 9 m 0 f P k y H i N s f Y j d k m L L 1 I m C s 5 R Z H T t Z s o o X c B 8 D Z M I u q B F Q B N O b j c Q D Z k s P h F 9 / 3 c l L G T J w I N M w k J v r 5 f d C / w g E v X v 3 H j U + v E e t V 7 Y N a o A X e 6 u D R A f q X o y D J R G B D 9 p 8 J 7 O t 6 w u 4 R a M C a y B E X Z 2 d 1 N s J s t m X r 5 M k J X T t q q q + s H b C x v r R W m o g J 8 L F i 5 c j d k m N B 9 N M G w 5 q T 5 3 h 9 8 J Y D Q i K j S c n T 5 5 M 7 7 3 7 N j s d N K l w m k Y 0 Y M p p b X R I O S 9 e J O q e 2 G 9 k 0 2 / z 3 U 1 g d S + 0 F X b z q F l a Q 4 G n 1 9 U V Z 8 O 1 9 8 z l o d k Z o w Q u t 4 e W T i 7 i H U x v 3 7 5 N 0 6 b J W e W Y 2 e D 1 Z t P M m c m t 5 R m I U P v 2 H Q h v S v m s 8 f V X 3 9 K H W z + h o 7 e y 6 J V Z f f S 0 2 0 V n 7 4 8 O N 7 8 d d A N w T 2 h a H J s D J N J e K J 9 g w E 8 B f 7 9 o A P t p z a R 2 d g Y 9 7 M s S l o S 6 y a F w v I Z y 5 8 9 h r Y Q 9 u j W Z d u z Y y a 2 + J l N f n 4 + + + e Y 7 j m t g J g H M Q 4 x J Y W + E g Z C M S W g H P b U J 4 I o k N C n Q 2 R f / 0 W 9 5 f T N 5 y E 9 z K v x c M U c z m U x o M g F Z w U 4 V i 4 X u R 0 F P A d q x 0 f 7 E + f P 7 H N + H 2 j i 1 l + e r 6 a 2 v c O j Z W 2 + 9 S e O M j V Z g q 3 / y y c c 8 U R R T h k A + e O p w 4 g S c A 1 i G g H 3 G E w H L v A e L L 7 / 8 W v w V X 1 I A 5 0 V h / E j 3 5 f K y 4 n 8 e 7 u k L Z N C e I x d U T m I U e I O D 6 n u N N O y 0 0 Z p Z k T N A Y s A F K M O 7 T 9 0 i c F G 5 t z N c r k 4 V x 2 s o a A C r x Y M 3 T 3 n g h D a A F r p 9 + 4 5 M C 4 B 4 2 D s 8 2 h 3 9 + p b N F B T 3 J 8 J Q v I Q g K r b c A n I 7 f 6 e N G z d w H D C + c g y g U V s e 3 6 e / v r M g 4 j 5 M 3 c F M b 5 D H l F W D O B F x J I E D E T T 6 A 3 K p u + 6 / n r g 5 8 H f S + 2 A 0 + 4 s p I F 7 m c r q 9 J y B + A X 6 V M y W z a H 7 4 9 A c U J L Y Q R l o D i 9 u m T Z u q U v b Q a 3 c S T d b c v n 0 H v y + 2 T A b g 7 v 7 h x 5 8 5 D u C z 4 W X E R F D s 0 w B g p e q f P v q A q q q q a N / + A z R t a v W A n k Y N 7 H G O e Y Z 4 T x y F o 4 m D 5 f I b Z y Q 3 z + 9 5 w D x d 5 G C 9 3 I t P N 2 4 r Z y Q a z 4 t t v J o a G r j P 2 / I I p m J k O T t J H D 3 1 K N j d y X 2 g y 5 f l D q w v v 7 y R p + f A g Q C 7 P J m B U b i s Q Q Q s 9 b B D W 3 s 7 v f v u W x z H C R P b t v 3 E J u O H H 7 w n + l U 4 z 7 Z J E M x P t 4 Q m 7 O z s 4 k 1 P s P f 4 h g 3 r + T U A l j I k G q + x A 6 Y k 4 X x d 3 e d y C v A s g c R j a i h A N i L C C H r L 6 e I D D 4 X a b 8 e U s 5 P E t f / c l U S / f F Q j r 2 A 2 L a z o Y K c C 1 t l g i Q U I h p n k e l n G o 0 4 P 7 / 5 j B x A D m 4 x k G l p N A 9 r h 3 N l z t M L Y C P K / / / t r + s t f / q x S y W M 4 k 3 G h f a F 5 N 2 x Y x 4 O g 8 Z D I q / a 8 4 H G H a F X l U 5 4 p k f D 7 Q K M H A 2 E v n 7 / f R 0 F / H 1 s L + R 1 n a d L i 1 e p G 5 8 H R R q s r i G N U + m n 8 h A q q r J x A P / z w E 1 f c H T t 2 8 3 W c h h 6 P T A A 0 y f X H O f T 1 1 5 E e Q A A m o E k m A G T C h M 7 B 4 N C h I 6 z B 4 s G c n m M H a K o P P 3 y f y Y T W H 6 T G 3 g z 3 7 2 O H I Y m m E d j k Z S S A G R t Z w n x + p E 5 7 h J k a F 1 B P p o Y K o Y k n 6 u 6 L H U d 0 E o S G u u r I b 5 9 d M p f c v j 6 e Z K n N u 8 a m J i q v G E + n a 2 t p 1 Q B b D M e b B P v 9 t h 9 p 3 d o 1 4 T N n 7 f D N N 9 / T J 5 / 8 S a U S A 9 r p 4 q X L t G L 5 M p U z 8 h g N 2 s k E q I F K B U L B Q r j w M N L j x 8 M H A T 9 r p 4 B o J P x + H 2 s p f 3 8 f S 4 b L T 3 N n 2 e 8 t P 9 r h 2 D 6 U q K c 0 I a u Z H j x 4 E H a Z X 7 l 8 h b p 9 L q q e M n n A v o c 5 r g Q T k R e 8 C c C R k I h M w N a t H 9 G u X X t U K j G g M X E A N L T l S A B 7 X J j A V s y j D W Y L b W 8 h W B u 4 Y a 6 E T r w 0 1 c d x X 7 8 o O 5 s y d 4 I 4 9 s A 1 9 H 1 L i / O p t b V N p C T g l s 7 P D j I h z I m n J q 5 d u 8 6 L 8 8 z + C F z m + X H O S 7 I D P F l w g C Q L e B H t l t o P F r v 3 7 O M 9 L k x E 7 2 s + m t A R b / A a B F I m n 2 z 2 E A / x / o T y U s i 2 z J 0 g 4 h f b Z Y 9 + w V 5 7 p 2 / 5 e N m 3 B l z b f X 4 3 9 z X O X L o V s 8 Y I 3 k C 4 0 s 0 x J X j g C p K Y x x c N a B 4 4 L p I F r 9 M 6 V T t k r x 3 G 0 z B e Z g K H o Y 1 m n L y b R U + 6 Y k k F / a T / g U h M I i F 6 X i C 4 Z l f m T p D R 0 Z s d A t C K d Q T y Y / Z + y P Y E 6 b d b + d Q 9 b i k v 3 D M x Z 8 4 s F b N g N / 6 E S h 9 t 0 i E P 5 P v u u x + 4 c o O 0 O G T a P H w s E f h A N r V X X b I 4 e u w E 9 / U A u / G 0 0 U 4 o 4 P w D m / E o z S D 5 R z M I E Z o Q u s l l 6 1 Q 4 t g + l W / r 8 / H G 8 U 9 D 5 B 5 l c L t E d 9 F 4 1 + I h Z 2 u a g r 4 Z 5 W p 8 G n B x v v L G F x 7 P Q 9 8 F g L c w 8 z A 7 / + O M P u X L j v T D r Y v X q V f T t t 9 t 4 / O v w 4 a P q H S K B e Y S r V 6 + k p U u X 0 P H b G a z Z s H G M C X z G j h 2 7 u E / 4 i w j h 0 o d z J N 6 C x 9 H m i E g a o p D 4 H 0 J R X h y K f 2 u n 4 m x j o r L y M p F S V I s q c y e I 6 7 f f r / F 3 d x I y v M X U 1 l v C / S R / X y e 5 M 3 O 4 M I B E r V t J X p C W V c V O i X n w 4 C F V V U 3 k S g 0 3 d T K r d u M B y y 9 A H h w t + q c / f S g 6 2 P 0 8 z g V N i J k E 5 i 5 I 9 + 7 d p 9 r a W p o 3 b w 7 N n z + f 8 7 D J / s w Z M z g e D 4 4 l k w D K h 2 e a 8 2 x z 7 e n D e J S P p h V 2 U R b 1 0 Z m 7 Q Z o 8 M Y / G V 9 j v S j W a I Q h 1 3 X G E y i 6 Z T c 3 N K A Q / a y q T R I k I B d i N j f Q I b Y A d T t c I b Y P 3 S 3 a K k B 2 6 h H b D q R P R O H z o C G 3 Y u J 6 J H 2 8 e H x o I f H a i a V B O J h O A c 6 N A J C a U X s K B h l E Q a l V V B x 2 p I / L 1 9 V G O 6 P 4 u n D + 8 l d E v A o 7 s Q 4 n y G J A 4 8 Q D C t L a 0 c n 8 I c U w t w s 6 w E 5 S r P J m l H I k A U 3 D v K W t C r k b N E n l o W T w y A f g + q U w m A O X G Z a d E F i P i R I 3 t b j b N c b 2 n + 8 V M + B 0 u H N m H G o R z j W F W Y m i A n N w c 7 g 8 h j t M i n j 5 t 4 Y P Y A J h r w 8 H 2 0 + 2 0 e a V 0 I G D y a F u P b L O w K n g g x G s k Q K S U I p N g T z g u N J a O 1 z / x 0 N K q X p p d 7 h P a W h A q q t y d I I 4 c h + I y s Y X 9 B X 2 / q 6 + Z D g r T S / e R Y D J i B n m J c e I 7 + l B D B b x / 7 6 / G v n M y j e U N h T l B N u V e e m l o 8 9 N S g U h h M I E U m Q x S S Q n S / A o f Z b h C d O X G H S r M 7 L I t + 9 E u o v m 0 y x 7 d I p 7 / k F B W U k S b R D 9 G L z F A i E m 1 I w V s 3 m L u + I r v i c 3 1 c a j A U P p l K U U m g U g C x c q l R r l J q b d k O u X n 4 r f H l v 1 o F 0 f 2 o Y a K G n W 2 r A Y q u d 2 + c k M B X P d Y + 6 Q B M m C P P B z / c t s 3 f d C H A K Q k m W K 0 U q w 0 d 7 m E Z g 9 S x + h Z 9 j U o O H M c a o Q A D Y U Z 5 x r x x p G S Q Q Z 0 v X i / f / 7 z S / p 1 x y 6 6 d e E Q X T 2 5 n a W t b i 9 f H w i Y f d H b 2 0 e n o w 6 f T g l E k 4 d P l d T 9 J y u 8 J f p R k w t 9 1 A 5 n r F 3 Z j 3 J x p M k 3 V J i W I v b F A 8 r L 5 b E s O K Y G a 4 5 w Q s V Q 8 P + + / J Z D 7 C 3 + 9 l t v 0 P T F G 2 n e 6 n e p Z u 0 7 9 L f P / 0 T d P T 1 0 8 8 Z N v i c e Q M i n L S 3 U 2 p t q h o M g C 5 5 + m D x a V N o g F 8 6 R c o t + l M c F l W 5 X 9 q N b H D s 5 1 h 7 x r w A 4 N x b 4 8 c e f e E u w y 4 J E 2 g m h p / b g 8 O W h Y I t 4 P 2 i 4 s 2 f P c 1 q / j y Z x b k 4 O z Z o 9 i 6 7 V P 6 D W N m t C r 4 m r T Z l 0 p S P x k n 0 n Q v A k S i N F i 5 W f 6 Q b B g o J Q z p w g 6 9 i p R 9 q x M F h c a c y k V 1 5 5 m c 2 r B f P n q V y 5 Q h d Y a j O T I h k c P n S I N m 5 c T 0 v U e N O K y T 6 q m e j j L Z Z N z J 1 R R U W C x C e O R 5 4 e 3 9 3 v S n h a v H O h C Q O i q L g g T D j k u M h X 8 d 5 + u d V a L 7 q 7 U W X u B H G k b T F E L j E e t n t i J q n C f R 7 v 8 L V k 0 R K U y 0 F K j G U h 5 f m W t n u s V r F q z J 0 3 l / e k 0 D h 2 2 x l 7 7 w 0 W g i u S M E K C Y V J p A Z k i B W T C S o L 8 / I F P S h m N c G Q f y t X / J K y h E A y W Y E f / K O b J q d i C D M d T Y r 7 d c L F w 6 U u 8 k j f e U h C T X E B R U S E v P f n + + x 9 4 C 6 5 U B R O F t R D E I B H n K W I h r k V c Q z 9 q 0 m T 0 b W V 5 O 0 l c h y / V m X 1 1 x 6 A j K E 9 5 R 4 u m C w b Q 4 U C Y 5 b 1 B 1 V O s n U 6 H i y P 1 H l o 5 N U j Z C U 5 I j 4 d n 4 S J H 8 b 7 o g g U 5 W O M I c x o S C P p l y H P 5 9 P J 3 z O X z q b C P / D 5 I L 2 1 + d d G Q z f o X C c f 2 o Y a L w 5 e 7 e B f Z R 4 8 e 8 Q r e 6 z f s t x F L F u t n B O j C / c F b 0 M / q H K c X 3 0 o a 2 s f Q S r I B R F y Z g O F r A X U d m 7 Q E y A V 3 W X S Z O 0 A c a f J J s c 4 a G g o q Z y z l 9 U w V F R W 8 g n f O 7 N n c l x o O n j 6 O O k o n C n b K E + f V x j s J 0 M m Q Z J K k Y i 3 F x E F a a S 0 m k S K Y C k E m G a K V i S 5 v Z 8 j g m 9 T R A r v a K Y C f l Q z s X m 2 u 0 s V y D h z b e f f e P Z U z M F b O K 6 e d F + O T A / y 3 + 9 q p R i i t g T R 5 w p p K i y K T F p N U W l M 5 F c 4 d h x K F A g 0 V o 6 U G o b U w N c j E O + + 8 R f s P H K R t P / x E 0 6 d P 4 z N w 0 c 9 C h U g G J X k h u n P l B M f j 9 Y v s v l 5 z V y q 5 y 0 E k R S o t I I r I h F Z i A X l U X J O O T T 2 l o d j k E + / k R H F s H 8 q D 0 8 O V n u E s / B k k 7 H j y 6 i u b 6 K M P 3 4 8 4 L w q n t Q + E G 3 V 3 6 O t v f 6 K q 8 l y 6 c M / P C x n P / J H c F C I c A p A a g C Z S m k k R R Z N K a p 9 I Y S I F L C L J e w J U W J A T U d Z O E s f 2 o f I y m r h Q W E M x m y D P B q g c i c B 9 r / w p 9 M n W 9 + m 9 V 5 f S 4 i k 4 / O 0 O T c 9 P 3 K f S m F Y 6 v L 7 b a I H U T I Z 5 p + K a T G F S M c E M I o F 0 H J e y b s N S 8 W 5 W W T t J n N u H E p C t 3 / B a 9 2 R e P r V a L j 6 M B 6 z S n Z D b y Y 9 U A 1 O Z i o u L e e v k / / y / c p 7 f c J F I C 2 c O w V 0 / k m D y C N F m H H v x N I l A I J U f z l M h k w h u d S N 0 M h x 9 4 B o K S J S M i I u E g c F 4 / 6 L 7 U X b A s n S 9 n V c 8 x D v h E P u h f / H Z B 8 L 8 S 9 x P W j 6 p L z z 9 K R 4 S k f + F D w 6 D U C Z R Q C C k F Y n M f K 2 J p M g 0 f n s w 6 B f 3 i f 6 T K l 8 n i q M 1 F C Z Q S g 0 1 P B d 6 M s A g M j Y V w a 5 G P x p n Q 2 n g G B s 7 d H V 1 8 V S n J + 2 x Z N F u + r q 6 O g p 0 P U 6 4 n 8 R o R Y x m 0 s J k k o S R Z J L e u 8 j + k k o b G m q Y B + y / c D i 2 D w U p y X v K B S J J J X K e I a l w R I v H k 8 F 7 U X z w w X u 8 M B H E a m i Q 6 6 l O x N n w U p 9 R 1 d X Z w W d R 4 f C A 7 7 7 b x k f U 4 P v i u + M s Y O x H F 4 3 i I c 5 8 f 9 6 Q x J A k i R a d L 0 O Q R p F I E U h q J h l H + M 5 7 m 8 Q 7 x p a 1 U 8 T R G g p g Q o n C g p Y y k S y 5 E h 6 5 Y g A b T 0 K j 9 P b 2 c B o H q I F Y l Z W V X G E w c x 3 7 + 0 W b b d B Q k D + u H O W D t D H L / e O P P 6 J X X t n E G i n R 9 2 x R G 7 w k w s y y F + T Q U J q J T b p o z Q Q R 2 s k i k y I N p 0 E e E Y J M O p / J J M w 9 Y Q E 4 H Y 4 / t J o I h S P 3 5 w M 4 6 x k A h I L z Y c u W 1 1 S O B S y l x 2 E A c K / j P h M n T 5 1 m 7 T a t 5 h W V E x 9 D + e 5 T S 1 5 M J W R D G 2 R i w s j Q T i K v a V K h v E A k z O 2 T + / M F R W P F 4 0 9 G 2 T p R H K + h K k s 6 u X B Q c F z M + F X P A N h o J R G g a d a t e 4 n J Y 6 J H 7 V n x / r J s O n o 2 8 X z B r E G M R 6 2 p 9 o W 1 6 8 S C 5 + s Z 0 5 q J N Z E i i 4 z D / I 7 M l y S K E m g k Z e J p 7 Q T 5 6 O P Y x s p p c H Q f S o s 0 K S w t p T G S f a r B b P T f 0 9 N D X 3 3 1 D Z t 6 7 7 / / L m 3 / 5 V c + d X D d s t m 8 f 3 k 8 L J 6 Y / D K S 1 h 7 r t y U + z 3 a E o U 0 9 R R g m j 9 J U c Q m k 7 7 U x 9 f S W z N B U c m e o y L J 1 m j h e Q w H Y g 8 B s 9 U a S S B o L F y 5 Q M Q t N H b E u K R z / i Q r 3 6 a e f h L X V u + + 8 T b N m z e R 4 b + k 6 D u 3 Q k + R i 4 Y p x Q Z p U Z G m l G c + p H 4 X f h b O 0 Z A O m i M R k k u l o 0 f f h e o i J h E Z P l l N 4 K 2 a Y e y C T O i n K 6 X B 8 H w o y q a J P F p Q o M G 1 u a A x E L m y 9 f O y Y n H + X C C B H t M M h e l L r 7 j 1 7 h S a T s y S + / P I b r o A a D Q 3 y 5 M G a s s c c 2 u F S Y + K p S p X C t I O Z t 7 g y k n l t z 2 N T F x C J z T m D T I o s m j x S d J 7 M D x N I h b K / q / K U Z g o G + m n r Z 2 / F l K s j 5 f j 1 u 8 / R X n h 2 u P P Q T S F X B r k 9 O O k i U 4 T a f J A t a z x g d 1 d 9 G g Y q A D x 5 M N W e P H l C 1 d X V M S d x 4 B 6 7 T S u / 3 H O D 3 l o / h w p z I j / r 0 a P H V F E h x 6 i O H T t O q 1 e v F t 8 v 9 v X 7 b 3 p F a 6 8 S U R j I E / m s 9 / B j I r F m k i Q y y W Q R S I Q g j C Y L E 8 X Q R O K 5 Y l E h H w z A C w q F + P q o 3 9 d L Q X 8 v f f b 5 e + r T n I 2 U I R R Q f 9 8 t C Z U h C O X 2 c F w j E a k 2 z + r l 1 i U e c L D A z p 1 7 a M K E C p o z Z z a v o T p x 8 i R 1 d n T R m j W r 6 O s f d t E / v t i q 7 o 4 F S G p 3 N h W Q D B k S E Q q n N E Y f L D e S C B O J t Z M d m W T c J B N C H l + K J h N C Q S b s W 6 4 P q A a p P v 3 L m + L 5 P 7 v f 8 D y R U o S q u x c k l 1 u Q i c 9 j k t o K x A I S E Q o Y S A t g a p G e g Q 4 N B h M Q K 3 3 N 4 0 X j w Y 5 Q 2 C w G O z A N h E x 3 i D b N j L + N 6 r P S T k w k P D M h m k y m d j L 7 R x x C I 3 G I N A h k m X Q g V f g c K C Y T S C X J F O j v p X / 5 4 n 3 1 q c 5 H S v S h t M y q F l 1 b F C w X I l p I F C 7 6 O Q N P T R q o Y p 4 + c 1 b F Z H 8 K A J n 0 h p m J 4 I 6 a U t S Q J J m A / m D i 7 / 0 s o I k k y S P 7 R h a J r L R F J j M U Y j x 7 J p Y u E 9 Z U U j D u F A j 4 a O u n 0 E 7 2 5 e l E E c a 8 + J t C E k L r a L S M u r A H 0 l A D Y e W K 5 S o W i b f f f p P O n Z e b W 8 b D b m M l M I h 7 O U k y D Q R o u Z E G a y Y m i 6 W V Z F w + R 5 7 l w H G d 1 n E l / N x l y M L a S p Z J O I S m E n 2 o k A g x c 8 S u H J 0 q z 8 E 9 9 H w x Z 3 q W K E h p X p i k Q m s 7 E B J p q U T 7 9 i 1 d s o T n 6 N k h I C o g p h k 9 C 1 x / N D L E l J B E Y h I p z Q S x S K X T I I s i k k k m F d d j T A j D Z p 8 m E 4 s q G y G f / / U j 9 d m p A + f u e p R I Q t L M M D U V C h e V A x U n E e K R 6 r f f D v F 7 x A N a 2 q t X r 6 m U h f 5 w K z w 0 L K q M P 9 g r 6 v W A G K h v C E A r M W n C J p 4 m k U x L i U 4 b o o m F k E U 2 Y t a z V y K e h d Z O w W C / Y 3 c 2 S i S O 3 V M i k c y f l S s 4 J Q q P W 0 N Z m L q V R K U Y C v L y c 3 k y a y L M m z e X 2 t r a a M f O 3 b x + i i t g F A m T q e A m 4 m 3 g o v d p H w g J + 4 a q n 6 Q 1 k 6 m N r H 6 S / A 0 W g e T 1 c L 6 + J k J + v h y q B o 3 T k W Q K Y C 9 F E f 7 1 7 1 t t y 8 7 p k n J 9 K C 1 u l y h w X Y h M J h H q w h W S q E / V a N M 3 m T / P 2 g c 9 H r 7 6 6 l s + f O C t N 1 / n 8 S u M V 2 F W + l C B T m 4 8 D K d H y P 0 k a C X W S A Z B I k h j p Z l o u u + k S Q T R 9 y s C W S E I Z I o s B z 3 + l M W n 0 s W W W S p I y v W h N O b P L h C F D f K Y p B K F L U J p k g g R l c G u a l 6 y c R p E T 3 q N x p E j R + n T T 2 P H o h L N 3 R s I 8 T g / 1 N W 5 m k h M J i Y D i K J C R Q y p p S R R M F 1 I x / X 1 8 D w 8 8 W x N k 0 6 T C c L j T T o u n j / v C q t I F R S E + s s X H 6 p v l H p I z T 6 U k p o F R a K g F a H C o S h o T S 6 u B L I S R e P C w 9 h p Q D D n N M x l G v X 1 9 b R + v f 0 c v b f e e k P F R g 4 H 6 w f f J z O J B H N O m n g g h k U g k 1 j h P M R Z Z A O k n 5 k W f V 0 T S D d W s h E T g p X O L D 6 R 9 t G / / t u f b c s q V U T 0 o V L 7 H w 7 u C g Z Q m K q A j d Z T V w D d 6 q L C a T y K O i 0 D a G 1 t o 0 u X r n C 8 t v Y 0 h / f v 3 6 e i o i K O x w N a 7 K f d b u 7 P J O z T 2 C D 6 / r o n 9 j M u 4 s E i k S S Q 1 E C a O A a Z T J N O h a b H z r p m E U u K 9 R w l k S D i O X N c a y d p 6 u X m C D P Y h T Y 8 h f + d q r s / H H P c E T h 9 v o l c b j V z A l O T e K 6 f R 0 1 P Q i g K W Q g X N u K i 8 + I S c S D a i Y C 9 J X A 9 3 l Q i E 6 j M u P f E i V P U V b p R p N W F Z w p o I h W D w w E J I Q i l y D z p j J C h n E G O f O R J w n E + Q p V m E n F a E o l J x g R T 2 k k Q S Z N L m n e Y q y e J h B k R o W A / / f 3 f / y K / W A o j Z f t Q J l Y s G S 8 K W 2 s o W d h m K 8 q V g T W X q i S q o q B S 7 b 2 R T d 3 d c t k 7 g P G m Z M g E g E x H j h z j p f E Z f v t T C 0 c O k j A 4 W 0 m S A b 9 B E 0 L + H p 0 n f 6 O R r 3 4 v w g h t F E 5 r r S Q J A z H j W u u b f S W e B M u h N P X G A p k A 1 6 n 6 1 N d Q g N 8 f p D N C U 2 k t J T W V n E D L m i p C S 8 m 9 H k x t t W W O 3 O Y r W T J F Y 7 C m 3 k B g z a P A c W g Z O F g Q R o n M g 9 Y x Q y E g F 9 K K h F Y a Z M N 9 m n Q i 1 K Q L x 0 E i g 2 S a V E w g S S R M f g 0 I + e L v W y k 7 O w U P 4 r Z B y r r N o y U j w 0 N e U a Z h 7 Y R C R 4 g O M 6 e t S g E H h m y h 0 R L L 8 O B N S T J Z 0 W S F t I P e v + / W r V s c j g z w W V I i S S E r v H Q u J C u K E E J M s 8 1 M M 1 G Y M B D k S Y 0 k X 6 f y + X k Z z w 3 P M 4 p M C M v L S 1 N u e l E i S c m B 3 X i y Z P F E c o V Q + K L g d e F z p R A h T E K z s u g 4 S 4 C 6 + 4 L 0 x 9 O Q u D 8 g R O b J i o d K H U k y p O v q L E I N V T v p 9 5 S 7 s E I k g W I c C O o 7 c D 5 f U 9 e V 2 J l x k W Q S v 4 f d 4 P h N I g x r H 3 U t / H t 1 3 C K S N v O 0 e R d e l i H i 3 u x M + n D r m 7 Z l k b J S W / / A v q l N Y R w 9 f o t C L m n u h Z d 5 a C c F z D 2 Y f m z u G W Y g m 3 4 u e n m W j z z w j a o 0 B I 8 S g Y x b I X D u Q R Y 9 7 U 4 0 w 0 I 9 f h H I m F E c n C c v y J D / q l C l h X A U / z g u w w j T L i I t w r C J J 8 M I M w 8 h p 0 E 2 E d e k C 8 c t c o X n 6 B m E Y m e E C D M z 3 P S 3 f / u M f 8 Z Y g q v 2 1 k M u o 7 G G w 0 d u C o M X B L L 6 V K b X j 4 m l C c U E k q T K z X L R m q k + j p s i / s g W C n F A h I f q v a L l l 0 m R o c J o W I + f Y 9 Y f J o A E K r 4 O R Y T / 4 w / + 6 j w Z a o l M C 4 K Y c S a N F W d S I U R + O F Q k 4 l C I I h Y T y d R W i k y a S N D 8 W J H 8 j / / 4 F / 7 m Y w 1 j l l D A o c P X 5 L J 5 R S p 2 U i h S w T E R o 6 U U s X J F X 2 x 1 t Z z c y f + Y T w g l a R A e q I O Z Z 5 F I X R K I J p a o 2 D J Q k B F R 3 4 2 4 G Y I I n E B M h k r k t W g R j E Y Y o Y 1 k X B I J 1 6 R H U x I I 1 w 0 y K f N S E 4 k 1 l D B 7 z R k o 7 B p X 2 i m D y f Q 5 v u 6 Y h O v 0 G C Y U 8 N v B K 8 r 8 s 5 b N W 6 S y T L 8 w u c L E 0 g R S I d I g C 4 f I V i H A 9 y U J V H 4 V t e K K O D p P i I y q f L 6 m 8 n W a C a P j K g 2 y q L h 2 r 0 d o p f B u r x a R Z D x K M 7 F 2 k o Q y t V N W Z g b 9 4 3 + N T c 2 k 4 T p 9 e 2 w T C j h w 4 B I F C R p J m X 6 m p m I y K X K F y Q R i I V Q E 0 n F N L s R U i O s c G H / j Q 1 R y G R h x W T w g g h W C D C L k / z o u Q y m S O D J P x p k 0 O q 2 1 F e d p Q o E 8 m k Q q D Q J F E E q T S R K K y a Q 0 k 9 e b T X / 7 9 7 H X Z 4 q G I F Q D S m j M 4 / D h y 9 T r w 4 5 G i l S K U G E y I W R y a T L J E I S R a U U m h C A O c 4 d j n B c D Z M V 9 8 q j w M p T / z Z D / y p B v k q E W n a + J F I 5 H m 3 w g D 8 c l i c K a K R x K I s V q J 6 W Z e L h B e k r L y k r o z 5 9 / g G 8 1 5 p E m l I F 7 d 5 v o 2 v U G c i l C c T 9 K a y t N L N Z S k a T S c f E H / w V k H k g j Y v z e 6 g L D i l k I F 4 J k i 4 q C I C p m h i A J x 3 E 9 K h 4 W R S h o G 5 0 W R N I k Y n I h Z A J Z J N L E k m 5 z Q S T E D W + e D m H i Y V / 5 l 1 9 Z R / M W z s K X S 0 P A d S Z N q B j s 2 H m G y S T n / 0 U R i s k k S a V N Q P G H C c T / m E g y L v / L U P 0 x e S W A R O T j F 3 V f A Q T B f 5 n B h N F 5 I I i M y D i u G X E p B p E Q m i Q S 6 b B Z x w T S c Z n W G k m O T 4 m Q H Q 8 g k 9 R O E A w d / M f / + S t / t z Q s u M 7 c S R P K D r / + i v O e Q B h J K u n 1 S 6 C p l M e P y a Q E h J E E Q j 6 n k L B g J o 1 S k F G Q B P 9 l y D F B B I 4 x U R C X I c d V K E W R C K F 2 P o i 0 J I 4 g E O d L T a R D S S y Q y D L x r D 6 T p Z m Q h / 7 S W H W L D w R B q E Z Z S m n E 4 M q l 2 3 T r N m a q K 0 K F + 1 R x S G W S C S G z C G m 8 m 2 S P J F p i M E E 0 Q I x w C O L g P / 6 A K J Z Y a Y N M K o z x 6 H G e v U f P l k x s 8 v W L X x C i F S u X 0 q q 1 O F Q 6 D T u k C Z U E f v 7 x C L v W w 6 T i O M w / h C A M y K S 0 l E E s k E g T K E w k n T b + W h A V X 8 V k R K V B G A 4 Q g h x S k M / x q D x J G q Q l i W J J B f I g L k N J K o t M M p Q k Y q 0 k r n u z s + l / / u / / w d 8 j j f h w n U 0 T K i m 0 t 3 f R v n 1 n x B M z z D 4 V S i 1 l 9 a k Q B 1 n C x E K I N w m T C X k c t Q d 4 g T 9 m n I m D N E K V N k S m N Z F k P I J E Y T J p I i k y Q R s x o U A g H U r N h P s w 6 + G z z z + k 4 p L E i y j T k H C d v d v E 5 Z R G c t i 3 + w S 1 t v c w a c K m o C K U J l Z Y U + G f J p Q m k w q Z U f F I J Z k j o y B L d A j C 4 J + O h 0 U R C q Q R o d R U i k g c K h K x g D x K z I m x i k y Y b j W x q p I + + u R t / t w 0 k k O a U E P E 9 9 / s o U A I R N F a S o S C R N a M C k 0 k I 4 4 X c m i S S e U r K N r w X w S C H i o p S S N D 8 V f + k Y T h U I s k U W y / C e S R R J J 5 I B D y B I l 4 w q s k E / b m x o Y 0 / z o G J 7 a O B N K E G i Z + 2 r a f e n o x r 0 8 S K q y l O C 4 J x a R h c k l i A R G a y h a y W C S J O A I q I V B E k o L 7 t E b S 5 I r V T J J A r J l Y I 4 F I C C W J k P a I 7 1 1 S U k y f f Z F 6 u 7 k + T 7 j O p Q k 1 I r h 0 8 Q Z d u F D H h G G t p T Q T C M Z 5 c M G D R H w d r 0 A e 0 v x y W z B f T G K B N E w q F Y 8 Q R S q D R D o O 8 k Q 6 I K R W E i / g F c h r 1 q 6 g p c s X 8 u e k M T y 4 z t 1 7 l C b U C O O f / / W j q M g i A u 2 k i W V o K i Z V m E z I Q w h Y 7 B L U w B 8 Z F x W f c z i t C Y T r i k Q Q T S Q V N w n E 1 z g d 4 N f A L M 3 J y a G / j / G J r C M P o v 8 P 8 J 6 k o H L s v 4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 N a m e = " 7(B)  1 "   G u i d = " f d 3 c 5 2 1 8 - 2 5 6 a - 4 c 4 2 - b 4 8 8 - b 3 f 8 5 d 5 8 9 5 8 3 "   R e v = " 1 "   R e v G u i d = " e 2 f 2 3 0 c a - 7 8 9 6 - 4 2 a 3 - 9 7 f a - e 4 b 4 4 f 1 f 1 7 c 8 " 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8766619F-47B4-44E3-B81D-01FEF7EB47D0}">
  <ds:schemaRefs>
    <ds:schemaRef ds:uri="http://microsoft.data.visualization.Client.Excel/1.0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AC819A55-560E-4977-9DED-51671837B5D6}">
  <ds:schemaRefs>
    <ds:schemaRef ds:uri="http://microsoft.data.visualization.engine.tours/1.0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الشركات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ابوعبدالرحمن الأسمري</dc:creator>
  <cp:lastModifiedBy>pCd</cp:lastModifiedBy>
  <dcterms:created xsi:type="dcterms:W3CDTF">2023-06-06T14:26:03Z</dcterms:created>
  <dcterms:modified xsi:type="dcterms:W3CDTF">2023-07-20T15:01:33Z</dcterms:modified>
</cp:coreProperties>
</file>