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rtari/git/results20230625/"/>
    </mc:Choice>
  </mc:AlternateContent>
  <xr:revisionPtr revIDLastSave="0" documentId="13_ncr:1_{0DFBAB15-FF9E-F94A-84A4-8089B46837F0}" xr6:coauthVersionLast="47" xr6:coauthVersionMax="47" xr10:uidLastSave="{00000000-0000-0000-0000-000000000000}"/>
  <bookViews>
    <workbookView xWindow="24380" yWindow="1800" windowWidth="28040" windowHeight="17440" activeTab="2" xr2:uid="{EAF4EB2B-CCD5-DA42-AFBC-05AFC6F3872E}"/>
  </bookViews>
  <sheets>
    <sheet name="Chart1" sheetId="5" r:id="rId1"/>
    <sheet name="comparison" sheetId="2" r:id="rId2"/>
    <sheet name="comparison full" sheetId="6" r:id="rId3"/>
    <sheet name="pr results2" sheetId="3" r:id="rId4"/>
    <sheet name="baseline results" sheetId="4" r:id="rId5"/>
  </sheets>
  <definedNames>
    <definedName name="ExternalData_1" localSheetId="1" hidden="1">comparison!$A$1:$Z$580</definedName>
    <definedName name="ExternalData_1" localSheetId="2" hidden="1">'comparison full'!$A$1:$Z$580</definedName>
    <definedName name="ExternalData_2" localSheetId="4" hidden="1">'baseline results'!$A$1:$S$580</definedName>
    <definedName name="ExternalData_2" localSheetId="3" hidden="1">'pr results2'!$A$1:$S$580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80" i="6" l="1"/>
  <c r="AC580" i="6" s="1"/>
  <c r="AA579" i="6"/>
  <c r="AC579" i="6" s="1"/>
  <c r="AA158" i="6"/>
  <c r="AA537" i="6"/>
  <c r="AC537" i="6" s="1"/>
  <c r="AA153" i="6"/>
  <c r="AC153" i="6" s="1"/>
  <c r="AA103" i="6"/>
  <c r="AC103" i="6" s="1"/>
  <c r="AA25" i="6"/>
  <c r="AA573" i="6"/>
  <c r="AB573" i="6" s="1"/>
  <c r="AA572" i="6"/>
  <c r="AC572" i="6" s="1"/>
  <c r="AA274" i="6"/>
  <c r="AC274" i="6" s="1"/>
  <c r="AA381" i="6"/>
  <c r="AA270" i="6"/>
  <c r="AC270" i="6" s="1"/>
  <c r="AA249" i="6"/>
  <c r="AC249" i="6" s="1"/>
  <c r="AA567" i="6"/>
  <c r="AC567" i="6" s="1"/>
  <c r="AA435" i="6"/>
  <c r="AA494" i="6"/>
  <c r="AC494" i="6" s="1"/>
  <c r="AA9" i="6"/>
  <c r="AC9" i="6" s="1"/>
  <c r="AA563" i="6"/>
  <c r="AC563" i="6" s="1"/>
  <c r="AA562" i="6"/>
  <c r="AA561" i="6"/>
  <c r="AC561" i="6" s="1"/>
  <c r="AA560" i="6"/>
  <c r="AC560" i="6" s="1"/>
  <c r="AA559" i="6"/>
  <c r="AC559" i="6" s="1"/>
  <c r="AA558" i="6"/>
  <c r="AA15" i="6"/>
  <c r="AC15" i="6" s="1"/>
  <c r="AA556" i="6"/>
  <c r="AC556" i="6" s="1"/>
  <c r="AA36" i="6"/>
  <c r="AC36" i="6" s="1"/>
  <c r="AA554" i="6"/>
  <c r="AA32" i="6"/>
  <c r="AC32" i="6" s="1"/>
  <c r="AA552" i="6"/>
  <c r="AC552" i="6" s="1"/>
  <c r="AA566" i="6"/>
  <c r="AC566" i="6" s="1"/>
  <c r="AA50" i="6"/>
  <c r="AA152" i="6"/>
  <c r="AC152" i="6" s="1"/>
  <c r="AA133" i="6"/>
  <c r="AC133" i="6" s="1"/>
  <c r="AA547" i="6"/>
  <c r="AC547" i="6" s="1"/>
  <c r="AA490" i="6"/>
  <c r="AA27" i="6"/>
  <c r="AC27" i="6" s="1"/>
  <c r="AA544" i="6"/>
  <c r="AC544" i="6" s="1"/>
  <c r="AA145" i="6"/>
  <c r="AC145" i="6" s="1"/>
  <c r="AA542" i="6"/>
  <c r="AA541" i="6"/>
  <c r="AB541" i="6" s="1"/>
  <c r="AA574" i="6"/>
  <c r="AC574" i="6" s="1"/>
  <c r="AA313" i="6"/>
  <c r="AC313" i="6" s="1"/>
  <c r="AA538" i="6"/>
  <c r="AA393" i="6"/>
  <c r="AC393" i="6" s="1"/>
  <c r="AA341" i="6"/>
  <c r="AC341" i="6" s="1"/>
  <c r="AA535" i="6"/>
  <c r="AC535" i="6" s="1"/>
  <c r="AA530" i="6"/>
  <c r="AA533" i="6"/>
  <c r="AC533" i="6" s="1"/>
  <c r="AA515" i="6"/>
  <c r="AC515" i="6" s="1"/>
  <c r="AA13" i="6"/>
  <c r="AC13" i="6" s="1"/>
  <c r="AA20" i="6"/>
  <c r="AA10" i="6"/>
  <c r="AC10" i="6" s="1"/>
  <c r="AA5" i="6"/>
  <c r="AC5" i="6" s="1"/>
  <c r="AA487" i="6"/>
  <c r="AC487" i="6" s="1"/>
  <c r="AA420" i="6"/>
  <c r="AA555" i="6"/>
  <c r="AB555" i="6" s="1"/>
  <c r="AA524" i="6"/>
  <c r="AC524" i="6" s="1"/>
  <c r="AA523" i="6"/>
  <c r="AC523" i="6" s="1"/>
  <c r="AA132" i="6"/>
  <c r="AA324" i="6"/>
  <c r="AC324" i="6" s="1"/>
  <c r="AA454" i="6"/>
  <c r="AC454" i="6" s="1"/>
  <c r="AA427" i="6"/>
  <c r="AC427" i="6" s="1"/>
  <c r="AA518" i="6"/>
  <c r="AA517" i="6"/>
  <c r="AC517" i="6" s="1"/>
  <c r="AA516" i="6"/>
  <c r="AC516" i="6" s="1"/>
  <c r="AA551" i="6"/>
  <c r="AC551" i="6" s="1"/>
  <c r="AA514" i="6"/>
  <c r="AA513" i="6"/>
  <c r="AC513" i="6" s="1"/>
  <c r="AA212" i="6"/>
  <c r="AC212" i="6" s="1"/>
  <c r="AA173" i="6"/>
  <c r="AC173" i="6" s="1"/>
  <c r="AA215" i="6"/>
  <c r="AA298" i="6"/>
  <c r="AC298" i="6" s="1"/>
  <c r="AA288" i="6"/>
  <c r="AC288" i="6" s="1"/>
  <c r="AA62" i="6"/>
  <c r="AC62" i="6" s="1"/>
  <c r="AA46" i="6"/>
  <c r="AA505" i="6"/>
  <c r="AC505" i="6" s="1"/>
  <c r="AA504" i="6"/>
  <c r="AC504" i="6" s="1"/>
  <c r="AA236" i="6"/>
  <c r="AC236" i="6" s="1"/>
  <c r="AA502" i="6"/>
  <c r="AA368" i="6"/>
  <c r="AC368" i="6" s="1"/>
  <c r="AA500" i="6"/>
  <c r="AC500" i="6" s="1"/>
  <c r="AA438" i="6"/>
  <c r="AC438" i="6" s="1"/>
  <c r="AA536" i="6"/>
  <c r="AA367" i="6"/>
  <c r="AC367" i="6" s="1"/>
  <c r="AA413" i="6"/>
  <c r="AC413" i="6" s="1"/>
  <c r="AA323" i="6"/>
  <c r="AC323" i="6" s="1"/>
  <c r="AA114" i="6"/>
  <c r="AA188" i="6"/>
  <c r="AB188" i="6" s="1"/>
  <c r="AA492" i="6"/>
  <c r="AC492" i="6" s="1"/>
  <c r="AA271" i="6"/>
  <c r="AC271" i="6" s="1"/>
  <c r="AA519" i="6"/>
  <c r="AA234" i="6"/>
  <c r="AC234" i="6" s="1"/>
  <c r="AA75" i="6"/>
  <c r="AC75" i="6" s="1"/>
  <c r="AA105" i="6"/>
  <c r="AC105" i="6" s="1"/>
  <c r="AA486" i="6"/>
  <c r="AA485" i="6"/>
  <c r="AC485" i="6" s="1"/>
  <c r="AA166" i="6"/>
  <c r="AC166" i="6" s="1"/>
  <c r="AA483" i="6"/>
  <c r="AC483" i="6" s="1"/>
  <c r="AA273" i="6"/>
  <c r="AA472" i="6"/>
  <c r="AC472" i="6" s="1"/>
  <c r="AA310" i="6"/>
  <c r="AC310" i="6" s="1"/>
  <c r="AA479" i="6"/>
  <c r="AC479" i="6" s="1"/>
  <c r="AA245" i="6"/>
  <c r="AA238" i="6"/>
  <c r="AB238" i="6" s="1"/>
  <c r="AA292" i="6"/>
  <c r="AC292" i="6" s="1"/>
  <c r="AA462" i="6"/>
  <c r="AC462" i="6" s="1"/>
  <c r="AA255" i="6"/>
  <c r="AA473" i="6"/>
  <c r="AC473" i="6" s="1"/>
  <c r="AA449" i="6"/>
  <c r="AC449" i="6" s="1"/>
  <c r="AA471" i="6"/>
  <c r="AC471" i="6" s="1"/>
  <c r="AA470" i="6"/>
  <c r="AA424" i="6"/>
  <c r="AC424" i="6" s="1"/>
  <c r="AA476" i="6"/>
  <c r="AC476" i="6" s="1"/>
  <c r="AA253" i="6"/>
  <c r="AC253" i="6" s="1"/>
  <c r="AA84" i="6"/>
  <c r="AA55" i="6"/>
  <c r="AC55" i="6" s="1"/>
  <c r="AA34" i="6"/>
  <c r="AC34" i="6" s="1"/>
  <c r="AA57" i="6"/>
  <c r="AC57" i="6" s="1"/>
  <c r="AA23" i="6"/>
  <c r="AA545" i="6"/>
  <c r="AC545" i="6" s="1"/>
  <c r="AA197" i="6"/>
  <c r="AC197" i="6" s="1"/>
  <c r="AA459" i="6"/>
  <c r="AC459" i="6" s="1"/>
  <c r="AA458" i="6"/>
  <c r="AA457" i="6"/>
  <c r="AC457" i="6" s="1"/>
  <c r="AA526" i="6"/>
  <c r="AC526" i="6" s="1"/>
  <c r="AA455" i="6"/>
  <c r="AC455" i="6" s="1"/>
  <c r="AA275" i="6"/>
  <c r="AA295" i="6"/>
  <c r="AC295" i="6" s="1"/>
  <c r="AA321" i="6"/>
  <c r="AC321" i="6" s="1"/>
  <c r="AA451" i="6"/>
  <c r="AC451" i="6" s="1"/>
  <c r="AA430" i="6"/>
  <c r="AA211" i="6"/>
  <c r="AC211" i="6" s="1"/>
  <c r="AA466" i="6"/>
  <c r="AC466" i="6" s="1"/>
  <c r="AA447" i="6"/>
  <c r="AC447" i="6" s="1"/>
  <c r="AA223" i="6"/>
  <c r="AA63" i="6"/>
  <c r="AB63" i="6" s="1"/>
  <c r="AA444" i="6"/>
  <c r="AC444" i="6" s="1"/>
  <c r="AA443" i="6"/>
  <c r="AC443" i="6" s="1"/>
  <c r="AA442" i="6"/>
  <c r="AA441" i="6"/>
  <c r="AC441" i="6" s="1"/>
  <c r="AA576" i="6"/>
  <c r="AC576" i="6" s="1"/>
  <c r="AA439" i="6"/>
  <c r="AC439" i="6" s="1"/>
  <c r="AA564" i="6"/>
  <c r="AA7" i="6"/>
  <c r="AC7" i="6" s="1"/>
  <c r="AA170" i="6"/>
  <c r="AC170" i="6" s="1"/>
  <c r="AA108" i="6"/>
  <c r="AC108" i="6" s="1"/>
  <c r="AA434" i="6"/>
  <c r="AA433" i="6"/>
  <c r="AC433" i="6" s="1"/>
  <c r="AA377" i="6"/>
  <c r="AC377" i="6" s="1"/>
  <c r="AA400" i="6"/>
  <c r="AC400" i="6" s="1"/>
  <c r="AA543" i="6"/>
  <c r="AA532" i="6"/>
  <c r="AB532" i="6" s="1"/>
  <c r="AA428" i="6"/>
  <c r="AC428" i="6" s="1"/>
  <c r="AA464" i="6"/>
  <c r="AC464" i="6" s="1"/>
  <c r="AA495" i="6"/>
  <c r="AA499" i="6"/>
  <c r="AC499" i="6" s="1"/>
  <c r="AA60" i="6"/>
  <c r="AC60" i="6" s="1"/>
  <c r="AA446" i="6"/>
  <c r="AC446" i="6" s="1"/>
  <c r="AA407" i="6"/>
  <c r="AA161" i="6"/>
  <c r="AC161" i="6" s="1"/>
  <c r="AA160" i="6"/>
  <c r="AC160" i="6" s="1"/>
  <c r="AA394" i="6"/>
  <c r="AC394" i="6" s="1"/>
  <c r="AA256" i="6"/>
  <c r="AA199" i="6"/>
  <c r="AC199" i="6" s="1"/>
  <c r="AA416" i="6"/>
  <c r="AC416" i="6" s="1"/>
  <c r="AA164" i="6"/>
  <c r="AC164" i="6" s="1"/>
  <c r="AA319" i="6"/>
  <c r="AA386" i="6"/>
  <c r="AC386" i="6" s="1"/>
  <c r="AA235" i="6"/>
  <c r="AC235" i="6" s="1"/>
  <c r="AA193" i="6"/>
  <c r="AC193" i="6" s="1"/>
  <c r="AA220" i="6"/>
  <c r="AA116" i="6"/>
  <c r="AC116" i="6" s="1"/>
  <c r="AA11" i="6"/>
  <c r="AC11" i="6" s="1"/>
  <c r="AA200" i="6"/>
  <c r="AC200" i="6" s="1"/>
  <c r="AA30" i="6"/>
  <c r="AA540" i="6"/>
  <c r="AC540" i="6" s="1"/>
  <c r="AA404" i="6"/>
  <c r="AC404" i="6" s="1"/>
  <c r="AA467" i="6"/>
  <c r="AC467" i="6" s="1"/>
  <c r="AA402" i="6"/>
  <c r="AA401" i="6"/>
  <c r="AC401" i="6" s="1"/>
  <c r="AA557" i="6"/>
  <c r="AC557" i="6" s="1"/>
  <c r="AA399" i="6"/>
  <c r="AC399" i="6" s="1"/>
  <c r="AA398" i="6"/>
  <c r="AA305" i="6"/>
  <c r="AB305" i="6" s="1"/>
  <c r="AA330" i="6"/>
  <c r="AC330" i="6" s="1"/>
  <c r="AA365" i="6"/>
  <c r="AC365" i="6" s="1"/>
  <c r="AA450" i="6"/>
  <c r="AA340" i="6"/>
  <c r="AC340" i="6" s="1"/>
  <c r="AA392" i="6"/>
  <c r="AC392" i="6" s="1"/>
  <c r="AA411" i="6"/>
  <c r="AC411" i="6" s="1"/>
  <c r="AA390" i="6"/>
  <c r="AA389" i="6"/>
  <c r="AB389" i="6" s="1"/>
  <c r="AA216" i="6"/>
  <c r="AC216" i="6" s="1"/>
  <c r="AA198" i="6"/>
  <c r="AC198" i="6" s="1"/>
  <c r="AA445" i="6"/>
  <c r="AA281" i="6"/>
  <c r="AC281" i="6" s="1"/>
  <c r="AA384" i="6"/>
  <c r="AC384" i="6" s="1"/>
  <c r="AA383" i="6"/>
  <c r="AC383" i="6" s="1"/>
  <c r="AA553" i="6"/>
  <c r="AA231" i="6"/>
  <c r="AB231" i="6" s="1"/>
  <c r="AA380" i="6"/>
  <c r="AA379" i="6"/>
  <c r="AC379" i="6" s="1"/>
  <c r="AA237" i="6"/>
  <c r="AA325" i="6"/>
  <c r="AC325" i="6" s="1"/>
  <c r="AA370" i="6"/>
  <c r="AA375" i="6"/>
  <c r="AC375" i="6" s="1"/>
  <c r="AA248" i="6"/>
  <c r="AA373" i="6"/>
  <c r="AC373" i="6" s="1"/>
  <c r="AA41" i="6"/>
  <c r="AA371" i="6"/>
  <c r="AC371" i="6" s="1"/>
  <c r="AA140" i="6"/>
  <c r="AA369" i="6"/>
  <c r="AC369" i="6" s="1"/>
  <c r="AA302" i="6"/>
  <c r="AA67" i="6"/>
  <c r="AC67" i="6" s="1"/>
  <c r="AA366" i="6"/>
  <c r="AA448" i="6"/>
  <c r="AC448" i="6" s="1"/>
  <c r="AA260" i="6"/>
  <c r="AA363" i="6"/>
  <c r="AC363" i="6" s="1"/>
  <c r="AA422" i="6"/>
  <c r="AA361" i="6"/>
  <c r="AC361" i="6" s="1"/>
  <c r="AA360" i="6"/>
  <c r="AA359" i="6"/>
  <c r="AC359" i="6" s="1"/>
  <c r="AA358" i="6"/>
  <c r="AA372" i="6"/>
  <c r="AC372" i="6" s="1"/>
  <c r="AA356" i="6"/>
  <c r="AA355" i="6"/>
  <c r="AC355" i="6" s="1"/>
  <c r="AA171" i="6"/>
  <c r="AA291" i="6"/>
  <c r="AC291" i="6" s="1"/>
  <c r="AA352" i="6"/>
  <c r="AA48" i="6"/>
  <c r="AC48" i="6" s="1"/>
  <c r="AA42" i="6"/>
  <c r="AA16" i="6"/>
  <c r="AB16" i="6" s="1"/>
  <c r="AA348" i="6"/>
  <c r="AA195" i="6"/>
  <c r="AC195" i="6" s="1"/>
  <c r="AA388" i="6"/>
  <c r="AA224" i="6"/>
  <c r="AC224" i="6" s="1"/>
  <c r="AA344" i="6"/>
  <c r="AA410" i="6"/>
  <c r="AC410" i="6" s="1"/>
  <c r="AA230" i="6"/>
  <c r="AA77" i="6"/>
  <c r="AC77" i="6" s="1"/>
  <c r="AA120" i="6"/>
  <c r="AA65" i="6"/>
  <c r="AC65" i="6" s="1"/>
  <c r="AA357" i="6"/>
  <c r="AA47" i="6"/>
  <c r="AC47" i="6" s="1"/>
  <c r="AA107" i="6"/>
  <c r="AA364" i="6"/>
  <c r="AC364" i="6" s="1"/>
  <c r="AA331" i="6"/>
  <c r="AA130" i="6"/>
  <c r="AB130" i="6" s="1"/>
  <c r="AA423" i="6"/>
  <c r="AA126" i="6"/>
  <c r="AC126" i="6" s="1"/>
  <c r="AA297" i="6"/>
  <c r="AA329" i="6"/>
  <c r="AC329" i="6" s="1"/>
  <c r="AA241" i="6"/>
  <c r="AA387" i="6"/>
  <c r="AC387" i="6" s="1"/>
  <c r="AA326" i="6"/>
  <c r="AA403" i="6"/>
  <c r="AC403" i="6" s="1"/>
  <c r="AA78" i="6"/>
  <c r="AA374" i="6"/>
  <c r="AC374" i="6" s="1"/>
  <c r="AA122" i="6"/>
  <c r="AA520" i="6"/>
  <c r="AC520" i="6" s="1"/>
  <c r="AA320" i="6"/>
  <c r="AA95" i="6"/>
  <c r="AC95" i="6" s="1"/>
  <c r="AA40" i="6"/>
  <c r="AA317" i="6"/>
  <c r="AC317" i="6" s="1"/>
  <c r="AA316" i="6"/>
  <c r="AA163" i="6"/>
  <c r="AC163" i="6" s="1"/>
  <c r="AA314" i="6"/>
  <c r="AA43" i="6"/>
  <c r="AC43" i="6" s="1"/>
  <c r="AA175" i="6"/>
  <c r="AA354" i="6"/>
  <c r="AC354" i="6" s="1"/>
  <c r="AA415" i="6"/>
  <c r="AA309" i="6"/>
  <c r="AC309" i="6" s="1"/>
  <c r="AA106" i="6"/>
  <c r="AA61" i="6"/>
  <c r="AA101" i="6"/>
  <c r="AA409" i="6"/>
  <c r="AC409" i="6" s="1"/>
  <c r="AA501" i="6"/>
  <c r="AA303" i="6"/>
  <c r="AA469" i="6"/>
  <c r="AA301" i="6"/>
  <c r="AB301" i="6" s="1"/>
  <c r="AA300" i="6"/>
  <c r="AA480" i="6"/>
  <c r="AA29" i="6"/>
  <c r="AA28" i="6"/>
  <c r="AC28" i="6" s="1"/>
  <c r="AA296" i="6"/>
  <c r="AA327" i="6"/>
  <c r="AA294" i="6"/>
  <c r="AA293" i="6"/>
  <c r="AB293" i="6" s="1"/>
  <c r="AA159" i="6"/>
  <c r="AA72" i="6"/>
  <c r="AA290" i="6"/>
  <c r="AA289" i="6"/>
  <c r="AC289" i="6" s="1"/>
  <c r="AA308" i="6"/>
  <c r="AA287" i="6"/>
  <c r="AA286" i="6"/>
  <c r="AC286" i="6" s="1"/>
  <c r="AA285" i="6"/>
  <c r="AB285" i="6" s="1"/>
  <c r="AA284" i="6"/>
  <c r="AA168" i="6"/>
  <c r="AB168" i="6" s="1"/>
  <c r="AA508" i="6"/>
  <c r="AC508" i="6" s="1"/>
  <c r="AA322" i="6"/>
  <c r="AC322" i="6" s="1"/>
  <c r="AA117" i="6"/>
  <c r="AA279" i="6"/>
  <c r="AB279" i="6" s="1"/>
  <c r="AA278" i="6"/>
  <c r="AB278" i="6" s="1"/>
  <c r="AA460" i="6"/>
  <c r="AC460" i="6" s="1"/>
  <c r="AA276" i="6"/>
  <c r="AA539" i="6"/>
  <c r="AB539" i="6" s="1"/>
  <c r="AA229" i="6"/>
  <c r="AB229" i="6" s="1"/>
  <c r="AA453" i="6"/>
  <c r="AB453" i="6" s="1"/>
  <c r="AA272" i="6"/>
  <c r="AA179" i="6"/>
  <c r="AB179" i="6" s="1"/>
  <c r="AA461" i="6"/>
  <c r="AB461" i="6" s="1"/>
  <c r="AA336" i="6"/>
  <c r="AB336" i="6" s="1"/>
  <c r="AA268" i="6"/>
  <c r="AA267" i="6"/>
  <c r="AB267" i="6" s="1"/>
  <c r="AA266" i="6"/>
  <c r="AC266" i="6" s="1"/>
  <c r="AA265" i="6"/>
  <c r="AC265" i="6" s="1"/>
  <c r="AA419" i="6"/>
  <c r="AA214" i="6"/>
  <c r="AB214" i="6" s="1"/>
  <c r="AA418" i="6"/>
  <c r="AB418" i="6" s="1"/>
  <c r="AA261" i="6"/>
  <c r="AC261" i="6" s="1"/>
  <c r="AA339" i="6"/>
  <c r="AA259" i="6"/>
  <c r="AB259" i="6" s="1"/>
  <c r="AA258" i="6"/>
  <c r="AB258" i="6" s="1"/>
  <c r="AA262" i="6"/>
  <c r="AB262" i="6" s="1"/>
  <c r="AA493" i="6"/>
  <c r="AA534" i="6"/>
  <c r="AB534" i="6" s="1"/>
  <c r="AA39" i="6"/>
  <c r="AB39" i="6" s="1"/>
  <c r="AA79" i="6"/>
  <c r="AB79" i="6" s="1"/>
  <c r="AA252" i="6"/>
  <c r="AA251" i="6"/>
  <c r="AB251" i="6" s="1"/>
  <c r="AA353" i="6"/>
  <c r="AC353" i="6" s="1"/>
  <c r="AA146" i="6"/>
  <c r="AC146" i="6" s="1"/>
  <c r="AA99" i="6"/>
  <c r="AA137" i="6"/>
  <c r="AC137" i="6" s="1"/>
  <c r="AA155" i="6"/>
  <c r="AC155" i="6" s="1"/>
  <c r="AA391" i="6"/>
  <c r="AA244" i="6"/>
  <c r="AA243" i="6"/>
  <c r="AC243" i="6" s="1"/>
  <c r="AA242" i="6"/>
  <c r="AC242" i="6" s="1"/>
  <c r="AA436" i="6"/>
  <c r="AC436" i="6" s="1"/>
  <c r="AA240" i="6"/>
  <c r="AC240" i="6" s="1"/>
  <c r="AA239" i="6"/>
  <c r="AC239" i="6" s="1"/>
  <c r="AA218" i="6"/>
  <c r="AC218" i="6" s="1"/>
  <c r="AA307" i="6"/>
  <c r="AC307" i="6" s="1"/>
  <c r="AA417" i="6"/>
  <c r="AC417" i="6" s="1"/>
  <c r="AA529" i="6"/>
  <c r="AC529" i="6" s="1"/>
  <c r="AA362" i="6"/>
  <c r="AC362" i="6" s="1"/>
  <c r="AA283" i="6"/>
  <c r="AC283" i="6" s="1"/>
  <c r="AA232" i="6"/>
  <c r="AC232" i="6" s="1"/>
  <c r="AA51" i="6"/>
  <c r="AC51" i="6" s="1"/>
  <c r="AA135" i="6"/>
  <c r="AC135" i="6" s="1"/>
  <c r="AA577" i="6"/>
  <c r="AC577" i="6" s="1"/>
  <c r="AA228" i="6"/>
  <c r="AC228" i="6" s="1"/>
  <c r="AA227" i="6"/>
  <c r="AC227" i="6" s="1"/>
  <c r="AA226" i="6"/>
  <c r="AC226" i="6" s="1"/>
  <c r="AA225" i="6"/>
  <c r="AC225" i="6" s="1"/>
  <c r="AA312" i="6"/>
  <c r="AC312" i="6" s="1"/>
  <c r="AA440" i="6"/>
  <c r="AC440" i="6" s="1"/>
  <c r="AA299" i="6"/>
  <c r="AC299" i="6" s="1"/>
  <c r="AA221" i="6"/>
  <c r="AC221" i="6" s="1"/>
  <c r="AA437" i="6"/>
  <c r="AC437" i="6" s="1"/>
  <c r="AA219" i="6"/>
  <c r="AC219" i="6" s="1"/>
  <c r="AA452" i="6"/>
  <c r="AC452" i="6" s="1"/>
  <c r="AA304" i="6"/>
  <c r="AC304" i="6" s="1"/>
  <c r="AA49" i="6"/>
  <c r="AC49" i="6" s="1"/>
  <c r="AA350" i="6"/>
  <c r="AC350" i="6" s="1"/>
  <c r="AA351" i="6"/>
  <c r="AC351" i="6" s="1"/>
  <c r="AA35" i="6"/>
  <c r="AC35" i="6" s="1"/>
  <c r="AA506" i="6"/>
  <c r="AC506" i="6" s="1"/>
  <c r="AA92" i="6"/>
  <c r="AC92" i="6" s="1"/>
  <c r="AA44" i="6"/>
  <c r="AC44" i="6" s="1"/>
  <c r="AA209" i="6"/>
  <c r="AC209" i="6" s="1"/>
  <c r="AA208" i="6"/>
  <c r="AC208" i="6" s="1"/>
  <c r="AA207" i="6"/>
  <c r="AC207" i="6" s="1"/>
  <c r="AA206" i="6"/>
  <c r="AC206" i="6" s="1"/>
  <c r="AA496" i="6"/>
  <c r="AC496" i="6" s="1"/>
  <c r="AA204" i="6"/>
  <c r="AC204" i="6" s="1"/>
  <c r="AA465" i="6"/>
  <c r="AC465" i="6" s="1"/>
  <c r="AA202" i="6"/>
  <c r="AC202" i="6" s="1"/>
  <c r="AA217" i="6"/>
  <c r="AC217" i="6" s="1"/>
  <c r="AA148" i="6"/>
  <c r="AC148" i="6" s="1"/>
  <c r="AC233" i="6"/>
  <c r="AA233" i="6"/>
  <c r="AB233" i="6" s="1"/>
  <c r="AB38" i="6"/>
  <c r="AA38" i="6"/>
  <c r="AC38" i="6" s="1"/>
  <c r="AA315" i="6"/>
  <c r="AC315" i="6" s="1"/>
  <c r="AA196" i="6"/>
  <c r="AC196" i="6" s="1"/>
  <c r="AA64" i="6"/>
  <c r="AC64" i="6" s="1"/>
  <c r="AA194" i="6"/>
  <c r="AC194" i="6" s="1"/>
  <c r="AA203" i="6"/>
  <c r="AC203" i="6" s="1"/>
  <c r="AA201" i="6"/>
  <c r="AC201" i="6" s="1"/>
  <c r="AA191" i="6"/>
  <c r="AC191" i="6" s="1"/>
  <c r="AA385" i="6"/>
  <c r="AC385" i="6" s="1"/>
  <c r="AA157" i="6"/>
  <c r="AC157" i="6" s="1"/>
  <c r="AA406" i="6"/>
  <c r="AC406" i="6" s="1"/>
  <c r="AA346" i="6"/>
  <c r="AC346" i="6" s="1"/>
  <c r="AA70" i="6"/>
  <c r="AC70" i="6" s="1"/>
  <c r="AA185" i="6"/>
  <c r="AC185" i="6" s="1"/>
  <c r="AA184" i="6"/>
  <c r="AC184" i="6" s="1"/>
  <c r="AA489" i="6"/>
  <c r="AC489" i="6" s="1"/>
  <c r="AA182" i="6"/>
  <c r="AC182" i="6" s="1"/>
  <c r="AA181" i="6"/>
  <c r="AC181" i="6" s="1"/>
  <c r="AA180" i="6"/>
  <c r="AC180" i="6" s="1"/>
  <c r="AB210" i="6"/>
  <c r="AA210" i="6"/>
  <c r="AC210" i="6" s="1"/>
  <c r="AA178" i="6"/>
  <c r="AC178" i="6" s="1"/>
  <c r="AA222" i="6"/>
  <c r="AC222" i="6" s="1"/>
  <c r="AA176" i="6"/>
  <c r="AC176" i="6" s="1"/>
  <c r="AA396" i="6"/>
  <c r="AC396" i="6" s="1"/>
  <c r="AA174" i="6"/>
  <c r="AC174" i="6" s="1"/>
  <c r="AA425" i="6"/>
  <c r="AC425" i="6" s="1"/>
  <c r="AA172" i="6"/>
  <c r="AC172" i="6" s="1"/>
  <c r="AA338" i="6"/>
  <c r="AC338" i="6" s="1"/>
  <c r="AA528" i="6"/>
  <c r="AC528" i="6" s="1"/>
  <c r="AA144" i="6"/>
  <c r="AC144" i="6" s="1"/>
  <c r="AA189" i="6"/>
  <c r="AC189" i="6" s="1"/>
  <c r="AA167" i="6"/>
  <c r="AC167" i="6" s="1"/>
  <c r="AA333" i="6"/>
  <c r="AC333" i="6" s="1"/>
  <c r="AA408" i="6"/>
  <c r="AC408" i="6" s="1"/>
  <c r="AA280" i="6"/>
  <c r="AC280" i="6" s="1"/>
  <c r="AA509" i="6"/>
  <c r="AC509" i="6" s="1"/>
  <c r="AA213" i="6"/>
  <c r="AC213" i="6" s="1"/>
  <c r="AA111" i="6"/>
  <c r="AC111" i="6" s="1"/>
  <c r="AA282" i="6"/>
  <c r="AC282" i="6" s="1"/>
  <c r="AA546" i="6"/>
  <c r="AC546" i="6" s="1"/>
  <c r="AB432" i="6"/>
  <c r="AA432" i="6"/>
  <c r="AC432" i="6" s="1"/>
  <c r="AA165" i="6"/>
  <c r="AC165" i="6" s="1"/>
  <c r="AA71" i="6"/>
  <c r="AC71" i="6" s="1"/>
  <c r="AA497" i="6"/>
  <c r="AC497" i="6" s="1"/>
  <c r="AA154" i="6"/>
  <c r="AC154" i="6" s="1"/>
  <c r="AA343" i="6"/>
  <c r="AC343" i="6" s="1"/>
  <c r="AA192" i="6"/>
  <c r="AC192" i="6" s="1"/>
  <c r="AA151" i="6"/>
  <c r="AB151" i="6" s="1"/>
  <c r="AA150" i="6"/>
  <c r="AC150" i="6" s="1"/>
  <c r="AA475" i="6"/>
  <c r="AC475" i="6" s="1"/>
  <c r="AA85" i="6"/>
  <c r="AC85" i="6" s="1"/>
  <c r="AA257" i="6"/>
  <c r="AC257" i="6" s="1"/>
  <c r="AA250" i="6"/>
  <c r="AC250" i="6" s="1"/>
  <c r="AA349" i="6"/>
  <c r="AC349" i="6" s="1"/>
  <c r="AA335" i="6"/>
  <c r="AC335" i="6" s="1"/>
  <c r="AA143" i="6"/>
  <c r="AC143" i="6" s="1"/>
  <c r="AA142" i="6"/>
  <c r="AC142" i="6" s="1"/>
  <c r="AA205" i="6"/>
  <c r="AC205" i="6" s="1"/>
  <c r="AA187" i="6"/>
  <c r="AC187" i="6" s="1"/>
  <c r="AA139" i="6"/>
  <c r="AC139" i="6" s="1"/>
  <c r="AA138" i="6"/>
  <c r="AC138" i="6" s="1"/>
  <c r="AA90" i="6"/>
  <c r="AC90" i="6" s="1"/>
  <c r="AA136" i="6"/>
  <c r="AC136" i="6" s="1"/>
  <c r="AA21" i="6"/>
  <c r="AC21" i="6" s="1"/>
  <c r="AA100" i="6"/>
  <c r="AC100" i="6" s="1"/>
  <c r="AA405" i="6"/>
  <c r="AC405" i="6" s="1"/>
  <c r="AA531" i="6"/>
  <c r="AC531" i="6" s="1"/>
  <c r="AA510" i="6"/>
  <c r="AC510" i="6" s="1"/>
  <c r="AA68" i="6"/>
  <c r="AC68" i="6" s="1"/>
  <c r="AA129" i="6"/>
  <c r="AC129" i="6" s="1"/>
  <c r="AA128" i="6"/>
  <c r="AC128" i="6" s="1"/>
  <c r="AA127" i="6"/>
  <c r="AC127" i="6" s="1"/>
  <c r="AA376" i="6"/>
  <c r="AC376" i="6" s="1"/>
  <c r="AA190" i="6"/>
  <c r="AC190" i="6" s="1"/>
  <c r="AA124" i="6"/>
  <c r="AB124" i="6" s="1"/>
  <c r="AA31" i="6"/>
  <c r="AC31" i="6" s="1"/>
  <c r="AA456" i="6"/>
  <c r="AC456" i="6" s="1"/>
  <c r="AA121" i="6"/>
  <c r="AA507" i="6"/>
  <c r="AC507" i="6" s="1"/>
  <c r="AA397" i="6"/>
  <c r="AB397" i="6" s="1"/>
  <c r="AA118" i="6"/>
  <c r="AC118" i="6" s="1"/>
  <c r="AA247" i="6"/>
  <c r="AA431" i="6"/>
  <c r="AC431" i="6" s="1"/>
  <c r="AA115" i="6"/>
  <c r="AC115" i="6" s="1"/>
  <c r="AA54" i="6"/>
  <c r="AC54" i="6" s="1"/>
  <c r="AA113" i="6"/>
  <c r="AA112" i="6"/>
  <c r="AC112" i="6" s="1"/>
  <c r="AA125" i="6"/>
  <c r="AC125" i="6" s="1"/>
  <c r="AA110" i="6"/>
  <c r="AC110" i="6" s="1"/>
  <c r="AA109" i="6"/>
  <c r="AA332" i="6"/>
  <c r="AB332" i="6" s="1"/>
  <c r="AA478" i="6"/>
  <c r="AC478" i="6" s="1"/>
  <c r="AA147" i="6"/>
  <c r="AC147" i="6" s="1"/>
  <c r="AA463" i="6"/>
  <c r="AA104" i="6"/>
  <c r="AB104" i="6" s="1"/>
  <c r="AC342" i="6"/>
  <c r="AB342" i="6"/>
  <c r="AA342" i="6"/>
  <c r="AA102" i="6"/>
  <c r="AC102" i="6" s="1"/>
  <c r="AA269" i="6"/>
  <c r="AA575" i="6"/>
  <c r="AC575" i="6" s="1"/>
  <c r="AA426" i="6"/>
  <c r="AC426" i="6" s="1"/>
  <c r="AB568" i="6"/>
  <c r="AA568" i="6"/>
  <c r="AC568" i="6" s="1"/>
  <c r="AA97" i="6"/>
  <c r="AA96" i="6"/>
  <c r="AC96" i="6" s="1"/>
  <c r="AA477" i="6"/>
  <c r="AC477" i="6" s="1"/>
  <c r="AA94" i="6"/>
  <c r="AC94" i="6" s="1"/>
  <c r="AA484" i="6"/>
  <c r="AA93" i="6"/>
  <c r="AB93" i="6" s="1"/>
  <c r="AA98" i="6"/>
  <c r="AC98" i="6" s="1"/>
  <c r="AA246" i="6"/>
  <c r="AC246" i="6" s="1"/>
  <c r="AA89" i="6"/>
  <c r="AA88" i="6"/>
  <c r="AB88" i="6" s="1"/>
  <c r="AA87" i="6"/>
  <c r="AC87" i="6" s="1"/>
  <c r="AA86" i="6"/>
  <c r="AC86" i="6" s="1"/>
  <c r="AA347" i="6"/>
  <c r="AA264" i="6"/>
  <c r="AC264" i="6" s="1"/>
  <c r="AA83" i="6"/>
  <c r="AC83" i="6" s="1"/>
  <c r="AA82" i="6"/>
  <c r="AC82" i="6" s="1"/>
  <c r="AA81" i="6"/>
  <c r="AA80" i="6"/>
  <c r="AC80" i="6" s="1"/>
  <c r="AA511" i="6"/>
  <c r="AC511" i="6" s="1"/>
  <c r="AA277" i="6"/>
  <c r="AC277" i="6" s="1"/>
  <c r="AA263" i="6"/>
  <c r="AA521" i="6"/>
  <c r="AB521" i="6" s="1"/>
  <c r="AA52" i="6"/>
  <c r="AC52" i="6" s="1"/>
  <c r="AA183" i="6"/>
  <c r="AC183" i="6" s="1"/>
  <c r="AA73" i="6"/>
  <c r="AA177" i="6"/>
  <c r="AB177" i="6" s="1"/>
  <c r="AA91" i="6"/>
  <c r="AB91" i="6" s="1"/>
  <c r="AA334" i="6"/>
  <c r="AC334" i="6" s="1"/>
  <c r="AA69" i="6"/>
  <c r="AA186" i="6"/>
  <c r="AC186" i="6" s="1"/>
  <c r="AA395" i="6"/>
  <c r="AC395" i="6" s="1"/>
  <c r="AA66" i="6"/>
  <c r="AC66" i="6" s="1"/>
  <c r="AA134" i="6"/>
  <c r="AC134" i="6" s="1"/>
  <c r="AA569" i="6"/>
  <c r="AB569" i="6" s="1"/>
  <c r="AA474" i="6"/>
  <c r="AC474" i="6" s="1"/>
  <c r="AA123" i="6"/>
  <c r="AC123" i="6" s="1"/>
  <c r="AA570" i="6"/>
  <c r="AC570" i="6" s="1"/>
  <c r="AA548" i="6"/>
  <c r="AC548" i="6" s="1"/>
  <c r="AA59" i="6"/>
  <c r="AC59" i="6" s="1"/>
  <c r="AA58" i="6"/>
  <c r="AC58" i="6" s="1"/>
  <c r="AA76" i="6"/>
  <c r="AC76" i="6" s="1"/>
  <c r="AA56" i="6"/>
  <c r="AC56" i="6" s="1"/>
  <c r="AA488" i="6"/>
  <c r="AC488" i="6" s="1"/>
  <c r="AA421" i="6"/>
  <c r="AC421" i="6" s="1"/>
  <c r="AA53" i="6"/>
  <c r="AB53" i="6" s="1"/>
  <c r="AA522" i="6"/>
  <c r="AC522" i="6" s="1"/>
  <c r="AA22" i="6"/>
  <c r="AC22" i="6" s="1"/>
  <c r="AA131" i="6"/>
  <c r="AC131" i="6" s="1"/>
  <c r="AA503" i="6"/>
  <c r="AC503" i="6" s="1"/>
  <c r="AA565" i="6"/>
  <c r="AB565" i="6" s="1"/>
  <c r="AA481" i="6"/>
  <c r="AC481" i="6" s="1"/>
  <c r="AA512" i="6"/>
  <c r="AC512" i="6" s="1"/>
  <c r="AA141" i="6"/>
  <c r="AC141" i="6" s="1"/>
  <c r="AA468" i="6"/>
  <c r="AB468" i="6" s="1"/>
  <c r="AA19" i="6"/>
  <c r="AC19" i="6" s="1"/>
  <c r="AA550" i="6"/>
  <c r="AC550" i="6" s="1"/>
  <c r="AA382" i="6"/>
  <c r="AB382" i="6" s="1"/>
  <c r="AA254" i="6"/>
  <c r="AB254" i="6" s="1"/>
  <c r="AA328" i="6"/>
  <c r="AC328" i="6" s="1"/>
  <c r="AA74" i="6"/>
  <c r="AC74" i="6" s="1"/>
  <c r="AA37" i="6"/>
  <c r="AB37" i="6" s="1"/>
  <c r="AA337" i="6"/>
  <c r="AC337" i="6" s="1"/>
  <c r="AA491" i="6"/>
  <c r="AC491" i="6" s="1"/>
  <c r="AA571" i="6"/>
  <c r="AC571" i="6" s="1"/>
  <c r="AA33" i="6"/>
  <c r="AC33" i="6" s="1"/>
  <c r="AA149" i="6"/>
  <c r="AC149" i="6" s="1"/>
  <c r="AA549" i="6"/>
  <c r="AC549" i="6" s="1"/>
  <c r="AA525" i="6"/>
  <c r="AC525" i="6" s="1"/>
  <c r="AA578" i="6"/>
  <c r="AB578" i="6" s="1"/>
  <c r="AA2" i="6"/>
  <c r="AB2" i="6" s="1"/>
  <c r="AA311" i="6"/>
  <c r="AB311" i="6" s="1"/>
  <c r="AA26" i="6"/>
  <c r="AC26" i="6" s="1"/>
  <c r="AA162" i="6"/>
  <c r="AC162" i="6" s="1"/>
  <c r="AA24" i="6"/>
  <c r="AB24" i="6" s="1"/>
  <c r="AA482" i="6"/>
  <c r="AC482" i="6" s="1"/>
  <c r="AA378" i="6"/>
  <c r="AC378" i="6" s="1"/>
  <c r="AA345" i="6"/>
  <c r="AC345" i="6" s="1"/>
  <c r="AA169" i="6"/>
  <c r="AC169" i="6" s="1"/>
  <c r="AA119" i="6"/>
  <c r="AC119" i="6" s="1"/>
  <c r="AA45" i="6"/>
  <c r="AC45" i="6" s="1"/>
  <c r="AA17" i="6"/>
  <c r="AC17" i="6" s="1"/>
  <c r="AA527" i="6"/>
  <c r="AC527" i="6" s="1"/>
  <c r="AA414" i="6"/>
  <c r="AC414" i="6" s="1"/>
  <c r="AA156" i="6"/>
  <c r="AC156" i="6" s="1"/>
  <c r="AA498" i="6"/>
  <c r="AC498" i="6" s="1"/>
  <c r="AA12" i="6"/>
  <c r="AC12" i="6" s="1"/>
  <c r="AA18" i="6"/>
  <c r="AB18" i="6" s="1"/>
  <c r="AA14" i="6"/>
  <c r="AC14" i="6" s="1"/>
  <c r="AA8" i="6"/>
  <c r="AC8" i="6" s="1"/>
  <c r="AA306" i="6"/>
  <c r="AC306" i="6" s="1"/>
  <c r="AA429" i="6"/>
  <c r="AC429" i="6" s="1"/>
  <c r="AA6" i="6"/>
  <c r="AC6" i="6" s="1"/>
  <c r="AA318" i="6"/>
  <c r="AC318" i="6" s="1"/>
  <c r="AA4" i="6"/>
  <c r="AB4" i="6" s="1"/>
  <c r="AA3" i="6"/>
  <c r="AB3" i="6" s="1"/>
  <c r="AA412" i="6"/>
  <c r="AC412" i="6" s="1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C11" i="2" s="1"/>
  <c r="AA12" i="2"/>
  <c r="AC12" i="2" s="1"/>
  <c r="AA13" i="2"/>
  <c r="AC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A20" i="2"/>
  <c r="AA21" i="2"/>
  <c r="AA22" i="2"/>
  <c r="AB22" i="2" s="1"/>
  <c r="AA23" i="2"/>
  <c r="AC23" i="2" s="1"/>
  <c r="AA24" i="2"/>
  <c r="AC24" i="2" s="1"/>
  <c r="AA25" i="2"/>
  <c r="AC25" i="2" s="1"/>
  <c r="AA26" i="2"/>
  <c r="AB26" i="2" s="1"/>
  <c r="AA27" i="2"/>
  <c r="AB27" i="2" s="1"/>
  <c r="AA28" i="2"/>
  <c r="AB28" i="2" s="1"/>
  <c r="AA29" i="2"/>
  <c r="AB29" i="2" s="1"/>
  <c r="AA30" i="2"/>
  <c r="AC30" i="2" s="1"/>
  <c r="AA31" i="2"/>
  <c r="AA32" i="2"/>
  <c r="AA33" i="2"/>
  <c r="AA34" i="2"/>
  <c r="AA35" i="2"/>
  <c r="AC35" i="2" s="1"/>
  <c r="AA36" i="2"/>
  <c r="AC36" i="2" s="1"/>
  <c r="AA37" i="2"/>
  <c r="AC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A47" i="2"/>
  <c r="AC47" i="2" s="1"/>
  <c r="AA48" i="2"/>
  <c r="AC48" i="2" s="1"/>
  <c r="AA49" i="2"/>
  <c r="AC49" i="2" s="1"/>
  <c r="AA50" i="2"/>
  <c r="AB50" i="2" s="1"/>
  <c r="AA51" i="2"/>
  <c r="AB51" i="2" s="1"/>
  <c r="AA52" i="2"/>
  <c r="AB52" i="2" s="1"/>
  <c r="AA53" i="2"/>
  <c r="AB53" i="2" s="1"/>
  <c r="AA54" i="2"/>
  <c r="AC54" i="2" s="1"/>
  <c r="AA55" i="2"/>
  <c r="AA56" i="2"/>
  <c r="AA57" i="2"/>
  <c r="AA58" i="2"/>
  <c r="AA59" i="2"/>
  <c r="AC59" i="2" s="1"/>
  <c r="AA60" i="2"/>
  <c r="AC60" i="2" s="1"/>
  <c r="AA61" i="2"/>
  <c r="AC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A69" i="2"/>
  <c r="AA70" i="2"/>
  <c r="AA71" i="2"/>
  <c r="AC71" i="2" s="1"/>
  <c r="AA72" i="2"/>
  <c r="AC72" i="2" s="1"/>
  <c r="AA73" i="2"/>
  <c r="AC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A80" i="2"/>
  <c r="AA81" i="2"/>
  <c r="AB81" i="2" s="1"/>
  <c r="AA82" i="2"/>
  <c r="AB82" i="2" s="1"/>
  <c r="AA83" i="2"/>
  <c r="AC83" i="2" s="1"/>
  <c r="AA84" i="2"/>
  <c r="AC84" i="2" s="1"/>
  <c r="AA85" i="2"/>
  <c r="AC85" i="2" s="1"/>
  <c r="AA86" i="2"/>
  <c r="AB86" i="2" s="1"/>
  <c r="AA87" i="2"/>
  <c r="AB87" i="2" s="1"/>
  <c r="AA88" i="2"/>
  <c r="AB88" i="2" s="1"/>
  <c r="AA89" i="2"/>
  <c r="AB89" i="2" s="1"/>
  <c r="AA90" i="2"/>
  <c r="AC90" i="2" s="1"/>
  <c r="AA91" i="2"/>
  <c r="AA92" i="2"/>
  <c r="AA93" i="2"/>
  <c r="AA94" i="2"/>
  <c r="AA95" i="2"/>
  <c r="AC95" i="2" s="1"/>
  <c r="AA96" i="2"/>
  <c r="AC96" i="2" s="1"/>
  <c r="AA97" i="2"/>
  <c r="AC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A103" i="2"/>
  <c r="AB103" i="2" s="1"/>
  <c r="AA104" i="2"/>
  <c r="AB104" i="2" s="1"/>
  <c r="AA105" i="2"/>
  <c r="AA106" i="2"/>
  <c r="AA107" i="2"/>
  <c r="AC107" i="2" s="1"/>
  <c r="AA108" i="2"/>
  <c r="AC108" i="2" s="1"/>
  <c r="AA109" i="2"/>
  <c r="AC109" i="2" s="1"/>
  <c r="AA110" i="2"/>
  <c r="AB110" i="2" s="1"/>
  <c r="AA111" i="2"/>
  <c r="AB111" i="2" s="1"/>
  <c r="AA112" i="2"/>
  <c r="AB112" i="2" s="1"/>
  <c r="AA113" i="2"/>
  <c r="AB113" i="2" s="1"/>
  <c r="AA114" i="2"/>
  <c r="AC114" i="2" s="1"/>
  <c r="AA115" i="2"/>
  <c r="AA116" i="2"/>
  <c r="AA117" i="2"/>
  <c r="AA118" i="2"/>
  <c r="AA119" i="2"/>
  <c r="AC119" i="2" s="1"/>
  <c r="AA120" i="2"/>
  <c r="AC120" i="2" s="1"/>
  <c r="AA121" i="2"/>
  <c r="AC121" i="2" s="1"/>
  <c r="AA122" i="2"/>
  <c r="AB122" i="2" s="1"/>
  <c r="AA123" i="2"/>
  <c r="AB123" i="2" s="1"/>
  <c r="AA124" i="2"/>
  <c r="AB124" i="2" s="1"/>
  <c r="AA125" i="2"/>
  <c r="AB125" i="2" s="1"/>
  <c r="AA126" i="2"/>
  <c r="AB126" i="2" s="1"/>
  <c r="AA127" i="2"/>
  <c r="AB127" i="2" s="1"/>
  <c r="AA128" i="2"/>
  <c r="AA129" i="2"/>
  <c r="AB129" i="2" s="1"/>
  <c r="AA130" i="2"/>
  <c r="AA131" i="2"/>
  <c r="AC131" i="2" s="1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A140" i="2"/>
  <c r="AA141" i="2"/>
  <c r="AA142" i="2"/>
  <c r="AA143" i="2"/>
  <c r="AC143" i="2" s="1"/>
  <c r="AA144" i="2"/>
  <c r="AC144" i="2" s="1"/>
  <c r="AA145" i="2"/>
  <c r="AC145" i="2" s="1"/>
  <c r="AA146" i="2"/>
  <c r="AB146" i="2" s="1"/>
  <c r="AA147" i="2"/>
  <c r="AB147" i="2" s="1"/>
  <c r="AA148" i="2"/>
  <c r="AB148" i="2" s="1"/>
  <c r="AA149" i="2"/>
  <c r="AB149" i="2" s="1"/>
  <c r="AA150" i="2"/>
  <c r="AC150" i="2" s="1"/>
  <c r="AA151" i="2"/>
  <c r="AA152" i="2"/>
  <c r="AA153" i="2"/>
  <c r="AA154" i="2"/>
  <c r="AA155" i="2"/>
  <c r="AC155" i="2" s="1"/>
  <c r="AA156" i="2"/>
  <c r="AC156" i="2" s="1"/>
  <c r="AA157" i="2"/>
  <c r="AC157" i="2" s="1"/>
  <c r="AA158" i="2"/>
  <c r="AB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A166" i="2"/>
  <c r="AA167" i="2"/>
  <c r="AB167" i="2" s="1"/>
  <c r="AA168" i="2"/>
  <c r="AB168" i="2" s="1"/>
  <c r="AA169" i="2"/>
  <c r="AB169" i="2" s="1"/>
  <c r="AA170" i="2"/>
  <c r="AB170" i="2" s="1"/>
  <c r="AA171" i="2"/>
  <c r="AB171" i="2" s="1"/>
  <c r="AA172" i="2"/>
  <c r="AB172" i="2" s="1"/>
  <c r="AA173" i="2"/>
  <c r="AB173" i="2" s="1"/>
  <c r="AA174" i="2"/>
  <c r="AB174" i="2" s="1"/>
  <c r="AA175" i="2"/>
  <c r="AA176" i="2"/>
  <c r="AB176" i="2" s="1"/>
  <c r="AA177" i="2"/>
  <c r="AA178" i="2"/>
  <c r="AA179" i="2"/>
  <c r="AC179" i="2" s="1"/>
  <c r="AA180" i="2"/>
  <c r="AC180" i="2" s="1"/>
  <c r="AA181" i="2"/>
  <c r="AC181" i="2" s="1"/>
  <c r="AA182" i="2"/>
  <c r="AB182" i="2" s="1"/>
  <c r="AA183" i="2"/>
  <c r="AB183" i="2" s="1"/>
  <c r="AA184" i="2"/>
  <c r="AB184" i="2" s="1"/>
  <c r="AA185" i="2"/>
  <c r="AB185" i="2" s="1"/>
  <c r="AA186" i="2"/>
  <c r="AC186" i="2" s="1"/>
  <c r="AA187" i="2"/>
  <c r="AA188" i="2"/>
  <c r="AA189" i="2"/>
  <c r="AA190" i="2"/>
  <c r="AA191" i="2"/>
  <c r="AC191" i="2" s="1"/>
  <c r="AA192" i="2"/>
  <c r="AC192" i="2" s="1"/>
  <c r="AA193" i="2"/>
  <c r="AC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A202" i="2"/>
  <c r="AA203" i="2"/>
  <c r="AC203" i="2" s="1"/>
  <c r="AA204" i="2"/>
  <c r="AC204" i="2" s="1"/>
  <c r="AA205" i="2"/>
  <c r="AC205" i="2" s="1"/>
  <c r="AA206" i="2"/>
  <c r="AB206" i="2" s="1"/>
  <c r="AA207" i="2"/>
  <c r="AB207" i="2" s="1"/>
  <c r="AA208" i="2"/>
  <c r="AB208" i="2" s="1"/>
  <c r="AA209" i="2"/>
  <c r="AB209" i="2" s="1"/>
  <c r="AA210" i="2"/>
  <c r="AC210" i="2" s="1"/>
  <c r="AA211" i="2"/>
  <c r="AA212" i="2"/>
  <c r="AA213" i="2"/>
  <c r="AA214" i="2"/>
  <c r="AA215" i="2"/>
  <c r="AB215" i="2" s="1"/>
  <c r="AA216" i="2"/>
  <c r="AB216" i="2" s="1"/>
  <c r="AA217" i="2"/>
  <c r="AC217" i="2" s="1"/>
  <c r="AA218" i="2"/>
  <c r="AB218" i="2" s="1"/>
  <c r="AA219" i="2"/>
  <c r="AB219" i="2" s="1"/>
  <c r="AA220" i="2"/>
  <c r="AB220" i="2" s="1"/>
  <c r="AA221" i="2"/>
  <c r="AB221" i="2" s="1"/>
  <c r="AA222" i="2"/>
  <c r="AB222" i="2" s="1"/>
  <c r="AA223" i="2"/>
  <c r="AB223" i="2" s="1"/>
  <c r="AA224" i="2"/>
  <c r="AA225" i="2"/>
  <c r="AA226" i="2"/>
  <c r="AA227" i="2"/>
  <c r="AC227" i="2" s="1"/>
  <c r="AA228" i="2"/>
  <c r="AC228" i="2" s="1"/>
  <c r="AA229" i="2"/>
  <c r="AC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A236" i="2"/>
  <c r="AA237" i="2"/>
  <c r="AA238" i="2"/>
  <c r="AA239" i="2"/>
  <c r="AC239" i="2" s="1"/>
  <c r="AA240" i="2"/>
  <c r="AC240" i="2" s="1"/>
  <c r="AA241" i="2"/>
  <c r="AC241" i="2" s="1"/>
  <c r="AA242" i="2"/>
  <c r="AB242" i="2" s="1"/>
  <c r="AA243" i="2"/>
  <c r="AB243" i="2" s="1"/>
  <c r="AA244" i="2"/>
  <c r="AB244" i="2" s="1"/>
  <c r="AA245" i="2"/>
  <c r="AB245" i="2" s="1"/>
  <c r="AA246" i="2"/>
  <c r="AC246" i="2" s="1"/>
  <c r="AA247" i="2"/>
  <c r="AA248" i="2"/>
  <c r="AA249" i="2"/>
  <c r="AA250" i="2"/>
  <c r="AA251" i="2"/>
  <c r="AC251" i="2" s="1"/>
  <c r="AA252" i="2"/>
  <c r="AC252" i="2" s="1"/>
  <c r="AA253" i="2"/>
  <c r="AC253" i="2" s="1"/>
  <c r="AA254" i="2"/>
  <c r="AB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A263" i="2"/>
  <c r="AC263" i="2" s="1"/>
  <c r="AA264" i="2"/>
  <c r="AC264" i="2" s="1"/>
  <c r="AA265" i="2"/>
  <c r="AC265" i="2" s="1"/>
  <c r="AA266" i="2"/>
  <c r="AB266" i="2" s="1"/>
  <c r="AA267" i="2"/>
  <c r="AB267" i="2" s="1"/>
  <c r="AA268" i="2"/>
  <c r="AB268" i="2" s="1"/>
  <c r="AA269" i="2"/>
  <c r="AB269" i="2" s="1"/>
  <c r="AA270" i="2"/>
  <c r="AC270" i="2" s="1"/>
  <c r="AA271" i="2"/>
  <c r="AA272" i="2"/>
  <c r="AA273" i="2"/>
  <c r="AA274" i="2"/>
  <c r="AA275" i="2"/>
  <c r="AC275" i="2" s="1"/>
  <c r="AA276" i="2"/>
  <c r="AC276" i="2" s="1"/>
  <c r="AA277" i="2"/>
  <c r="AC277" i="2" s="1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A285" i="2"/>
  <c r="AA286" i="2"/>
  <c r="AA287" i="2"/>
  <c r="AC287" i="2" s="1"/>
  <c r="AA288" i="2"/>
  <c r="AC288" i="2" s="1"/>
  <c r="AA289" i="2"/>
  <c r="AC289" i="2" s="1"/>
  <c r="AA290" i="2"/>
  <c r="AB290" i="2" s="1"/>
  <c r="AA291" i="2"/>
  <c r="AB291" i="2" s="1"/>
  <c r="AA292" i="2"/>
  <c r="AB292" i="2" s="1"/>
  <c r="AA293" i="2"/>
  <c r="AB293" i="2" s="1"/>
  <c r="AA294" i="2"/>
  <c r="AB294" i="2" s="1"/>
  <c r="AA295" i="2"/>
  <c r="AA296" i="2"/>
  <c r="AA297" i="2"/>
  <c r="AB297" i="2" s="1"/>
  <c r="AA298" i="2"/>
  <c r="AB298" i="2" s="1"/>
  <c r="AA299" i="2"/>
  <c r="AB299" i="2" s="1"/>
  <c r="AA300" i="2"/>
  <c r="AB300" i="2" s="1"/>
  <c r="AA301" i="2"/>
  <c r="AB301" i="2" s="1"/>
  <c r="AA302" i="2"/>
  <c r="AB302" i="2" s="1"/>
  <c r="AA303" i="2"/>
  <c r="AB303" i="2" s="1"/>
  <c r="AA304" i="2"/>
  <c r="AB304" i="2" s="1"/>
  <c r="AA305" i="2"/>
  <c r="AB305" i="2" s="1"/>
  <c r="AA306" i="2"/>
  <c r="AC306" i="2" s="1"/>
  <c r="AA307" i="2"/>
  <c r="AA308" i="2"/>
  <c r="AA309" i="2"/>
  <c r="AA310" i="2"/>
  <c r="AA311" i="2"/>
  <c r="AC311" i="2" s="1"/>
  <c r="AA312" i="2"/>
  <c r="AC312" i="2" s="1"/>
  <c r="AA313" i="2"/>
  <c r="AC313" i="2" s="1"/>
  <c r="AA314" i="2"/>
  <c r="AB314" i="2" s="1"/>
  <c r="AA315" i="2"/>
  <c r="AB315" i="2" s="1"/>
  <c r="AA316" i="2"/>
  <c r="AB316" i="2" s="1"/>
  <c r="AA317" i="2"/>
  <c r="AB317" i="2" s="1"/>
  <c r="AA318" i="2"/>
  <c r="AB318" i="2" s="1"/>
  <c r="AA319" i="2"/>
  <c r="AA320" i="2"/>
  <c r="AA321" i="2"/>
  <c r="AA322" i="2"/>
  <c r="AA323" i="2"/>
  <c r="AB323" i="2" s="1"/>
  <c r="AA324" i="2"/>
  <c r="AB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A332" i="2"/>
  <c r="AB332" i="2" s="1"/>
  <c r="AA333" i="2"/>
  <c r="AA334" i="2"/>
  <c r="AA335" i="2"/>
  <c r="AC335" i="2" s="1"/>
  <c r="AA336" i="2"/>
  <c r="AC336" i="2" s="1"/>
  <c r="AA337" i="2"/>
  <c r="AC337" i="2" s="1"/>
  <c r="AA338" i="2"/>
  <c r="AB338" i="2" s="1"/>
  <c r="AA339" i="2"/>
  <c r="AB339" i="2" s="1"/>
  <c r="AA340" i="2"/>
  <c r="AB340" i="2" s="1"/>
  <c r="AA341" i="2"/>
  <c r="AB341" i="2" s="1"/>
  <c r="AA342" i="2"/>
  <c r="AC342" i="2" s="1"/>
  <c r="AA343" i="2"/>
  <c r="AA344" i="2"/>
  <c r="AA345" i="2"/>
  <c r="AA346" i="2"/>
  <c r="AA347" i="2"/>
  <c r="AB347" i="2" s="1"/>
  <c r="AA348" i="2"/>
  <c r="AB348" i="2" s="1"/>
  <c r="AA349" i="2"/>
  <c r="AC349" i="2" s="1"/>
  <c r="AA350" i="2"/>
  <c r="AB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A357" i="2"/>
  <c r="AA358" i="2"/>
  <c r="AA359" i="2"/>
  <c r="AC359" i="2" s="1"/>
  <c r="AA360" i="2"/>
  <c r="AC360" i="2" s="1"/>
  <c r="AA361" i="2"/>
  <c r="AC361" i="2" s="1"/>
  <c r="AA362" i="2"/>
  <c r="AB362" i="2" s="1"/>
  <c r="AA363" i="2"/>
  <c r="AB363" i="2" s="1"/>
  <c r="AA364" i="2"/>
  <c r="AB364" i="2" s="1"/>
  <c r="AA365" i="2"/>
  <c r="AB365" i="2" s="1"/>
  <c r="AA366" i="2"/>
  <c r="AC366" i="2" s="1"/>
  <c r="AA367" i="2"/>
  <c r="AA368" i="2"/>
  <c r="AA369" i="2"/>
  <c r="AA370" i="2"/>
  <c r="AA371" i="2"/>
  <c r="AC371" i="2" s="1"/>
  <c r="AA372" i="2"/>
  <c r="AC372" i="2" s="1"/>
  <c r="AA373" i="2"/>
  <c r="AC373" i="2" s="1"/>
  <c r="AA374" i="2"/>
  <c r="AB374" i="2" s="1"/>
  <c r="AA375" i="2"/>
  <c r="AB375" i="2" s="1"/>
  <c r="AA376" i="2"/>
  <c r="AB376" i="2" s="1"/>
  <c r="AA377" i="2"/>
  <c r="AB377" i="2" s="1"/>
  <c r="AA378" i="2"/>
  <c r="AB378" i="2" s="1"/>
  <c r="AA379" i="2"/>
  <c r="AB379" i="2" s="1"/>
  <c r="AA380" i="2"/>
  <c r="AA381" i="2"/>
  <c r="AA382" i="2"/>
  <c r="AA383" i="2"/>
  <c r="AC383" i="2" s="1"/>
  <c r="AA384" i="2"/>
  <c r="AC384" i="2" s="1"/>
  <c r="AA385" i="2"/>
  <c r="AC385" i="2" s="1"/>
  <c r="AA386" i="2"/>
  <c r="AB386" i="2" s="1"/>
  <c r="AA387" i="2"/>
  <c r="AB387" i="2" s="1"/>
  <c r="AA388" i="2"/>
  <c r="AB388" i="2" s="1"/>
  <c r="AA389" i="2"/>
  <c r="AB389" i="2" s="1"/>
  <c r="AA390" i="2"/>
  <c r="AB390" i="2" s="1"/>
  <c r="AA391" i="2"/>
  <c r="AA392" i="2"/>
  <c r="AA393" i="2"/>
  <c r="AA394" i="2"/>
  <c r="AA395" i="2"/>
  <c r="AB395" i="2" s="1"/>
  <c r="AA396" i="2"/>
  <c r="AC396" i="2" s="1"/>
  <c r="AA397" i="2"/>
  <c r="AC397" i="2" s="1"/>
  <c r="AA398" i="2"/>
  <c r="AB398" i="2" s="1"/>
  <c r="AA399" i="2"/>
  <c r="AB399" i="2" s="1"/>
  <c r="AA400" i="2"/>
  <c r="AB400" i="2" s="1"/>
  <c r="AA401" i="2"/>
  <c r="AB401" i="2" s="1"/>
  <c r="AA402" i="2"/>
  <c r="AC402" i="2" s="1"/>
  <c r="AA403" i="2"/>
  <c r="AA404" i="2"/>
  <c r="AA405" i="2"/>
  <c r="AA406" i="2"/>
  <c r="AA407" i="2"/>
  <c r="AC407" i="2" s="1"/>
  <c r="AA408" i="2"/>
  <c r="AC408" i="2" s="1"/>
  <c r="AA409" i="2"/>
  <c r="AC409" i="2" s="1"/>
  <c r="AA410" i="2"/>
  <c r="AB410" i="2" s="1"/>
  <c r="AA411" i="2"/>
  <c r="AB411" i="2" s="1"/>
  <c r="AA412" i="2"/>
  <c r="AB412" i="2" s="1"/>
  <c r="AA413" i="2"/>
  <c r="AB413" i="2" s="1"/>
  <c r="AA414" i="2"/>
  <c r="AB414" i="2" s="1"/>
  <c r="AA415" i="2"/>
  <c r="AB415" i="2" s="1"/>
  <c r="AA416" i="2"/>
  <c r="AB416" i="2" s="1"/>
  <c r="AA417" i="2"/>
  <c r="AA418" i="2"/>
  <c r="AA419" i="2"/>
  <c r="AC419" i="2" s="1"/>
  <c r="AA420" i="2"/>
  <c r="AC420" i="2" s="1"/>
  <c r="AA421" i="2"/>
  <c r="AC421" i="2" s="1"/>
  <c r="AA422" i="2"/>
  <c r="AB422" i="2" s="1"/>
  <c r="AA423" i="2"/>
  <c r="AB423" i="2" s="1"/>
  <c r="AA424" i="2"/>
  <c r="AB424" i="2" s="1"/>
  <c r="AA425" i="2"/>
  <c r="AB425" i="2" s="1"/>
  <c r="AA426" i="2"/>
  <c r="AC426" i="2" s="1"/>
  <c r="AA427" i="2"/>
  <c r="AA428" i="2"/>
  <c r="AA429" i="2"/>
  <c r="AA430" i="2"/>
  <c r="AA431" i="2"/>
  <c r="AB431" i="2" s="1"/>
  <c r="AA432" i="2"/>
  <c r="AC432" i="2" s="1"/>
  <c r="AA433" i="2"/>
  <c r="AC433" i="2" s="1"/>
  <c r="AA434" i="2"/>
  <c r="AB434" i="2" s="1"/>
  <c r="AA435" i="2"/>
  <c r="AB435" i="2" s="1"/>
  <c r="AA436" i="2"/>
  <c r="AB436" i="2" s="1"/>
  <c r="AA437" i="2"/>
  <c r="AB437" i="2" s="1"/>
  <c r="AA438" i="2"/>
  <c r="AB438" i="2" s="1"/>
  <c r="AA439" i="2"/>
  <c r="AB439" i="2" s="1"/>
  <c r="AA440" i="2"/>
  <c r="AA441" i="2"/>
  <c r="AA442" i="2"/>
  <c r="AC442" i="2" s="1"/>
  <c r="AA443" i="2"/>
  <c r="AC443" i="2" s="1"/>
  <c r="AA444" i="2"/>
  <c r="AC444" i="2" s="1"/>
  <c r="AA445" i="2"/>
  <c r="AC445" i="2" s="1"/>
  <c r="AA446" i="2"/>
  <c r="AB446" i="2" s="1"/>
  <c r="AA447" i="2"/>
  <c r="AB447" i="2" s="1"/>
  <c r="AA448" i="2"/>
  <c r="AB448" i="2" s="1"/>
  <c r="AA449" i="2"/>
  <c r="AB449" i="2" s="1"/>
  <c r="AA450" i="2"/>
  <c r="AB450" i="2" s="1"/>
  <c r="AA451" i="2"/>
  <c r="AB451" i="2" s="1"/>
  <c r="AA452" i="2"/>
  <c r="AB452" i="2" s="1"/>
  <c r="AA453" i="2"/>
  <c r="AB453" i="2" s="1"/>
  <c r="AA454" i="2"/>
  <c r="AB454" i="2" s="1"/>
  <c r="AA455" i="2"/>
  <c r="AC455" i="2" s="1"/>
  <c r="AA456" i="2"/>
  <c r="AC456" i="2" s="1"/>
  <c r="AA457" i="2"/>
  <c r="AC457" i="2" s="1"/>
  <c r="AA458" i="2"/>
  <c r="AB458" i="2" s="1"/>
  <c r="AA459" i="2"/>
  <c r="AB459" i="2" s="1"/>
  <c r="AA460" i="2"/>
  <c r="AB460" i="2" s="1"/>
  <c r="AA461" i="2"/>
  <c r="AB461" i="2" s="1"/>
  <c r="AA462" i="2"/>
  <c r="AB462" i="2" s="1"/>
  <c r="AA463" i="2"/>
  <c r="AA464" i="2"/>
  <c r="AA465" i="2"/>
  <c r="AA466" i="2"/>
  <c r="AC466" i="2" s="1"/>
  <c r="AA467" i="2"/>
  <c r="AC467" i="2" s="1"/>
  <c r="AA468" i="2"/>
  <c r="AC468" i="2" s="1"/>
  <c r="AA469" i="2"/>
  <c r="AC469" i="2" s="1"/>
  <c r="AA470" i="2"/>
  <c r="AB470" i="2" s="1"/>
  <c r="AA471" i="2"/>
  <c r="AB471" i="2" s="1"/>
  <c r="AA472" i="2"/>
  <c r="AB472" i="2" s="1"/>
  <c r="AA473" i="2"/>
  <c r="AB473" i="2" s="1"/>
  <c r="AA474" i="2"/>
  <c r="AB474" i="2" s="1"/>
  <c r="AA475" i="2"/>
  <c r="AA476" i="2"/>
  <c r="AA477" i="2"/>
  <c r="AA478" i="2"/>
  <c r="AA479" i="2"/>
  <c r="AB479" i="2" s="1"/>
  <c r="AA480" i="2"/>
  <c r="AB480" i="2" s="1"/>
  <c r="AA481" i="2"/>
  <c r="AC481" i="2" s="1"/>
  <c r="AA482" i="2"/>
  <c r="AB482" i="2" s="1"/>
  <c r="AA483" i="2"/>
  <c r="AB483" i="2" s="1"/>
  <c r="AA484" i="2"/>
  <c r="AB484" i="2" s="1"/>
  <c r="AA485" i="2"/>
  <c r="AB485" i="2" s="1"/>
  <c r="AA486" i="2"/>
  <c r="AB486" i="2" s="1"/>
  <c r="AA487" i="2"/>
  <c r="AA488" i="2"/>
  <c r="AB488" i="2" s="1"/>
  <c r="AA489" i="2"/>
  <c r="AA490" i="2"/>
  <c r="AC490" i="2" s="1"/>
  <c r="AA491" i="2"/>
  <c r="AC491" i="2" s="1"/>
  <c r="AA492" i="2"/>
  <c r="AC492" i="2" s="1"/>
  <c r="AA493" i="2"/>
  <c r="AC493" i="2" s="1"/>
  <c r="AA494" i="2"/>
  <c r="AB494" i="2" s="1"/>
  <c r="AA495" i="2"/>
  <c r="AB495" i="2" s="1"/>
  <c r="AA496" i="2"/>
  <c r="AB496" i="2" s="1"/>
  <c r="AA497" i="2"/>
  <c r="AB497" i="2" s="1"/>
  <c r="AA498" i="2"/>
  <c r="AC498" i="2" s="1"/>
  <c r="AA499" i="2"/>
  <c r="AA500" i="2"/>
  <c r="AA501" i="2"/>
  <c r="AA502" i="2"/>
  <c r="AC502" i="2" s="1"/>
  <c r="AA503" i="2"/>
  <c r="AC503" i="2" s="1"/>
  <c r="AA504" i="2"/>
  <c r="AC504" i="2" s="1"/>
  <c r="AA505" i="2"/>
  <c r="AC505" i="2" s="1"/>
  <c r="AA506" i="2"/>
  <c r="AB506" i="2" s="1"/>
  <c r="AA507" i="2"/>
  <c r="AB507" i="2" s="1"/>
  <c r="AA508" i="2"/>
  <c r="AB508" i="2" s="1"/>
  <c r="AA509" i="2"/>
  <c r="AB509" i="2" s="1"/>
  <c r="AA510" i="2"/>
  <c r="AB510" i="2" s="1"/>
  <c r="AA511" i="2"/>
  <c r="AB511" i="2" s="1"/>
  <c r="AA512" i="2"/>
  <c r="AB512" i="2" s="1"/>
  <c r="AA513" i="2"/>
  <c r="AB513" i="2" s="1"/>
  <c r="AA514" i="2"/>
  <c r="AC514" i="2" s="1"/>
  <c r="AA515" i="2"/>
  <c r="AB515" i="2" s="1"/>
  <c r="AA516" i="2"/>
  <c r="AC516" i="2" s="1"/>
  <c r="AA517" i="2"/>
  <c r="AC517" i="2" s="1"/>
  <c r="AA518" i="2"/>
  <c r="AB518" i="2" s="1"/>
  <c r="AA519" i="2"/>
  <c r="AB519" i="2" s="1"/>
  <c r="AA520" i="2"/>
  <c r="AB520" i="2" s="1"/>
  <c r="AA521" i="2"/>
  <c r="AB521" i="2" s="1"/>
  <c r="AA522" i="2"/>
  <c r="AC522" i="2" s="1"/>
  <c r="AA523" i="2"/>
  <c r="AA524" i="2"/>
  <c r="AA525" i="2"/>
  <c r="AB525" i="2" s="1"/>
  <c r="AA526" i="2"/>
  <c r="AC526" i="2" s="1"/>
  <c r="AA527" i="2"/>
  <c r="AC527" i="2" s="1"/>
  <c r="AA528" i="2"/>
  <c r="AC528" i="2" s="1"/>
  <c r="AA529" i="2"/>
  <c r="AC529" i="2" s="1"/>
  <c r="AA530" i="2"/>
  <c r="AB530" i="2" s="1"/>
  <c r="AA531" i="2"/>
  <c r="AB531" i="2" s="1"/>
  <c r="AA532" i="2"/>
  <c r="AB532" i="2" s="1"/>
  <c r="AA533" i="2"/>
  <c r="AB533" i="2" s="1"/>
  <c r="AA534" i="2"/>
  <c r="AB534" i="2" s="1"/>
  <c r="AA535" i="2"/>
  <c r="AB535" i="2" s="1"/>
  <c r="AA536" i="2"/>
  <c r="AA537" i="2"/>
  <c r="AA538" i="2"/>
  <c r="AC538" i="2" s="1"/>
  <c r="AA539" i="2"/>
  <c r="AC539" i="2" s="1"/>
  <c r="AA540" i="2"/>
  <c r="AC540" i="2" s="1"/>
  <c r="AA541" i="2"/>
  <c r="AC541" i="2" s="1"/>
  <c r="AA542" i="2"/>
  <c r="AB542" i="2" s="1"/>
  <c r="AA543" i="2"/>
  <c r="AB543" i="2" s="1"/>
  <c r="AA544" i="2"/>
  <c r="AB544" i="2" s="1"/>
  <c r="AA545" i="2"/>
  <c r="AB545" i="2" s="1"/>
  <c r="AA546" i="2"/>
  <c r="AB546" i="2" s="1"/>
  <c r="AA547" i="2"/>
  <c r="AA548" i="2"/>
  <c r="AA549" i="2"/>
  <c r="AB549" i="2" s="1"/>
  <c r="AA550" i="2"/>
  <c r="AC550" i="2" s="1"/>
  <c r="AA551" i="2"/>
  <c r="AC551" i="2" s="1"/>
  <c r="AA552" i="2"/>
  <c r="AC552" i="2" s="1"/>
  <c r="AA553" i="2"/>
  <c r="AC553" i="2" s="1"/>
  <c r="AA554" i="2"/>
  <c r="AB554" i="2" s="1"/>
  <c r="AA555" i="2"/>
  <c r="AB555" i="2" s="1"/>
  <c r="AA556" i="2"/>
  <c r="AB556" i="2" s="1"/>
  <c r="AA557" i="2"/>
  <c r="AB557" i="2" s="1"/>
  <c r="AA558" i="2"/>
  <c r="AC558" i="2" s="1"/>
  <c r="AA559" i="2"/>
  <c r="AA560" i="2"/>
  <c r="AA561" i="2"/>
  <c r="AA562" i="2"/>
  <c r="AC562" i="2" s="1"/>
  <c r="AA563" i="2"/>
  <c r="AC563" i="2" s="1"/>
  <c r="AA564" i="2"/>
  <c r="AC564" i="2" s="1"/>
  <c r="AA565" i="2"/>
  <c r="AC565" i="2" s="1"/>
  <c r="AA566" i="2"/>
  <c r="AB566" i="2" s="1"/>
  <c r="AA567" i="2"/>
  <c r="AB567" i="2" s="1"/>
  <c r="AA568" i="2"/>
  <c r="AB568" i="2" s="1"/>
  <c r="AA569" i="2"/>
  <c r="AB569" i="2" s="1"/>
  <c r="AA570" i="2"/>
  <c r="AB570" i="2" s="1"/>
  <c r="AA571" i="2"/>
  <c r="AB571" i="2" s="1"/>
  <c r="AA572" i="2"/>
  <c r="AB572" i="2" s="1"/>
  <c r="AA573" i="2"/>
  <c r="AA574" i="2"/>
  <c r="AC574" i="2" s="1"/>
  <c r="AA575" i="2"/>
  <c r="AC575" i="2" s="1"/>
  <c r="AA576" i="2"/>
  <c r="AC576" i="2" s="1"/>
  <c r="AA577" i="2"/>
  <c r="AC577" i="2" s="1"/>
  <c r="AA578" i="2"/>
  <c r="AB578" i="2" s="1"/>
  <c r="AA579" i="2"/>
  <c r="AB579" i="2" s="1"/>
  <c r="AA580" i="2"/>
  <c r="AB580" i="2" s="1"/>
  <c r="AC168" i="2"/>
  <c r="AC132" i="2"/>
  <c r="AC133" i="2"/>
  <c r="AC2" i="2"/>
  <c r="AC3" i="2"/>
  <c r="AC4" i="2"/>
  <c r="AC5" i="2"/>
  <c r="AC6" i="2"/>
  <c r="AC14" i="2"/>
  <c r="AC15" i="2"/>
  <c r="AC16" i="2"/>
  <c r="AC17" i="2"/>
  <c r="AC26" i="2"/>
  <c r="AC27" i="2"/>
  <c r="AC28" i="2"/>
  <c r="AC29" i="2"/>
  <c r="AC38" i="2"/>
  <c r="AC39" i="2"/>
  <c r="AC40" i="2"/>
  <c r="AC41" i="2"/>
  <c r="AC42" i="2"/>
  <c r="AC43" i="2"/>
  <c r="AC50" i="2"/>
  <c r="AC51" i="2"/>
  <c r="AC52" i="2"/>
  <c r="AC53" i="2"/>
  <c r="AC62" i="2"/>
  <c r="AC63" i="2"/>
  <c r="AC65" i="2"/>
  <c r="AC66" i="2"/>
  <c r="AC67" i="2"/>
  <c r="AC74" i="2"/>
  <c r="AC75" i="2"/>
  <c r="AC76" i="2"/>
  <c r="AC77" i="2"/>
  <c r="AC86" i="2"/>
  <c r="AC87" i="2"/>
  <c r="AC89" i="2"/>
  <c r="AC98" i="2"/>
  <c r="AC99" i="2"/>
  <c r="AC100" i="2"/>
  <c r="AC101" i="2"/>
  <c r="AC102" i="2"/>
  <c r="AC110" i="2"/>
  <c r="AC111" i="2"/>
  <c r="AC112" i="2"/>
  <c r="AC113" i="2"/>
  <c r="AC122" i="2"/>
  <c r="AC123" i="2"/>
  <c r="AC126" i="2"/>
  <c r="AC127" i="2"/>
  <c r="AC134" i="2"/>
  <c r="AC135" i="2"/>
  <c r="AC136" i="2"/>
  <c r="AC137" i="2"/>
  <c r="AC146" i="2"/>
  <c r="AC147" i="2"/>
  <c r="AC148" i="2"/>
  <c r="AC161" i="2"/>
  <c r="AC162" i="2"/>
  <c r="AC170" i="2"/>
  <c r="AC171" i="2"/>
  <c r="AC172" i="2"/>
  <c r="AC173" i="2"/>
  <c r="AC182" i="2"/>
  <c r="AC183" i="2"/>
  <c r="AC195" i="2"/>
  <c r="AC196" i="2"/>
  <c r="AC197" i="2"/>
  <c r="AC198" i="2"/>
  <c r="AC206" i="2"/>
  <c r="AC207" i="2"/>
  <c r="AC208" i="2"/>
  <c r="AC209" i="2"/>
  <c r="AC218" i="2"/>
  <c r="AC230" i="2"/>
  <c r="AC231" i="2"/>
  <c r="AC232" i="2"/>
  <c r="AC233" i="2"/>
  <c r="AC242" i="2"/>
  <c r="AC243" i="2"/>
  <c r="AC244" i="2"/>
  <c r="AC245" i="2"/>
  <c r="AC266" i="2"/>
  <c r="AC267" i="2"/>
  <c r="AC268" i="2"/>
  <c r="AC269" i="2"/>
  <c r="AC278" i="2"/>
  <c r="AC279" i="2"/>
  <c r="AC280" i="2"/>
  <c r="AC293" i="2"/>
  <c r="AC302" i="2"/>
  <c r="AC303" i="2"/>
  <c r="AC304" i="2"/>
  <c r="AC305" i="2"/>
  <c r="AC314" i="2"/>
  <c r="AC315" i="2"/>
  <c r="AC329" i="2"/>
  <c r="AC338" i="2"/>
  <c r="AC339" i="2"/>
  <c r="AC340" i="2"/>
  <c r="AC341" i="2"/>
  <c r="AC350" i="2"/>
  <c r="AC374" i="2"/>
  <c r="AC375" i="2"/>
  <c r="AC376" i="2"/>
  <c r="AC377" i="2"/>
  <c r="AC378" i="2"/>
  <c r="AC379" i="2"/>
  <c r="AC401" i="2"/>
  <c r="AC410" i="2"/>
  <c r="AC411" i="2"/>
  <c r="AC412" i="2"/>
  <c r="AC413" i="2"/>
  <c r="AC437" i="2"/>
  <c r="AC438" i="2"/>
  <c r="AC446" i="2"/>
  <c r="AC447" i="2"/>
  <c r="AC473" i="2"/>
  <c r="AC474" i="2"/>
  <c r="AC482" i="2"/>
  <c r="AC483" i="2"/>
  <c r="AC488" i="2"/>
  <c r="AC511" i="2"/>
  <c r="AC518" i="2"/>
  <c r="AC535" i="2"/>
  <c r="AC542" i="2"/>
  <c r="AC543" i="2"/>
  <c r="AC544" i="2"/>
  <c r="AC545" i="2"/>
  <c r="AC554" i="2"/>
  <c r="AC571" i="2"/>
  <c r="AC572" i="2"/>
  <c r="AC258" i="6" l="1"/>
  <c r="AB512" i="6"/>
  <c r="AB218" i="6"/>
  <c r="AC471" i="2"/>
  <c r="AB115" i="6"/>
  <c r="AC507" i="2"/>
  <c r="AB239" i="6"/>
  <c r="AC508" i="2"/>
  <c r="AC435" i="2"/>
  <c r="AC398" i="2"/>
  <c r="AB206" i="6"/>
  <c r="AC364" i="2"/>
  <c r="AC578" i="2"/>
  <c r="AC425" i="2"/>
  <c r="AC579" i="2"/>
  <c r="AC534" i="2"/>
  <c r="AC496" i="2"/>
  <c r="AC362" i="2"/>
  <c r="AC258" i="2"/>
  <c r="AC354" i="2"/>
  <c r="AC4" i="6"/>
  <c r="AC497" i="2"/>
  <c r="AC363" i="2"/>
  <c r="AC533" i="2"/>
  <c r="AC327" i="2"/>
  <c r="AC458" i="2"/>
  <c r="AC388" i="2"/>
  <c r="AC257" i="2"/>
  <c r="AC570" i="2"/>
  <c r="AC521" i="2"/>
  <c r="AC450" i="2"/>
  <c r="AC423" i="2"/>
  <c r="AC387" i="2"/>
  <c r="AC353" i="2"/>
  <c r="AC318" i="2"/>
  <c r="AC290" i="2"/>
  <c r="AC256" i="2"/>
  <c r="AC221" i="2"/>
  <c r="AC194" i="2"/>
  <c r="AC159" i="2"/>
  <c r="AC125" i="2"/>
  <c r="AC64" i="2"/>
  <c r="AC510" i="2"/>
  <c r="AC470" i="2"/>
  <c r="AC461" i="2"/>
  <c r="AC328" i="2"/>
  <c r="AC459" i="2"/>
  <c r="AC292" i="2"/>
  <c r="AC530" i="2"/>
  <c r="AC424" i="2"/>
  <c r="AC326" i="2"/>
  <c r="AC222" i="2"/>
  <c r="AC160" i="2"/>
  <c r="AC556" i="2"/>
  <c r="AC520" i="2"/>
  <c r="AC485" i="2"/>
  <c r="AC449" i="2"/>
  <c r="AC422" i="2"/>
  <c r="AC386" i="2"/>
  <c r="AC352" i="2"/>
  <c r="AC317" i="2"/>
  <c r="AC282" i="2"/>
  <c r="AC255" i="2"/>
  <c r="AC220" i="2"/>
  <c r="AC185" i="2"/>
  <c r="AC158" i="2"/>
  <c r="AC124" i="2"/>
  <c r="AC509" i="2"/>
  <c r="AC436" i="2"/>
  <c r="AC400" i="2"/>
  <c r="AC434" i="2"/>
  <c r="AC389" i="2"/>
  <c r="AC494" i="2"/>
  <c r="AC291" i="2"/>
  <c r="AC555" i="2"/>
  <c r="AC519" i="2"/>
  <c r="AC484" i="2"/>
  <c r="AC448" i="2"/>
  <c r="AC414" i="2"/>
  <c r="AC351" i="2"/>
  <c r="AC316" i="2"/>
  <c r="AC281" i="2"/>
  <c r="AC254" i="2"/>
  <c r="AC219" i="2"/>
  <c r="AC184" i="2"/>
  <c r="AC149" i="2"/>
  <c r="AC88" i="2"/>
  <c r="AB385" i="6"/>
  <c r="AC332" i="6"/>
  <c r="AB299" i="6"/>
  <c r="AB82" i="6"/>
  <c r="AC79" i="6"/>
  <c r="AC382" i="6"/>
  <c r="AB351" i="6"/>
  <c r="AB362" i="6"/>
  <c r="AC397" i="6"/>
  <c r="AB174" i="6"/>
  <c r="AB477" i="6"/>
  <c r="AB70" i="6"/>
  <c r="AC301" i="6"/>
  <c r="AB68" i="6"/>
  <c r="AC18" i="6"/>
  <c r="AB54" i="6"/>
  <c r="AB227" i="6"/>
  <c r="AC16" i="6"/>
  <c r="AB395" i="6"/>
  <c r="AB87" i="6"/>
  <c r="AB96" i="6"/>
  <c r="AB246" i="6"/>
  <c r="AB150" i="6"/>
  <c r="AC91" i="6"/>
  <c r="AC151" i="6"/>
  <c r="AC418" i="6"/>
  <c r="AC2" i="6"/>
  <c r="AB191" i="6"/>
  <c r="AB146" i="6"/>
  <c r="AB571" i="6"/>
  <c r="AB56" i="6"/>
  <c r="AB474" i="6"/>
  <c r="AC521" i="6"/>
  <c r="AB83" i="6"/>
  <c r="AB125" i="6"/>
  <c r="AC124" i="6"/>
  <c r="AB510" i="6"/>
  <c r="AB546" i="6"/>
  <c r="AB333" i="6"/>
  <c r="AB207" i="6"/>
  <c r="AC336" i="6"/>
  <c r="AB6" i="6"/>
  <c r="AB169" i="6"/>
  <c r="AB98" i="6"/>
  <c r="AB139" i="6"/>
  <c r="AB250" i="6"/>
  <c r="AB346" i="6"/>
  <c r="AB194" i="6"/>
  <c r="AB529" i="6"/>
  <c r="AB242" i="6"/>
  <c r="AC278" i="6"/>
  <c r="AB167" i="6"/>
  <c r="AB350" i="6"/>
  <c r="AB429" i="6"/>
  <c r="AB345" i="6"/>
  <c r="AB19" i="6"/>
  <c r="AB522" i="6"/>
  <c r="AC569" i="6"/>
  <c r="AB147" i="6"/>
  <c r="AB112" i="6"/>
  <c r="AB257" i="6"/>
  <c r="AB154" i="6"/>
  <c r="AB64" i="6"/>
  <c r="AB202" i="6"/>
  <c r="AB243" i="6"/>
  <c r="AB414" i="6"/>
  <c r="AC37" i="6"/>
  <c r="AB511" i="6"/>
  <c r="AC93" i="6"/>
  <c r="AB426" i="6"/>
  <c r="AB127" i="6"/>
  <c r="AB396" i="6"/>
  <c r="AB182" i="6"/>
  <c r="AB440" i="6"/>
  <c r="AB135" i="6"/>
  <c r="AC305" i="6"/>
  <c r="AB525" i="6"/>
  <c r="AB59" i="6"/>
  <c r="AB478" i="6"/>
  <c r="AB100" i="6"/>
  <c r="AB497" i="6"/>
  <c r="AB213" i="6"/>
  <c r="AB465" i="6"/>
  <c r="AB44" i="6"/>
  <c r="AC453" i="6"/>
  <c r="AC63" i="6"/>
  <c r="AB66" i="6"/>
  <c r="AB142" i="6"/>
  <c r="AB489" i="6"/>
  <c r="AB51" i="6"/>
  <c r="AC188" i="6"/>
  <c r="AB306" i="6"/>
  <c r="AB328" i="6"/>
  <c r="AB421" i="6"/>
  <c r="AB183" i="6"/>
  <c r="AB80" i="6"/>
  <c r="AB456" i="6"/>
  <c r="AB128" i="6"/>
  <c r="AB21" i="6"/>
  <c r="AB509" i="6"/>
  <c r="AB528" i="6"/>
  <c r="AB92" i="6"/>
  <c r="AB452" i="6"/>
  <c r="AC229" i="6"/>
  <c r="AC541" i="6"/>
  <c r="AB17" i="6"/>
  <c r="AC24" i="6"/>
  <c r="AB143" i="6"/>
  <c r="AB33" i="6"/>
  <c r="AB488" i="6"/>
  <c r="AB570" i="6"/>
  <c r="AB52" i="6"/>
  <c r="AB31" i="6"/>
  <c r="AB338" i="6"/>
  <c r="AB178" i="6"/>
  <c r="AB219" i="6"/>
  <c r="AB226" i="6"/>
  <c r="AC262" i="6"/>
  <c r="AC539" i="6"/>
  <c r="AC285" i="6"/>
  <c r="AC263" i="6"/>
  <c r="AB263" i="6"/>
  <c r="AB85" i="6"/>
  <c r="AB208" i="6"/>
  <c r="AB8" i="6"/>
  <c r="AC565" i="6"/>
  <c r="AB507" i="6"/>
  <c r="AC293" i="6"/>
  <c r="AB318" i="6"/>
  <c r="AC88" i="6"/>
  <c r="AC39" i="6"/>
  <c r="AC390" i="6"/>
  <c r="AB390" i="6"/>
  <c r="AC486" i="6"/>
  <c r="AB486" i="6"/>
  <c r="AB156" i="6"/>
  <c r="AB482" i="6"/>
  <c r="AC311" i="6"/>
  <c r="AB337" i="6"/>
  <c r="AC254" i="6"/>
  <c r="AB503" i="6"/>
  <c r="AC53" i="6"/>
  <c r="AB58" i="6"/>
  <c r="AC73" i="6"/>
  <c r="AB73" i="6"/>
  <c r="AC89" i="6"/>
  <c r="AB89" i="6"/>
  <c r="AC463" i="6"/>
  <c r="AB463" i="6"/>
  <c r="AC121" i="6"/>
  <c r="AB121" i="6"/>
  <c r="AB138" i="6"/>
  <c r="AC99" i="6"/>
  <c r="AB99" i="6"/>
  <c r="AC461" i="6"/>
  <c r="AB286" i="6"/>
  <c r="AC130" i="6"/>
  <c r="AC231" i="6"/>
  <c r="AC532" i="6"/>
  <c r="AC238" i="6"/>
  <c r="AC555" i="6"/>
  <c r="AC573" i="6"/>
  <c r="AC391" i="6"/>
  <c r="AB391" i="6"/>
  <c r="AB533" i="6"/>
  <c r="AB45" i="6"/>
  <c r="AB94" i="6"/>
  <c r="AC230" i="6"/>
  <c r="AB230" i="6"/>
  <c r="AB14" i="6"/>
  <c r="AB119" i="6"/>
  <c r="AB149" i="6"/>
  <c r="AB141" i="6"/>
  <c r="AB186" i="6"/>
  <c r="AB264" i="6"/>
  <c r="AB575" i="6"/>
  <c r="AB431" i="6"/>
  <c r="AB531" i="6"/>
  <c r="AB335" i="6"/>
  <c r="AB71" i="6"/>
  <c r="AB189" i="6"/>
  <c r="AB180" i="6"/>
  <c r="AB201" i="6"/>
  <c r="AB204" i="6"/>
  <c r="AB49" i="6"/>
  <c r="AB228" i="6"/>
  <c r="AB240" i="6"/>
  <c r="AC419" i="6"/>
  <c r="AB419" i="6"/>
  <c r="AB403" i="6"/>
  <c r="AC331" i="6"/>
  <c r="AB331" i="6"/>
  <c r="AB373" i="6"/>
  <c r="AC553" i="6"/>
  <c r="AB553" i="6"/>
  <c r="AB161" i="6"/>
  <c r="AC543" i="6"/>
  <c r="AB543" i="6"/>
  <c r="AB424" i="6"/>
  <c r="AC245" i="6"/>
  <c r="AB245" i="6"/>
  <c r="AB517" i="6"/>
  <c r="AC420" i="6"/>
  <c r="AB420" i="6"/>
  <c r="AB494" i="6"/>
  <c r="AC25" i="6"/>
  <c r="AB25" i="6"/>
  <c r="AB498" i="6"/>
  <c r="AB196" i="6"/>
  <c r="AC276" i="6"/>
  <c r="AB276" i="6"/>
  <c r="AC398" i="6"/>
  <c r="AB398" i="6"/>
  <c r="AC542" i="6"/>
  <c r="AB542" i="6"/>
  <c r="AB378" i="6"/>
  <c r="AB76" i="6"/>
  <c r="AC389" i="6"/>
  <c r="AC468" i="6"/>
  <c r="AB277" i="6"/>
  <c r="AB376" i="6"/>
  <c r="AC294" i="6"/>
  <c r="AB294" i="6"/>
  <c r="AC564" i="6"/>
  <c r="AB564" i="6"/>
  <c r="AC117" i="6"/>
  <c r="AB117" i="6"/>
  <c r="AC339" i="6"/>
  <c r="AB339" i="6"/>
  <c r="AB491" i="6"/>
  <c r="AC109" i="6"/>
  <c r="AB109" i="6"/>
  <c r="AB136" i="6"/>
  <c r="AB232" i="6"/>
  <c r="AB77" i="6"/>
  <c r="AB7" i="6"/>
  <c r="AB549" i="6"/>
  <c r="AB123" i="6"/>
  <c r="AC104" i="6"/>
  <c r="AB412" i="6"/>
  <c r="AB131" i="6"/>
  <c r="AC69" i="6"/>
  <c r="AB69" i="6"/>
  <c r="AC347" i="6"/>
  <c r="AB347" i="6"/>
  <c r="AC269" i="6"/>
  <c r="AB269" i="6"/>
  <c r="AC247" i="6"/>
  <c r="AB247" i="6"/>
  <c r="AB265" i="6"/>
  <c r="AB317" i="6"/>
  <c r="AC326" i="6"/>
  <c r="AB326" i="6"/>
  <c r="AB448" i="6"/>
  <c r="AC248" i="6"/>
  <c r="AB248" i="6"/>
  <c r="AB386" i="6"/>
  <c r="AC407" i="6"/>
  <c r="AB407" i="6"/>
  <c r="AB545" i="6"/>
  <c r="AC470" i="6"/>
  <c r="AB470" i="6"/>
  <c r="AB298" i="6"/>
  <c r="AC518" i="6"/>
  <c r="AB518" i="6"/>
  <c r="AB15" i="6"/>
  <c r="AC435" i="6"/>
  <c r="AB435" i="6"/>
  <c r="AC244" i="6"/>
  <c r="AB244" i="6"/>
  <c r="AB282" i="6"/>
  <c r="AB485" i="6"/>
  <c r="AB110" i="6"/>
  <c r="AB322" i="6"/>
  <c r="AC484" i="6"/>
  <c r="AB484" i="6"/>
  <c r="AB172" i="6"/>
  <c r="AC114" i="6"/>
  <c r="AB114" i="6"/>
  <c r="AB527" i="6"/>
  <c r="AB550" i="6"/>
  <c r="AB22" i="6"/>
  <c r="AB548" i="6"/>
  <c r="AB334" i="6"/>
  <c r="AB86" i="6"/>
  <c r="AB102" i="6"/>
  <c r="AB118" i="6"/>
  <c r="AB187" i="6"/>
  <c r="AB192" i="6"/>
  <c r="AB280" i="6"/>
  <c r="AB176" i="6"/>
  <c r="AB406" i="6"/>
  <c r="AB148" i="6"/>
  <c r="AB506" i="6"/>
  <c r="AB312" i="6"/>
  <c r="AB417" i="6"/>
  <c r="AB309" i="6"/>
  <c r="AC40" i="6"/>
  <c r="AB40" i="6"/>
  <c r="AB372" i="6"/>
  <c r="AC366" i="6"/>
  <c r="AB366" i="6"/>
  <c r="AB540" i="6"/>
  <c r="AC319" i="6"/>
  <c r="AB319" i="6"/>
  <c r="AB295" i="6"/>
  <c r="AC23" i="6"/>
  <c r="AB23" i="6"/>
  <c r="AB368" i="6"/>
  <c r="AC215" i="6"/>
  <c r="AB215" i="6"/>
  <c r="AB152" i="6"/>
  <c r="AC558" i="6"/>
  <c r="AB558" i="6"/>
  <c r="AB437" i="6"/>
  <c r="AC469" i="6"/>
  <c r="AB469" i="6"/>
  <c r="AC223" i="6"/>
  <c r="AB223" i="6"/>
  <c r="AC177" i="6"/>
  <c r="AC3" i="6"/>
  <c r="AB12" i="6"/>
  <c r="AB162" i="6"/>
  <c r="AC578" i="6"/>
  <c r="AB74" i="6"/>
  <c r="AB481" i="6"/>
  <c r="AB134" i="6"/>
  <c r="AC81" i="6"/>
  <c r="AB81" i="6"/>
  <c r="AC97" i="6"/>
  <c r="AB97" i="6"/>
  <c r="AC113" i="6"/>
  <c r="AB113" i="6"/>
  <c r="AB26" i="6"/>
  <c r="AB184" i="6"/>
  <c r="AC42" i="6"/>
  <c r="AB42" i="6"/>
  <c r="AC530" i="6"/>
  <c r="AB530" i="6"/>
  <c r="AC259" i="6"/>
  <c r="AC415" i="6"/>
  <c r="AB415" i="6"/>
  <c r="AC358" i="6"/>
  <c r="AB358" i="6"/>
  <c r="AC30" i="6"/>
  <c r="AB30" i="6"/>
  <c r="AC275" i="6"/>
  <c r="AB275" i="6"/>
  <c r="AC502" i="6"/>
  <c r="AB502" i="6"/>
  <c r="AC50" i="6"/>
  <c r="AB50" i="6"/>
  <c r="AC287" i="6"/>
  <c r="AB287" i="6"/>
  <c r="AC327" i="6"/>
  <c r="AB327" i="6"/>
  <c r="AC303" i="6"/>
  <c r="AB303" i="6"/>
  <c r="AB353" i="6"/>
  <c r="AC534" i="6"/>
  <c r="AB261" i="6"/>
  <c r="AB266" i="6"/>
  <c r="AC179" i="6"/>
  <c r="AB460" i="6"/>
  <c r="AB508" i="6"/>
  <c r="AC308" i="6"/>
  <c r="AB308" i="6"/>
  <c r="AC296" i="6"/>
  <c r="AB296" i="6"/>
  <c r="AC501" i="6"/>
  <c r="AB501" i="6"/>
  <c r="AC175" i="6"/>
  <c r="AB175" i="6"/>
  <c r="AC320" i="6"/>
  <c r="AB320" i="6"/>
  <c r="AC241" i="6"/>
  <c r="AB241" i="6"/>
  <c r="AC107" i="6"/>
  <c r="AB107" i="6"/>
  <c r="AC344" i="6"/>
  <c r="AB344" i="6"/>
  <c r="AC352" i="6"/>
  <c r="AB352" i="6"/>
  <c r="AC360" i="6"/>
  <c r="AB360" i="6"/>
  <c r="AC302" i="6"/>
  <c r="AB302" i="6"/>
  <c r="AC370" i="6"/>
  <c r="AB370" i="6"/>
  <c r="AB190" i="6"/>
  <c r="AB129" i="6"/>
  <c r="AB405" i="6"/>
  <c r="AB90" i="6"/>
  <c r="AB205" i="6"/>
  <c r="AB349" i="6"/>
  <c r="AB475" i="6"/>
  <c r="AB343" i="6"/>
  <c r="AB165" i="6"/>
  <c r="AB111" i="6"/>
  <c r="AB408" i="6"/>
  <c r="AB144" i="6"/>
  <c r="AB425" i="6"/>
  <c r="AB222" i="6"/>
  <c r="AB181" i="6"/>
  <c r="AB185" i="6"/>
  <c r="AB157" i="6"/>
  <c r="AB203" i="6"/>
  <c r="AB315" i="6"/>
  <c r="AB217" i="6"/>
  <c r="AB496" i="6"/>
  <c r="AB209" i="6"/>
  <c r="AB35" i="6"/>
  <c r="AB304" i="6"/>
  <c r="AB221" i="6"/>
  <c r="AB225" i="6"/>
  <c r="AB577" i="6"/>
  <c r="AB283" i="6"/>
  <c r="AB307" i="6"/>
  <c r="AB436" i="6"/>
  <c r="AC493" i="6"/>
  <c r="AB493" i="6"/>
  <c r="AC272" i="6"/>
  <c r="AB272" i="6"/>
  <c r="AB155" i="6"/>
  <c r="AB289" i="6"/>
  <c r="AB28" i="6"/>
  <c r="AB409" i="6"/>
  <c r="AB43" i="6"/>
  <c r="AB520" i="6"/>
  <c r="AB329" i="6"/>
  <c r="AB47" i="6"/>
  <c r="AB224" i="6"/>
  <c r="AB291" i="6"/>
  <c r="AB361" i="6"/>
  <c r="AB369" i="6"/>
  <c r="AB325" i="6"/>
  <c r="AB281" i="6"/>
  <c r="AB340" i="6"/>
  <c r="AB401" i="6"/>
  <c r="AB116" i="6"/>
  <c r="AB199" i="6"/>
  <c r="AB499" i="6"/>
  <c r="AB433" i="6"/>
  <c r="AB441" i="6"/>
  <c r="AB211" i="6"/>
  <c r="AB457" i="6"/>
  <c r="AB55" i="6"/>
  <c r="AB473" i="6"/>
  <c r="AB472" i="6"/>
  <c r="AB234" i="6"/>
  <c r="AB367" i="6"/>
  <c r="AB505" i="6"/>
  <c r="AB513" i="6"/>
  <c r="AB324" i="6"/>
  <c r="AB10" i="6"/>
  <c r="AB393" i="6"/>
  <c r="AB27" i="6"/>
  <c r="AB32" i="6"/>
  <c r="AB561" i="6"/>
  <c r="AB270" i="6"/>
  <c r="AB537" i="6"/>
  <c r="AC251" i="6"/>
  <c r="AC267" i="6"/>
  <c r="AC168" i="6"/>
  <c r="AC252" i="6"/>
  <c r="AB252" i="6"/>
  <c r="AC268" i="6"/>
  <c r="AB268" i="6"/>
  <c r="AC284" i="6"/>
  <c r="AB284" i="6"/>
  <c r="AC290" i="6"/>
  <c r="AB290" i="6"/>
  <c r="AC29" i="6"/>
  <c r="AB29" i="6"/>
  <c r="AC101" i="6"/>
  <c r="AB101" i="6"/>
  <c r="AC314" i="6"/>
  <c r="AB314" i="6"/>
  <c r="AC122" i="6"/>
  <c r="AB122" i="6"/>
  <c r="AC297" i="6"/>
  <c r="AB297" i="6"/>
  <c r="AC357" i="6"/>
  <c r="AB357" i="6"/>
  <c r="AC388" i="6"/>
  <c r="AB388" i="6"/>
  <c r="AC171" i="6"/>
  <c r="AB171" i="6"/>
  <c r="AC422" i="6"/>
  <c r="AB422" i="6"/>
  <c r="AC140" i="6"/>
  <c r="AB140" i="6"/>
  <c r="AC237" i="6"/>
  <c r="AB237" i="6"/>
  <c r="AC445" i="6"/>
  <c r="AB445" i="6"/>
  <c r="AC450" i="6"/>
  <c r="AB450" i="6"/>
  <c r="AC402" i="6"/>
  <c r="AB402" i="6"/>
  <c r="AC220" i="6"/>
  <c r="AB220" i="6"/>
  <c r="AC256" i="6"/>
  <c r="AB256" i="6"/>
  <c r="AC495" i="6"/>
  <c r="AB495" i="6"/>
  <c r="AC434" i="6"/>
  <c r="AB434" i="6"/>
  <c r="AC442" i="6"/>
  <c r="AB442" i="6"/>
  <c r="AC430" i="6"/>
  <c r="AB430" i="6"/>
  <c r="AC458" i="6"/>
  <c r="AB458" i="6"/>
  <c r="AC84" i="6"/>
  <c r="AB84" i="6"/>
  <c r="AC255" i="6"/>
  <c r="AB255" i="6"/>
  <c r="AC273" i="6"/>
  <c r="AB273" i="6"/>
  <c r="AC519" i="6"/>
  <c r="AB519" i="6"/>
  <c r="AC536" i="6"/>
  <c r="AB536" i="6"/>
  <c r="AC46" i="6"/>
  <c r="AB46" i="6"/>
  <c r="AC514" i="6"/>
  <c r="AB514" i="6"/>
  <c r="AC132" i="6"/>
  <c r="AB132" i="6"/>
  <c r="AC20" i="6"/>
  <c r="AB20" i="6"/>
  <c r="AC538" i="6"/>
  <c r="AB538" i="6"/>
  <c r="AC490" i="6"/>
  <c r="AB490" i="6"/>
  <c r="AC554" i="6"/>
  <c r="AB554" i="6"/>
  <c r="AC562" i="6"/>
  <c r="AB562" i="6"/>
  <c r="AC381" i="6"/>
  <c r="AB381" i="6"/>
  <c r="AC158" i="6"/>
  <c r="AB158" i="6"/>
  <c r="AB137" i="6"/>
  <c r="AC72" i="6"/>
  <c r="AB72" i="6"/>
  <c r="AC480" i="6"/>
  <c r="AB480" i="6"/>
  <c r="AC61" i="6"/>
  <c r="AB61" i="6"/>
  <c r="AC214" i="6"/>
  <c r="AC279" i="6"/>
  <c r="AC159" i="6"/>
  <c r="AB159" i="6"/>
  <c r="AC300" i="6"/>
  <c r="AB300" i="6"/>
  <c r="AC106" i="6"/>
  <c r="AB106" i="6"/>
  <c r="AC316" i="6"/>
  <c r="AB316" i="6"/>
  <c r="AC78" i="6"/>
  <c r="AB78" i="6"/>
  <c r="AC423" i="6"/>
  <c r="AB423" i="6"/>
  <c r="AC120" i="6"/>
  <c r="AB120" i="6"/>
  <c r="AC348" i="6"/>
  <c r="AB348" i="6"/>
  <c r="AC356" i="6"/>
  <c r="AB356" i="6"/>
  <c r="AC260" i="6"/>
  <c r="AB260" i="6"/>
  <c r="AC41" i="6"/>
  <c r="AB41" i="6"/>
  <c r="AC380" i="6"/>
  <c r="AB380" i="6"/>
  <c r="AB354" i="6"/>
  <c r="AB163" i="6"/>
  <c r="AB95" i="6"/>
  <c r="AB374" i="6"/>
  <c r="AB387" i="6"/>
  <c r="AB126" i="6"/>
  <c r="AB364" i="6"/>
  <c r="AB65" i="6"/>
  <c r="AB410" i="6"/>
  <c r="AB195" i="6"/>
  <c r="AB48" i="6"/>
  <c r="AB355" i="6"/>
  <c r="AB359" i="6"/>
  <c r="AB363" i="6"/>
  <c r="AB67" i="6"/>
  <c r="AB371" i="6"/>
  <c r="AB375" i="6"/>
  <c r="AB379" i="6"/>
  <c r="AB383" i="6"/>
  <c r="AB198" i="6"/>
  <c r="AB411" i="6"/>
  <c r="AB365" i="6"/>
  <c r="AB399" i="6"/>
  <c r="AB467" i="6"/>
  <c r="AB200" i="6"/>
  <c r="AB193" i="6"/>
  <c r="AB164" i="6"/>
  <c r="AB394" i="6"/>
  <c r="AB446" i="6"/>
  <c r="AB464" i="6"/>
  <c r="AB400" i="6"/>
  <c r="AB108" i="6"/>
  <c r="AB439" i="6"/>
  <c r="AB443" i="6"/>
  <c r="AB447" i="6"/>
  <c r="AB451" i="6"/>
  <c r="AB455" i="6"/>
  <c r="AB459" i="6"/>
  <c r="AB57" i="6"/>
  <c r="AB253" i="6"/>
  <c r="AB471" i="6"/>
  <c r="AB462" i="6"/>
  <c r="AB479" i="6"/>
  <c r="AB483" i="6"/>
  <c r="AB105" i="6"/>
  <c r="AB271" i="6"/>
  <c r="AB323" i="6"/>
  <c r="AB438" i="6"/>
  <c r="AB236" i="6"/>
  <c r="AB62" i="6"/>
  <c r="AB173" i="6"/>
  <c r="AB551" i="6"/>
  <c r="AB427" i="6"/>
  <c r="AB523" i="6"/>
  <c r="AB487" i="6"/>
  <c r="AB13" i="6"/>
  <c r="AB535" i="6"/>
  <c r="AB313" i="6"/>
  <c r="AB145" i="6"/>
  <c r="AB547" i="6"/>
  <c r="AB566" i="6"/>
  <c r="AB36" i="6"/>
  <c r="AB559" i="6"/>
  <c r="AB563" i="6"/>
  <c r="AB567" i="6"/>
  <c r="AB274" i="6"/>
  <c r="AB103" i="6"/>
  <c r="AB579" i="6"/>
  <c r="AB384" i="6"/>
  <c r="AB216" i="6"/>
  <c r="AB392" i="6"/>
  <c r="AB330" i="6"/>
  <c r="AB557" i="6"/>
  <c r="AB404" i="6"/>
  <c r="AB11" i="6"/>
  <c r="AB235" i="6"/>
  <c r="AB416" i="6"/>
  <c r="AB160" i="6"/>
  <c r="AB60" i="6"/>
  <c r="AB428" i="6"/>
  <c r="AB377" i="6"/>
  <c r="AB170" i="6"/>
  <c r="AB576" i="6"/>
  <c r="AB444" i="6"/>
  <c r="AB466" i="6"/>
  <c r="AB321" i="6"/>
  <c r="AB526" i="6"/>
  <c r="AB197" i="6"/>
  <c r="AB34" i="6"/>
  <c r="AB476" i="6"/>
  <c r="AB449" i="6"/>
  <c r="AB292" i="6"/>
  <c r="AB310" i="6"/>
  <c r="AB166" i="6"/>
  <c r="AB75" i="6"/>
  <c r="AB492" i="6"/>
  <c r="AB413" i="6"/>
  <c r="AB500" i="6"/>
  <c r="AB504" i="6"/>
  <c r="AB288" i="6"/>
  <c r="AB212" i="6"/>
  <c r="AB516" i="6"/>
  <c r="AB454" i="6"/>
  <c r="AB524" i="6"/>
  <c r="AB5" i="6"/>
  <c r="AB515" i="6"/>
  <c r="AB341" i="6"/>
  <c r="AB574" i="6"/>
  <c r="AB544" i="6"/>
  <c r="AB133" i="6"/>
  <c r="AB552" i="6"/>
  <c r="AB556" i="6"/>
  <c r="AB560" i="6"/>
  <c r="AB9" i="6"/>
  <c r="AB249" i="6"/>
  <c r="AB572" i="6"/>
  <c r="AB153" i="6"/>
  <c r="AB580" i="6"/>
  <c r="AC348" i="2"/>
  <c r="AC301" i="2"/>
  <c r="AC300" i="2"/>
  <c r="AC480" i="2"/>
  <c r="AC216" i="2"/>
  <c r="AC169" i="2"/>
  <c r="AC325" i="2"/>
  <c r="AC324" i="2"/>
  <c r="AB385" i="2"/>
  <c r="AB384" i="2"/>
  <c r="AB373" i="2"/>
  <c r="AB372" i="2"/>
  <c r="AB241" i="2"/>
  <c r="AB240" i="2"/>
  <c r="AB229" i="2"/>
  <c r="AB228" i="2"/>
  <c r="AB553" i="2"/>
  <c r="AB97" i="2"/>
  <c r="AB528" i="2"/>
  <c r="AB96" i="2"/>
  <c r="AC569" i="2"/>
  <c r="AC531" i="2"/>
  <c r="AB517" i="2"/>
  <c r="AB85" i="2"/>
  <c r="AC568" i="2"/>
  <c r="AC567" i="2"/>
  <c r="AC495" i="2"/>
  <c r="AC460" i="2"/>
  <c r="AC399" i="2"/>
  <c r="AC365" i="2"/>
  <c r="AB516" i="2"/>
  <c r="AB84" i="2"/>
  <c r="AC566" i="2"/>
  <c r="AC532" i="2"/>
  <c r="AC506" i="2"/>
  <c r="AC472" i="2"/>
  <c r="AC215" i="2"/>
  <c r="AB481" i="2"/>
  <c r="AB337" i="2"/>
  <c r="AB193" i="2"/>
  <c r="AB73" i="2"/>
  <c r="AC557" i="2"/>
  <c r="AB336" i="2"/>
  <c r="AB192" i="2"/>
  <c r="AB72" i="2"/>
  <c r="AB469" i="2"/>
  <c r="AB181" i="2"/>
  <c r="AB49" i="2"/>
  <c r="AB468" i="2"/>
  <c r="AB180" i="2"/>
  <c r="AB48" i="2"/>
  <c r="AB433" i="2"/>
  <c r="AB289" i="2"/>
  <c r="AB145" i="2"/>
  <c r="AB37" i="2"/>
  <c r="AB432" i="2"/>
  <c r="AB288" i="2"/>
  <c r="AB144" i="2"/>
  <c r="AB36" i="2"/>
  <c r="AC297" i="2"/>
  <c r="AC513" i="2"/>
  <c r="AB565" i="2"/>
  <c r="AB421" i="2"/>
  <c r="AB277" i="2"/>
  <c r="AB25" i="2"/>
  <c r="AB564" i="2"/>
  <c r="AB420" i="2"/>
  <c r="AB276" i="2"/>
  <c r="AB24" i="2"/>
  <c r="AB191" i="2"/>
  <c r="AC431" i="2"/>
  <c r="AC451" i="2"/>
  <c r="AC283" i="2"/>
  <c r="AC259" i="2"/>
  <c r="AC200" i="2"/>
  <c r="AC8" i="2"/>
  <c r="AC323" i="2"/>
  <c r="AC82" i="2"/>
  <c r="AB552" i="2"/>
  <c r="AB514" i="2"/>
  <c r="AB467" i="2"/>
  <c r="AB419" i="2"/>
  <c r="AB371" i="2"/>
  <c r="AB275" i="2"/>
  <c r="AB227" i="2"/>
  <c r="AB179" i="2"/>
  <c r="AB131" i="2"/>
  <c r="AB83" i="2"/>
  <c r="AB35" i="2"/>
  <c r="AB575" i="2"/>
  <c r="AC454" i="2"/>
  <c r="AB143" i="2"/>
  <c r="AC176" i="2"/>
  <c r="AC9" i="2"/>
  <c r="AC199" i="2"/>
  <c r="AC7" i="2"/>
  <c r="AC347" i="2"/>
  <c r="AC81" i="2"/>
  <c r="AB551" i="2"/>
  <c r="AB505" i="2"/>
  <c r="AB457" i="2"/>
  <c r="AB409" i="2"/>
  <c r="AB361" i="2"/>
  <c r="AB313" i="2"/>
  <c r="AB265" i="2"/>
  <c r="AB217" i="2"/>
  <c r="AB121" i="2"/>
  <c r="AB527" i="2"/>
  <c r="AC515" i="2"/>
  <c r="AB95" i="2"/>
  <c r="AC223" i="2"/>
  <c r="AB550" i="2"/>
  <c r="AB504" i="2"/>
  <c r="AB456" i="2"/>
  <c r="AB408" i="2"/>
  <c r="AB360" i="2"/>
  <c r="AB312" i="2"/>
  <c r="AB264" i="2"/>
  <c r="AB120" i="2"/>
  <c r="AB239" i="2"/>
  <c r="AC167" i="2"/>
  <c r="AC260" i="2"/>
  <c r="AB541" i="2"/>
  <c r="AB503" i="2"/>
  <c r="AB455" i="2"/>
  <c r="AB407" i="2"/>
  <c r="AB359" i="2"/>
  <c r="AB311" i="2"/>
  <c r="AB263" i="2"/>
  <c r="AB119" i="2"/>
  <c r="AB71" i="2"/>
  <c r="AB23" i="2"/>
  <c r="AC479" i="2"/>
  <c r="AB335" i="2"/>
  <c r="AC452" i="2"/>
  <c r="AC580" i="2"/>
  <c r="AC416" i="2"/>
  <c r="AC332" i="2"/>
  <c r="AC164" i="2"/>
  <c r="AC299" i="2"/>
  <c r="AB540" i="2"/>
  <c r="AB493" i="2"/>
  <c r="AB445" i="2"/>
  <c r="AB397" i="2"/>
  <c r="AB349" i="2"/>
  <c r="AB253" i="2"/>
  <c r="AB205" i="2"/>
  <c r="AB157" i="2"/>
  <c r="AB109" i="2"/>
  <c r="AB61" i="2"/>
  <c r="AB13" i="2"/>
  <c r="AB47" i="2"/>
  <c r="AC453" i="2"/>
  <c r="AC261" i="2"/>
  <c r="AC10" i="2"/>
  <c r="AC129" i="2"/>
  <c r="AC415" i="2"/>
  <c r="AC356" i="2"/>
  <c r="AC163" i="2"/>
  <c r="AC104" i="2"/>
  <c r="AC22" i="2"/>
  <c r="AC525" i="2"/>
  <c r="AB577" i="2"/>
  <c r="AB539" i="2"/>
  <c r="AB492" i="2"/>
  <c r="AB444" i="2"/>
  <c r="AB396" i="2"/>
  <c r="AB252" i="2"/>
  <c r="AB204" i="2"/>
  <c r="AB156" i="2"/>
  <c r="AB108" i="2"/>
  <c r="AB60" i="2"/>
  <c r="AB12" i="2"/>
  <c r="AB383" i="2"/>
  <c r="AB287" i="2"/>
  <c r="AB563" i="2"/>
  <c r="AC395" i="2"/>
  <c r="AC549" i="2"/>
  <c r="AC439" i="2"/>
  <c r="AC355" i="2"/>
  <c r="AC298" i="2"/>
  <c r="AC103" i="2"/>
  <c r="AC44" i="2"/>
  <c r="AB576" i="2"/>
  <c r="AB529" i="2"/>
  <c r="AB491" i="2"/>
  <c r="AB443" i="2"/>
  <c r="AB251" i="2"/>
  <c r="AB203" i="2"/>
  <c r="AB155" i="2"/>
  <c r="AB107" i="2"/>
  <c r="AB59" i="2"/>
  <c r="AB11" i="2"/>
  <c r="AC512" i="2"/>
  <c r="AB466" i="2"/>
  <c r="AB478" i="2"/>
  <c r="AC478" i="2"/>
  <c r="AC430" i="2"/>
  <c r="AB430" i="2"/>
  <c r="AC418" i="2"/>
  <c r="AB418" i="2"/>
  <c r="AC406" i="2"/>
  <c r="AB406" i="2"/>
  <c r="AC394" i="2"/>
  <c r="AB394" i="2"/>
  <c r="AC382" i="2"/>
  <c r="AB382" i="2"/>
  <c r="AC370" i="2"/>
  <c r="AB370" i="2"/>
  <c r="AC358" i="2"/>
  <c r="AB358" i="2"/>
  <c r="AC346" i="2"/>
  <c r="AB346" i="2"/>
  <c r="AC334" i="2"/>
  <c r="AB334" i="2"/>
  <c r="AC322" i="2"/>
  <c r="AB322" i="2"/>
  <c r="AB310" i="2"/>
  <c r="AC310" i="2"/>
  <c r="AC286" i="2"/>
  <c r="AB286" i="2"/>
  <c r="AC274" i="2"/>
  <c r="AB274" i="2"/>
  <c r="AC262" i="2"/>
  <c r="AB262" i="2"/>
  <c r="AC250" i="2"/>
  <c r="AB250" i="2"/>
  <c r="AC238" i="2"/>
  <c r="AB238" i="2"/>
  <c r="AC226" i="2"/>
  <c r="AB226" i="2"/>
  <c r="AC214" i="2"/>
  <c r="AB214" i="2"/>
  <c r="AC202" i="2"/>
  <c r="AB202" i="2"/>
  <c r="AC190" i="2"/>
  <c r="AB190" i="2"/>
  <c r="AC178" i="2"/>
  <c r="AB178" i="2"/>
  <c r="AC166" i="2"/>
  <c r="AB166" i="2"/>
  <c r="AC154" i="2"/>
  <c r="AB154" i="2"/>
  <c r="AC142" i="2"/>
  <c r="AB142" i="2"/>
  <c r="AC130" i="2"/>
  <c r="AB130" i="2"/>
  <c r="AC118" i="2"/>
  <c r="AB118" i="2"/>
  <c r="AC106" i="2"/>
  <c r="AB106" i="2"/>
  <c r="AC94" i="2"/>
  <c r="AB94" i="2"/>
  <c r="AC70" i="2"/>
  <c r="AB70" i="2"/>
  <c r="AC58" i="2"/>
  <c r="AB58" i="2"/>
  <c r="AC46" i="2"/>
  <c r="AB46" i="2"/>
  <c r="AB34" i="2"/>
  <c r="AC34" i="2"/>
  <c r="AB574" i="2"/>
  <c r="AB538" i="2"/>
  <c r="AB502" i="2"/>
  <c r="AB573" i="2"/>
  <c r="AC573" i="2"/>
  <c r="AC561" i="2"/>
  <c r="AB561" i="2"/>
  <c r="AC537" i="2"/>
  <c r="AB537" i="2"/>
  <c r="AC501" i="2"/>
  <c r="AB501" i="2"/>
  <c r="AC489" i="2"/>
  <c r="AB489" i="2"/>
  <c r="AC477" i="2"/>
  <c r="AB477" i="2"/>
  <c r="AC465" i="2"/>
  <c r="AB465" i="2"/>
  <c r="AC441" i="2"/>
  <c r="AB441" i="2"/>
  <c r="AC429" i="2"/>
  <c r="AB429" i="2"/>
  <c r="AC417" i="2"/>
  <c r="AB417" i="2"/>
  <c r="AC405" i="2"/>
  <c r="AB405" i="2"/>
  <c r="AC393" i="2"/>
  <c r="AB393" i="2"/>
  <c r="AC381" i="2"/>
  <c r="AB381" i="2"/>
  <c r="AC369" i="2"/>
  <c r="AB369" i="2"/>
  <c r="AC357" i="2"/>
  <c r="AB357" i="2"/>
  <c r="AC345" i="2"/>
  <c r="AB345" i="2"/>
  <c r="AC333" i="2"/>
  <c r="AB333" i="2"/>
  <c r="AC321" i="2"/>
  <c r="AB321" i="2"/>
  <c r="AB309" i="2"/>
  <c r="AC309" i="2"/>
  <c r="AC285" i="2"/>
  <c r="AB285" i="2"/>
  <c r="AC273" i="2"/>
  <c r="AB273" i="2"/>
  <c r="AC249" i="2"/>
  <c r="AB249" i="2"/>
  <c r="AC237" i="2"/>
  <c r="AB237" i="2"/>
  <c r="AC225" i="2"/>
  <c r="AB225" i="2"/>
  <c r="AC213" i="2"/>
  <c r="AB213" i="2"/>
  <c r="AC201" i="2"/>
  <c r="AB201" i="2"/>
  <c r="AC189" i="2"/>
  <c r="AB189" i="2"/>
  <c r="AC177" i="2"/>
  <c r="AB177" i="2"/>
  <c r="AC165" i="2"/>
  <c r="AB165" i="2"/>
  <c r="AC153" i="2"/>
  <c r="AB153" i="2"/>
  <c r="AC141" i="2"/>
  <c r="AB141" i="2"/>
  <c r="AB117" i="2"/>
  <c r="AC117" i="2"/>
  <c r="AC105" i="2"/>
  <c r="AB105" i="2"/>
  <c r="AC93" i="2"/>
  <c r="AB93" i="2"/>
  <c r="AC69" i="2"/>
  <c r="AB69" i="2"/>
  <c r="AC57" i="2"/>
  <c r="AB57" i="2"/>
  <c r="AB33" i="2"/>
  <c r="AC33" i="2"/>
  <c r="AB21" i="2"/>
  <c r="AC21" i="2"/>
  <c r="AC560" i="2"/>
  <c r="AB560" i="2"/>
  <c r="AC536" i="2"/>
  <c r="AB536" i="2"/>
  <c r="AC524" i="2"/>
  <c r="AB524" i="2"/>
  <c r="AC500" i="2"/>
  <c r="AB500" i="2"/>
  <c r="AC476" i="2"/>
  <c r="AB476" i="2"/>
  <c r="AB464" i="2"/>
  <c r="AC464" i="2"/>
  <c r="AC440" i="2"/>
  <c r="AB440" i="2"/>
  <c r="AC428" i="2"/>
  <c r="AB428" i="2"/>
  <c r="AC404" i="2"/>
  <c r="AB404" i="2"/>
  <c r="AC392" i="2"/>
  <c r="AB392" i="2"/>
  <c r="AC380" i="2"/>
  <c r="AB380" i="2"/>
  <c r="AC368" i="2"/>
  <c r="AB368" i="2"/>
  <c r="AC344" i="2"/>
  <c r="AB344" i="2"/>
  <c r="AC320" i="2"/>
  <c r="AB320" i="2"/>
  <c r="AC308" i="2"/>
  <c r="AB308" i="2"/>
  <c r="AB296" i="2"/>
  <c r="AC296" i="2"/>
  <c r="AC284" i="2"/>
  <c r="AB284" i="2"/>
  <c r="AC272" i="2"/>
  <c r="AB272" i="2"/>
  <c r="AC248" i="2"/>
  <c r="AB248" i="2"/>
  <c r="AC236" i="2"/>
  <c r="AB236" i="2"/>
  <c r="AC224" i="2"/>
  <c r="AB224" i="2"/>
  <c r="AC212" i="2"/>
  <c r="AB212" i="2"/>
  <c r="AC188" i="2"/>
  <c r="AB188" i="2"/>
  <c r="AC152" i="2"/>
  <c r="AB152" i="2"/>
  <c r="AC140" i="2"/>
  <c r="AB140" i="2"/>
  <c r="AC128" i="2"/>
  <c r="AB128" i="2"/>
  <c r="AC116" i="2"/>
  <c r="AB116" i="2"/>
  <c r="AC92" i="2"/>
  <c r="AB92" i="2"/>
  <c r="AC80" i="2"/>
  <c r="AB80" i="2"/>
  <c r="AC68" i="2"/>
  <c r="AB68" i="2"/>
  <c r="AC56" i="2"/>
  <c r="AB56" i="2"/>
  <c r="AC32" i="2"/>
  <c r="AB32" i="2"/>
  <c r="AB20" i="2"/>
  <c r="AC20" i="2"/>
  <c r="AB487" i="2"/>
  <c r="AC487" i="2"/>
  <c r="AC427" i="2"/>
  <c r="AB427" i="2"/>
  <c r="AC403" i="2"/>
  <c r="AB403" i="2"/>
  <c r="AB391" i="2"/>
  <c r="AC391" i="2"/>
  <c r="AC367" i="2"/>
  <c r="AB367" i="2"/>
  <c r="AC343" i="2"/>
  <c r="AB343" i="2"/>
  <c r="AC331" i="2"/>
  <c r="AB331" i="2"/>
  <c r="AC319" i="2"/>
  <c r="AB319" i="2"/>
  <c r="AC307" i="2"/>
  <c r="AB307" i="2"/>
  <c r="AB295" i="2"/>
  <c r="AC295" i="2"/>
  <c r="AC271" i="2"/>
  <c r="AB271" i="2"/>
  <c r="AC247" i="2"/>
  <c r="AB247" i="2"/>
  <c r="AB235" i="2"/>
  <c r="AC235" i="2"/>
  <c r="AC211" i="2"/>
  <c r="AB211" i="2"/>
  <c r="AC187" i="2"/>
  <c r="AB187" i="2"/>
  <c r="AB175" i="2"/>
  <c r="AC175" i="2"/>
  <c r="AC151" i="2"/>
  <c r="AB151" i="2"/>
  <c r="AB139" i="2"/>
  <c r="AC139" i="2"/>
  <c r="AC115" i="2"/>
  <c r="AB115" i="2"/>
  <c r="AC91" i="2"/>
  <c r="AB91" i="2"/>
  <c r="AB79" i="2"/>
  <c r="AC79" i="2"/>
  <c r="AC55" i="2"/>
  <c r="AB55" i="2"/>
  <c r="AC31" i="2"/>
  <c r="AB31" i="2"/>
  <c r="AB19" i="2"/>
  <c r="AC19" i="2"/>
  <c r="AC547" i="2"/>
  <c r="AB547" i="2"/>
  <c r="AC475" i="2"/>
  <c r="AB475" i="2"/>
  <c r="AB562" i="2"/>
  <c r="AB526" i="2"/>
  <c r="AB490" i="2"/>
  <c r="AC499" i="2"/>
  <c r="AB499" i="2"/>
  <c r="AB463" i="2"/>
  <c r="AC463" i="2"/>
  <c r="AC45" i="2"/>
  <c r="AC548" i="2"/>
  <c r="AB548" i="2"/>
  <c r="AC559" i="2"/>
  <c r="AB559" i="2"/>
  <c r="AC523" i="2"/>
  <c r="AB523" i="2"/>
  <c r="AB442" i="2"/>
  <c r="AC330" i="2"/>
  <c r="AC174" i="2"/>
  <c r="AC390" i="2"/>
  <c r="AC294" i="2"/>
  <c r="AC234" i="2"/>
  <c r="AC138" i="2"/>
  <c r="AC78" i="2"/>
  <c r="AC486" i="2"/>
  <c r="AC546" i="2"/>
  <c r="AC462" i="2"/>
  <c r="AC18" i="2"/>
  <c r="AB558" i="2"/>
  <c r="AB522" i="2"/>
  <c r="AB498" i="2"/>
  <c r="AB426" i="2"/>
  <c r="AB402" i="2"/>
  <c r="AB366" i="2"/>
  <c r="AB342" i="2"/>
  <c r="AB306" i="2"/>
  <c r="AB270" i="2"/>
  <c r="AB246" i="2"/>
  <c r="AB210" i="2"/>
  <c r="AB186" i="2"/>
  <c r="AB150" i="2"/>
  <c r="AB114" i="2"/>
  <c r="AB90" i="2"/>
  <c r="AB54" i="2"/>
  <c r="AB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3A727-2E5D-F848-9859-5BAEB3AD75AC}" keepAlive="1" name="Query - baseline results(1)" description="Connection to the 'baseline results' query in the workbook." type="5" refreshedVersion="8" background="1" saveData="1">
    <dbPr connection="Provider=Microsoft.Mashup.OleDb.1;Data Source=$Workbook$;Location=&quot;baseline results&quot;;Extended Properties=&quot;&quot;" command="SELECT * FROM [baseline results]"/>
  </connection>
  <connection id="2" xr16:uid="{63C28064-4FEB-DE48-BF14-EE6C55EA293C}" keepAlive="1" name="Query - comparison" description="Connection to the 'comparison' query in the workbook." type="5" refreshedVersion="8" background="1" saveData="1">
    <dbPr connection="Provider=Microsoft.Mashup.OleDb.1;Data Source=$Workbook$;Location=comparison;Extended Properties=&quot;&quot;" command="SELECT * FROM [comparison]"/>
  </connection>
  <connection id="3" xr16:uid="{AE33C807-FA59-6948-A96E-D33F2FAFF20B}" keepAlive="1" name="Query - comparison (2)" description="Connection to the 'comparison (2)' query in the workbook." type="5" refreshedVersion="8" background="1" saveData="1">
    <dbPr connection="Provider=Microsoft.Mashup.OleDb.1;Data Source=$Workbook$;Location=&quot;comparison (2)&quot;;Extended Properties=&quot;&quot;" command="SELECT * FROM [comparison (2)]"/>
  </connection>
  <connection id="4" xr16:uid="{D0865019-0208-4948-9455-2AB16AFE14AB}" keepAlive="1" name="Query - pr results2" description="Connection to the 'pr results2' query in the workbook." type="5" refreshedVersion="8" background="1" saveData="1">
    <dbPr connection="Provider=Microsoft.Mashup.OleDb.1;Data Source=$Workbook$;Location=&quot;pr results2&quot;;Extended Properties=&quot;&quot;" command="SELECT * FROM [pr results2]"/>
  </connection>
</connections>
</file>

<file path=xl/sharedStrings.xml><?xml version="1.0" encoding="utf-8"?>
<sst xmlns="http://schemas.openxmlformats.org/spreadsheetml/2006/main" count="29046" uniqueCount="457">
  <si>
    <t>Benchmark</t>
  </si>
  <si>
    <t>Mode</t>
  </si>
  <si>
    <t>Threads</t>
  </si>
  <si>
    <t>Samples</t>
  </si>
  <si>
    <t>Score</t>
  </si>
  <si>
    <t>Score Error (99.9%)</t>
  </si>
  <si>
    <t>Unit</t>
  </si>
  <si>
    <t>Param: alphalength</t>
  </si>
  <si>
    <t>Param: expression</t>
  </si>
  <si>
    <t>Param: numberOfDecisionTableRules</t>
  </si>
  <si>
    <t>Param: numberOfDecisions</t>
  </si>
  <si>
    <t>Param: numberOfDecisionsWithBKM</t>
  </si>
  <si>
    <t>Param: numberOfDecisionsWithContext</t>
  </si>
  <si>
    <t>Param: numberOfElements</t>
  </si>
  <si>
    <t>Param: param</t>
  </si>
  <si>
    <t>Param: resourceName</t>
  </si>
  <si>
    <t>Param: sparseness</t>
  </si>
  <si>
    <t>Param: useAlphaNetworkCompiled</t>
  </si>
  <si>
    <t>Param: useExecModelCompiler</t>
  </si>
  <si>
    <t>org.drools.benchmarks.dmn.buildtime.DMNBuildBusinessKnowledgeModelBenchmark.testBuildKieBase</t>
  </si>
  <si>
    <t>avgt</t>
  </si>
  <si>
    <t>ms/op</t>
  </si>
  <si>
    <t/>
  </si>
  <si>
    <t>org.drools.benchmarks.dmn.buildtime.DMNBuildComplexDMNModelBenchmark.testBuildKieBase</t>
  </si>
  <si>
    <t>dmn/ch11MODIFIED.dmn</t>
  </si>
  <si>
    <t>org.drools.benchmarks.dmn.buildtime.DMNBuildContextBenchmark.testBuildKieBase</t>
  </si>
  <si>
    <t>org.drools.benchmarks.dmn.buildtime.DMNBuildDecisionBenchmark.testBuildKieBase</t>
  </si>
  <si>
    <t>org.drools.benchmarks.dmn.buildtime.DMNBuildDecisionTableBenchmark.testBuildKieBase</t>
  </si>
  <si>
    <t>org.drools.benchmarks.dmn.buildtime.DMNBuildKJarBenchmark.createDMNRuntime</t>
  </si>
  <si>
    <t>org.drools.benchmarks.dmn.feel.EvaluationContextImplBenchmark.evaluationContextCurrent</t>
  </si>
  <si>
    <t>ns/op</t>
  </si>
  <si>
    <t>org.drools.benchmarks.dmn.feel.FEELConditionAndLoopBenchmark.evaluateCompiledButInterpretedExpression</t>
  </si>
  <si>
    <t>us/op</t>
  </si>
  <si>
    <t>if 2 &gt; 1 then "yey" else "nay"</t>
  </si>
  <si>
    <t>if 2 &lt; 1 then "yey" else "nay"</t>
  </si>
  <si>
    <t>for x in [ 10, 20, 30 ], y in [ 1, 2, 3 ] return "foobar"</t>
  </si>
  <si>
    <t>org.drools.benchmarks.dmn.feel.FEELConditionAndLoopBenchmark.evaluateCompiledJavaExpressionBenchmark</t>
  </si>
  <si>
    <t>org.drools.benchmarks.dmn.feel.FEELConditionAndLoopBenchmark.evaluateExpressionBenchmark</t>
  </si>
  <si>
    <t>org.drools.benchmarks.dmn.feel.FEELContextBenchmark.evaluateCompiledButInterpretedExpression</t>
  </si>
  <si>
    <t>{ first name : "Bob", birthday : date("1978-09-12"), salutation : "Hello "+first name }</t>
  </si>
  <si>
    <t>{ full name : { first name: "Bob", last name : "Doe" }, birthday : date("1978-09-12"), salutation : "Hello "+full name.first name }</t>
  </si>
  <si>
    <t>org.drools.benchmarks.dmn.feel.FEELContextBenchmark.evaluateCompiledJavaExpressionBenchmark</t>
  </si>
  <si>
    <t>org.drools.benchmarks.dmn.feel.FEELContextBenchmark.evaluateExpressionBenchmark</t>
  </si>
  <si>
    <t>org.drools.benchmarks.dmn.feel.FEELRangeBenchmark.evaluateCompiledButInterpretedExpression</t>
  </si>
  <si>
    <t>[1..2]</t>
  </si>
  <si>
    <t>[1..2)</t>
  </si>
  <si>
    <t>(1..2]</t>
  </si>
  <si>
    <t>(1..2)</t>
  </si>
  <si>
    <t>["a".."z"]</t>
  </si>
  <si>
    <t>[date("1978-09-12")..date("1978-10-13")]</t>
  </si>
  <si>
    <t>org.drools.benchmarks.dmn.feel.FEELRangeBenchmark.evaluateCompiledJavaExpressionBenchmark</t>
  </si>
  <si>
    <t>org.drools.benchmarks.dmn.feel.FEELRangeBenchmark.evaluateExpressionBenchmark</t>
  </si>
  <si>
    <t>org.drools.benchmarks.dmn.feel.FEELTernaryLogicBenchmark.evaluateCompiledButInterpretedExpression</t>
  </si>
  <si>
    <t>true and true</t>
  </si>
  <si>
    <t>true and null</t>
  </si>
  <si>
    <t>false or true</t>
  </si>
  <si>
    <t>false and null</t>
  </si>
  <si>
    <t>false and false or true</t>
  </si>
  <si>
    <t>org.drools.benchmarks.dmn.feel.FEELTernaryLogicBenchmark.evaluateCompiledJavaExpressionBenchmark</t>
  </si>
  <si>
    <t>org.drools.benchmarks.dmn.feel.FEELTernaryLogicBenchmark.evaluateExpressionBenchmark</t>
  </si>
  <si>
    <t>org.drools.benchmarks.dmn.feel.FEELValuesConstantsBenchmark.evaluateCompiledButInterpretedExpression</t>
  </si>
  <si>
    <t>null</t>
  </si>
  <si>
    <t>true</t>
  </si>
  <si>
    <t>foo bar</t>
  </si>
  <si>
    <t>1.12</t>
  </si>
  <si>
    <t>org.drools.benchmarks.dmn.feel.FEELValuesConstantsBenchmark.evaluateCompiledJavaExpressionBenchmark</t>
  </si>
  <si>
    <t>org.drools.benchmarks.dmn.feel.FEELValuesConstantsBenchmark.evaluateExpressionBenchmark</t>
  </si>
  <si>
    <t>org.drools.benchmarks.dmn.feel.datetime.FEELDateBenchmark.evaluateCompiledButInterpretedExpression</t>
  </si>
  <si>
    <t>date("2016-07-29")</t>
  </si>
  <si>
    <t>date( date and time("2016-07-29T05:48:23.765-05:00") )</t>
  </si>
  <si>
    <t>org.drools.benchmarks.dmn.feel.datetime.FEELDateBenchmark.evaluateCompiledJavaExpressionBenchmark</t>
  </si>
  <si>
    <t>org.drools.benchmarks.dmn.feel.datetime.FEELDateBenchmark.evaluateExpressionBenchmark</t>
  </si>
  <si>
    <t>org.drools.benchmarks.dmn.feel.datetime.FEELDateTimeBenchmark.evaluateCompiledButInterpretedExpression</t>
  </si>
  <si>
    <t>date and time("2016-07-29T05:48:23")</t>
  </si>
  <si>
    <t>date and time( 2016, 7, 29, 5, 48, 23 )</t>
  </si>
  <si>
    <t>date and time("2016-07-29T05:48:23-05:00")</t>
  </si>
  <si>
    <t>date and time(date("2016-07-29"), time("05:48:23-05:00") )</t>
  </si>
  <si>
    <t>org.drools.benchmarks.dmn.feel.datetime.FEELDateTimeBenchmark.evaluateCompiledJavaExpressionBenchmark</t>
  </si>
  <si>
    <t>org.drools.benchmarks.dmn.feel.datetime.FEELDateTimeBenchmark.evaluateExpressionBenchmark</t>
  </si>
  <si>
    <t>org.drools.benchmarks.dmn.feel.datetime.FEELDateTimeUnitSelectionBenchmark.evaluateCompiledButInterpretedExpression</t>
  </si>
  <si>
    <t>date and time("2016-07-29T05:48:23-05:00").year</t>
  </si>
  <si>
    <t>date and time("2016-07-29T05:48:23-05:00").month</t>
  </si>
  <si>
    <t>date and time("2016-07-29T05:48:23-05:00").day</t>
  </si>
  <si>
    <t>date and time("2016-07-29T05:48:23-05:00").hour</t>
  </si>
  <si>
    <t>date and time("2016-07-29T05:48:23-05:00").minute</t>
  </si>
  <si>
    <t>date and time("2016-07-29T05:48:23-05:00").second</t>
  </si>
  <si>
    <t>date and time("2016-07-29T05:48:23-05:00").time offset</t>
  </si>
  <si>
    <t>org.drools.benchmarks.dmn.feel.datetime.FEELDateTimeUnitSelectionBenchmark.evaluateCompiledJavaExpressionBenchmark</t>
  </si>
  <si>
    <t>org.drools.benchmarks.dmn.feel.datetime.FEELDateTimeUnitSelectionBenchmark.evaluateExpressionBenchmark</t>
  </si>
  <si>
    <t>org.drools.benchmarks.dmn.feel.datetime.FEELDateUnitSelectionBenchmark.evaluateCompiledButInterpretedExpression</t>
  </si>
  <si>
    <t>date( 2016, 8, 2 ).year</t>
  </si>
  <si>
    <t>date( 2016, 8, 2 ).month</t>
  </si>
  <si>
    <t>date( 2016, 8, 2 ).day</t>
  </si>
  <si>
    <t>date( 2016, 8, 2 ).weekday</t>
  </si>
  <si>
    <t>org.drools.benchmarks.dmn.feel.datetime.FEELDateUnitSelectionBenchmark.evaluateCompiledJavaExpressionBenchmark</t>
  </si>
  <si>
    <t>org.drools.benchmarks.dmn.feel.datetime.FEELDateUnitSelectionBenchmark.evaluateExpressionBenchmark</t>
  </si>
  <si>
    <t>org.drools.benchmarks.dmn.feel.datetime.FEELDurationBenchmark.evaluateCompiledButInterpretedExpression</t>
  </si>
  <si>
    <t>duration( "P2DT20H14M" )</t>
  </si>
  <si>
    <t>duration( "P2Y2M" )</t>
  </si>
  <si>
    <t>years and months duration( date("2011-12-22"), date("2013-08-24") )</t>
  </si>
  <si>
    <t>org.drools.benchmarks.dmn.feel.datetime.FEELDurationBenchmark.evaluateCompiledJavaExpressionBenchmark</t>
  </si>
  <si>
    <t>org.drools.benchmarks.dmn.feel.datetime.FEELDurationBenchmark.evaluateExpressionBenchmark</t>
  </si>
  <si>
    <t>org.drools.benchmarks.dmn.feel.datetime.FEELDurationUnitSelectionBenchmark.evaluateCompiledButInterpretedExpression</t>
  </si>
  <si>
    <t>duration( "P2DT20H14M5S" ).days</t>
  </si>
  <si>
    <t>duration( "P2DT20H14M5S" ).hours</t>
  </si>
  <si>
    <t>duration( "P2DT20H14M5S" ).minutes</t>
  </si>
  <si>
    <t>duration( "P2DT20H14M5S" ).seconds</t>
  </si>
  <si>
    <t>years and months duration( date("2011-12-22"), date("2013-08-24") ).years</t>
  </si>
  <si>
    <t>years and months duration( date("2011-12-22"), date("2013-08-24") ).months</t>
  </si>
  <si>
    <t>org.drools.benchmarks.dmn.feel.datetime.FEELDurationUnitSelectionBenchmark.evaluateCompiledJavaExpressionBenchmark</t>
  </si>
  <si>
    <t>org.drools.benchmarks.dmn.feel.datetime.FEELDurationUnitSelectionBenchmark.evaluateExpressionBenchmark</t>
  </si>
  <si>
    <t>org.drools.benchmarks.dmn.feel.datetime.FEELTimeBenchmark.evaluateCompiledButInterpretedExpression</t>
  </si>
  <si>
    <t>time("14:52:25")</t>
  </si>
  <si>
    <t>time( 14, 52, 25, duration("PT5H"))</t>
  </si>
  <si>
    <t>time( date and time("2016-07-29T14:52:25-05:00") )</t>
  </si>
  <si>
    <t>org.drools.benchmarks.dmn.feel.datetime.FEELTimeBenchmark.evaluateCompiledJavaExpressionBenchmark</t>
  </si>
  <si>
    <t>org.drools.benchmarks.dmn.feel.datetime.FEELTimeBenchmark.evaluateExpressionBenchmark</t>
  </si>
  <si>
    <t>org.drools.benchmarks.dmn.feel.datetime.FEELTimeUnitSelectionBenchmark.evaluateCompiledButInterpretedExpression</t>
  </si>
  <si>
    <t>time("13:20:00-05:00").hour</t>
  </si>
  <si>
    <t>time("13:20:00-05:00").minute</t>
  </si>
  <si>
    <t>time("13:20:00-05:00").second</t>
  </si>
  <si>
    <t>time("13:20:00-05:00").time offset</t>
  </si>
  <si>
    <t>org.drools.benchmarks.dmn.feel.datetime.FEELTimeUnitSelectionBenchmark.evaluateCompiledJavaExpressionBenchmark</t>
  </si>
  <si>
    <t>org.drools.benchmarks.dmn.feel.datetime.FEELTimeUnitSelectionBenchmark.evaluateExpressionBenchmark</t>
  </si>
  <si>
    <t>org.drools.benchmarks.dmn.feel.expressions.FEELPathExpressionBenchmark.evaluateCompiledButInterpretedExpression</t>
  </si>
  <si>
    <t>{ full name: { first name: "John", last name: "Doe" } }.full name.last name</t>
  </si>
  <si>
    <t>org.drools.benchmarks.dmn.feel.expressions.FEELPathExpressionBenchmark.evaluateCompiledJavaExpressionBenchmark</t>
  </si>
  <si>
    <t>org.drools.benchmarks.dmn.feel.expressions.FEELPathExpressionBenchmark.evaluateExpressionBenchmark</t>
  </si>
  <si>
    <t>org.drools.benchmarks.dmn.feel.expressions.FEELQuantifiedExpressionBenchmark.evaluateCompiledButInterpretedExpression</t>
  </si>
  <si>
    <t>some price in [ 80, 11, 110 ] satisfies price &gt; 100</t>
  </si>
  <si>
    <t>every price in [ 80, 11, 90 ] satisfies price &gt; 10</t>
  </si>
  <si>
    <t>org.drools.benchmarks.dmn.feel.expressions.FEELQuantifiedExpressionBenchmark.evaluateCompiledJavaExpressionBenchmark</t>
  </si>
  <si>
    <t>org.drools.benchmarks.dmn.feel.expressions.FEELQuantifiedExpressionBenchmark.evaluateExpressionBenchmark</t>
  </si>
  <si>
    <t>org.drools.benchmarks.dmn.feel.functions.FEELCeilingFunctionBenchmark.evaluateCompiledButInterpretedExpression</t>
  </si>
  <si>
    <t>ceiling( 1.5 )</t>
  </si>
  <si>
    <t>ceiling( -1.5 )</t>
  </si>
  <si>
    <t>org.drools.benchmarks.dmn.feel.functions.FEELCeilingFunctionBenchmark.evaluateCompiledJavaExpressionBenchmark</t>
  </si>
  <si>
    <t>org.drools.benchmarks.dmn.feel.functions.FEELCeilingFunctionBenchmark.evaluateExpressionBenchmark</t>
  </si>
  <si>
    <t>org.drools.benchmarks.dmn.feel.functions.FEELCountFunctionBenchmark.evaluateCompiledButInterpretedExpression</t>
  </si>
  <si>
    <t>count( 1, 2, 3 )</t>
  </si>
  <si>
    <t>count([ 1, 2, 3 ])</t>
  </si>
  <si>
    <t>org.drools.benchmarks.dmn.feel.functions.FEELCountFunctionBenchmark.evaluateCompiledJavaExpressionBenchmark</t>
  </si>
  <si>
    <t>org.drools.benchmarks.dmn.feel.functions.FEELCountFunctionBenchmark.evaluateExpressionBenchmark</t>
  </si>
  <si>
    <t>org.drools.benchmarks.dmn.feel.functions.FEELDecimalFunctionBenchmark.evaluateCompiledButInterpretedExpression</t>
  </si>
  <si>
    <t>decimal( 1.5213132124, 2 )</t>
  </si>
  <si>
    <t>org.drools.benchmarks.dmn.feel.functions.FEELDecimalFunctionBenchmark.evaluateCompiledJavaExpressionBenchmark</t>
  </si>
  <si>
    <t>org.drools.benchmarks.dmn.feel.functions.FEELDecimalFunctionBenchmark.evaluateExpressionBenchmark</t>
  </si>
  <si>
    <t>org.drools.benchmarks.dmn.feel.functions.FEELFloorFunctionBenchmark.evaluateCompiledButInterpretedExpression</t>
  </si>
  <si>
    <t>floor( 1.5 )</t>
  </si>
  <si>
    <t>floor( -1.5 )</t>
  </si>
  <si>
    <t>org.drools.benchmarks.dmn.feel.functions.FEELFloorFunctionBenchmark.evaluateCompiledJavaExpressionBenchmark</t>
  </si>
  <si>
    <t>org.drools.benchmarks.dmn.feel.functions.FEELFloorFunctionBenchmark.evaluateExpressionBenchmark</t>
  </si>
  <si>
    <t>org.drools.benchmarks.dmn.feel.functions.FEELMaxFunctionBenchmark.evaluateCompiledButInterpretedExpression</t>
  </si>
  <si>
    <t>max( "a", "b", "c" )</t>
  </si>
  <si>
    <t>max([ "a", "b", "c" ])</t>
  </si>
  <si>
    <t>org.drools.benchmarks.dmn.feel.functions.FEELMaxFunctionBenchmark.evaluateCompiledJavaExpressionBenchmark</t>
  </si>
  <si>
    <t>org.drools.benchmarks.dmn.feel.functions.FEELMaxFunctionBenchmark.evaluateExpressionBenchmark</t>
  </si>
  <si>
    <t>org.drools.benchmarks.dmn.feel.functions.FEELMeanFunctionBenchmark.evaluateCompiledButInterpretedExpression</t>
  </si>
  <si>
    <t>list contains([1, 2, 3], 2)</t>
  </si>
  <si>
    <t>list contains([1, 2, 3], 5)</t>
  </si>
  <si>
    <t>org.drools.benchmarks.dmn.feel.functions.FEELMeanFunctionBenchmark.evaluateCompiledJavaExpressionBenchmark</t>
  </si>
  <si>
    <t>org.drools.benchmarks.dmn.feel.functions.FEELMeanFunctionBenchmark.evaluateExpressionBenchmark</t>
  </si>
  <si>
    <t>org.drools.benchmarks.dmn.feel.functions.FEELMinFunctionBenchmark.evaluateCompiledButInterpretedExpression</t>
  </si>
  <si>
    <t>min( "a", "b", "c" )</t>
  </si>
  <si>
    <t>min([ "a", "b", "c" ])</t>
  </si>
  <si>
    <t>org.drools.benchmarks.dmn.feel.functions.FEELMinFunctionBenchmark.evaluateCompiledJavaExpressionBenchmark</t>
  </si>
  <si>
    <t>org.drools.benchmarks.dmn.feel.functions.FEELMinFunctionBenchmark.evaluateExpressionBenchmark</t>
  </si>
  <si>
    <t>org.drools.benchmarks.dmn.feel.functions.FEELNumberFunctionBenchmark.evaluateCompiledButInterpretedExpression</t>
  </si>
  <si>
    <t>number("1,000.05", ",", ".")</t>
  </si>
  <si>
    <t>org.drools.benchmarks.dmn.feel.functions.FEELNumberFunctionBenchmark.evaluateCompiledJavaExpressionBenchmark</t>
  </si>
  <si>
    <t>org.drools.benchmarks.dmn.feel.functions.FEELNumberFunctionBenchmark.evaluateExpressionBenchmark</t>
  </si>
  <si>
    <t>org.drools.benchmarks.dmn.feel.functions.FEELSumFunctionBenchmark.evaluateCompiledButInterpretedExpression</t>
  </si>
  <si>
    <t>sum( 1, 2, 3 )</t>
  </si>
  <si>
    <t>sum([ 1, 2, 3 ])</t>
  </si>
  <si>
    <t>org.drools.benchmarks.dmn.feel.functions.FEELSumFunctionBenchmark.evaluateCompiledJavaExpressionBenchmark</t>
  </si>
  <si>
    <t>org.drools.benchmarks.dmn.feel.functions.FEELSumFunctionBenchmark.evaluateExpressionBenchmark</t>
  </si>
  <si>
    <t>org.drools.benchmarks.dmn.feel.functions.extended.FEELModuloFunctionBenchmark.evaluateCompiledButInterpretedExpression</t>
  </si>
  <si>
    <t>modulo( 4, 3 )</t>
  </si>
  <si>
    <t>org.drools.benchmarks.dmn.feel.functions.extended.FEELModuloFunctionBenchmark.evaluateCompiledJavaExpressionBenchmark</t>
  </si>
  <si>
    <t>org.drools.benchmarks.dmn.feel.functions.extended.FEELModuloFunctionBenchmark.evaluateExpressionBenchmark</t>
  </si>
  <si>
    <t>org.drools.benchmarks.dmn.feel.functions.extended.FEELNowFunctionBenchmark.evaluateCompiledButInterpretedExpression</t>
  </si>
  <si>
    <t>now()</t>
  </si>
  <si>
    <t>org.drools.benchmarks.dmn.feel.functions.extended.FEELNowFunctionBenchmark.evaluateCompiledJavaExpressionBenchmark</t>
  </si>
  <si>
    <t>org.drools.benchmarks.dmn.feel.functions.extended.FEELNowFunctionBenchmark.evaluateExpressionBenchmark</t>
  </si>
  <si>
    <t>org.drools.benchmarks.dmn.feel.functions.extended.FEELSplitFunctionBenchmark.evaluateCompiledButInterpretedExpression</t>
  </si>
  <si>
    <t>split( "foo;bar|baz", "[;|]" )</t>
  </si>
  <si>
    <t>org.drools.benchmarks.dmn.feel.functions.extended.FEELSplitFunctionBenchmark.evaluateCompiledJavaExpressionBenchmark</t>
  </si>
  <si>
    <t>org.drools.benchmarks.dmn.feel.functions.extended.FEELSplitFunctionBenchmark.evaluateExpressionBenchmark</t>
  </si>
  <si>
    <t>org.drools.benchmarks.dmn.feel.functions.extended.FEELTodayFunctionBenchmark.evaluateCompiledButInterpretedExpression</t>
  </si>
  <si>
    <t>today()</t>
  </si>
  <si>
    <t>org.drools.benchmarks.dmn.feel.functions.extended.FEELTodayFunctionBenchmark.evaluateCompiledJavaExpressionBenchmark</t>
  </si>
  <si>
    <t>org.drools.benchmarks.dmn.feel.functions.extended.FEELTodayFunctionBenchmark.evaluateExpressionBenchmark</t>
  </si>
  <si>
    <t>org.drools.benchmarks.dmn.feel.functions.list.FEELAppendFunctionBenchmark.evaluateCompiledButInterpretedExpression</t>
  </si>
  <si>
    <t>append( [1, 2], 3, 4 )</t>
  </si>
  <si>
    <t>org.drools.benchmarks.dmn.feel.functions.list.FEELAppendFunctionBenchmark.evaluateCompiledJavaExpressionBenchmark</t>
  </si>
  <si>
    <t>org.drools.benchmarks.dmn.feel.functions.list.FEELAppendFunctionBenchmark.evaluateExpressionBenchmark</t>
  </si>
  <si>
    <t>org.drools.benchmarks.dmn.feel.functions.list.FEELConcatenateFunctionBenchmark.evaluateCompiledButInterpretedExpression</t>
  </si>
  <si>
    <t>concatenate( [1, 2], 3, [4] )</t>
  </si>
  <si>
    <t>org.drools.benchmarks.dmn.feel.functions.list.FEELConcatenateFunctionBenchmark.evaluateCompiledJavaExpressionBenchmark</t>
  </si>
  <si>
    <t>org.drools.benchmarks.dmn.feel.functions.list.FEELConcatenateFunctionBenchmark.evaluateExpressionBenchmark</t>
  </si>
  <si>
    <t>org.drools.benchmarks.dmn.feel.functions.list.FEELDistinctValuesFunctionBenchmark.evaluateCompiledButInterpretedExpression</t>
  </si>
  <si>
    <t>distinct values( [1, 2, 3, 2, 4] )</t>
  </si>
  <si>
    <t>org.drools.benchmarks.dmn.feel.functions.list.FEELDistinctValuesFunctionBenchmark.evaluateCompiledJavaExpressionBenchmark</t>
  </si>
  <si>
    <t>org.drools.benchmarks.dmn.feel.functions.list.FEELDistinctValuesFunctionBenchmark.evaluateExpressionBenchmark</t>
  </si>
  <si>
    <t>org.drools.benchmarks.dmn.feel.functions.list.FEELIndexOfFunctionBenchmark.evaluateCompiledButInterpretedExpression</t>
  </si>
  <si>
    <t>index of( [1, 2, 3, 2], 2 )</t>
  </si>
  <si>
    <t>index of( [1, 2, null, null], null )</t>
  </si>
  <si>
    <t>org.drools.benchmarks.dmn.feel.functions.list.FEELIndexOfFunctionBenchmark.evaluateCompiledJavaExpressionBenchmark</t>
  </si>
  <si>
    <t>org.drools.benchmarks.dmn.feel.functions.list.FEELIndexOfFunctionBenchmark.evaluateExpressionBenchmark</t>
  </si>
  <si>
    <t>org.drools.benchmarks.dmn.feel.functions.list.FEELInsertBeforeFunctionBenchmark.evaluateCompiledButInterpretedExpression</t>
  </si>
  <si>
    <t>insert before( [1, 2, 3], 3, 4 )</t>
  </si>
  <si>
    <t>insert before( [1, 2, 3], -3, 4 )</t>
  </si>
  <si>
    <t>org.drools.benchmarks.dmn.feel.functions.list.FEELInsertBeforeFunctionBenchmark.evaluateCompiledJavaExpressionBenchmark</t>
  </si>
  <si>
    <t>org.drools.benchmarks.dmn.feel.functions.list.FEELInsertBeforeFunctionBenchmark.evaluateExpressionBenchmark</t>
  </si>
  <si>
    <t>org.drools.benchmarks.dmn.feel.functions.list.FEELListContainsFunctionBenchmark.evaluateCompiledButInterpretedExpression</t>
  </si>
  <si>
    <t>org.drools.benchmarks.dmn.feel.functions.list.FEELListContainsFunctionBenchmark.evaluateCompiledJavaExpressionBenchmark</t>
  </si>
  <si>
    <t>org.drools.benchmarks.dmn.feel.functions.list.FEELListContainsFunctionBenchmark.evaluateExpressionBenchmark</t>
  </si>
  <si>
    <t>org.drools.benchmarks.dmn.feel.functions.list.FEELRemoveFunctionBenchmark.evaluateCompiledButInterpretedExpression</t>
  </si>
  <si>
    <t>remove( [1, 2, 3], 1 )</t>
  </si>
  <si>
    <t>remove( [1, 2, 3], -3 )</t>
  </si>
  <si>
    <t>org.drools.benchmarks.dmn.feel.functions.list.FEELRemoveFunctionBenchmark.evaluateCompiledJavaExpressionBenchmark</t>
  </si>
  <si>
    <t>org.drools.benchmarks.dmn.feel.functions.list.FEELRemoveFunctionBenchmark.evaluateExpressionBenchmark</t>
  </si>
  <si>
    <t>org.drools.benchmarks.dmn.feel.functions.list.FEELReverseFunctionBenchmark.evaluateCompiledButInterpretedExpression</t>
  </si>
  <si>
    <t>reverse( [1, 2, 3] )</t>
  </si>
  <si>
    <t>org.drools.benchmarks.dmn.feel.functions.list.FEELReverseFunctionBenchmark.evaluateCompiledJavaExpressionBenchmark</t>
  </si>
  <si>
    <t>org.drools.benchmarks.dmn.feel.functions.list.FEELReverseFunctionBenchmark.evaluateExpressionBenchmark</t>
  </si>
  <si>
    <t>org.drools.benchmarks.dmn.feel.functions.list.FEELSortFunctionBenchmark.evaluateCompiledButInterpretedExpression</t>
  </si>
  <si>
    <t>sort( [3, 1, 4, 5, 2] )</t>
  </si>
  <si>
    <t>sort( [3, 1, 4, 5, 2], function(x,y) x &lt; y )</t>
  </si>
  <si>
    <t>sort( precedes : function(x,y) x &lt; y, list : [3, 1, 4, 5, 2] )</t>
  </si>
  <si>
    <t>org.drools.benchmarks.dmn.feel.functions.list.FEELSortFunctionBenchmark.evaluateCompiledJavaExpressionBenchmark</t>
  </si>
  <si>
    <t>org.drools.benchmarks.dmn.feel.functions.list.FEELSortFunctionBenchmark.evaluateExpressionBenchmark</t>
  </si>
  <si>
    <t>org.drools.benchmarks.dmn.feel.functions.list.FEELSublistFunctionBenchmark.evaluateCompiledButInterpretedExpression</t>
  </si>
  <si>
    <t>sublist( [1, 2, 3, 4, 5 ], 3, 2 )</t>
  </si>
  <si>
    <t>sublist( [1, 2, 3, 4, 5 ], -5, 3 )</t>
  </si>
  <si>
    <t>org.drools.benchmarks.dmn.feel.functions.list.FEELSublistFunctionBenchmark.evaluateCompiledJavaExpressionBenchmark</t>
  </si>
  <si>
    <t>org.drools.benchmarks.dmn.feel.functions.list.FEELSublistFunctionBenchmark.evaluateExpressionBenchmark</t>
  </si>
  <si>
    <t>org.drools.benchmarks.dmn.feel.functions.list.FEELUnionFunctionBenchmark.evaluateCompiledButInterpretedExpression</t>
  </si>
  <si>
    <t>union( [1, 2, 1], [2, 3], 2, 4 )</t>
  </si>
  <si>
    <t>org.drools.benchmarks.dmn.feel.functions.list.FEELUnionFunctionBenchmark.evaluateCompiledJavaExpressionBenchmark</t>
  </si>
  <si>
    <t>org.drools.benchmarks.dmn.feel.functions.list.FEELUnionFunctionBenchmark.evaluateExpressionBenchmark</t>
  </si>
  <si>
    <t>org.drools.benchmarks.dmn.feel.functions.string.FEELContainsFunctionBenchmark.evaluateCompiledButInterpretedExpression</t>
  </si>
  <si>
    <t>contains("foobar", "ob")</t>
  </si>
  <si>
    <t>contains("foobar", "of")</t>
  </si>
  <si>
    <t>org.drools.benchmarks.dmn.feel.functions.string.FEELContainsFunctionBenchmark.evaluateCompiledJavaExpressionBenchmark</t>
  </si>
  <si>
    <t>org.drools.benchmarks.dmn.feel.functions.string.FEELContainsFunctionBenchmark.evaluateExpressionBenchmark</t>
  </si>
  <si>
    <t>org.drools.benchmarks.dmn.feel.functions.string.FEELEndsWithFunctionBenchmark.evaluateCompiledButInterpretedExpression</t>
  </si>
  <si>
    <t>ends with("foobar", "bar")</t>
  </si>
  <si>
    <t>ends with("foobar", "of")</t>
  </si>
  <si>
    <t>org.drools.benchmarks.dmn.feel.functions.string.FEELEndsWithFunctionBenchmark.evaluateCompiledJavaExpressionBenchmark</t>
  </si>
  <si>
    <t>org.drools.benchmarks.dmn.feel.functions.string.FEELEndsWithFunctionBenchmark.evaluateExpressionBenchmark</t>
  </si>
  <si>
    <t>org.drools.benchmarks.dmn.feel.functions.string.FEELLowerCaseFunctionBenchmark.evaluateCompiledButInterpretedExpression</t>
  </si>
  <si>
    <t>lower case("aBc4")</t>
  </si>
  <si>
    <t>org.drools.benchmarks.dmn.feel.functions.string.FEELLowerCaseFunctionBenchmark.evaluateCompiledJavaExpressionBenchmark</t>
  </si>
  <si>
    <t>org.drools.benchmarks.dmn.feel.functions.string.FEELLowerCaseFunctionBenchmark.evaluateExpressionBenchmark</t>
  </si>
  <si>
    <t>org.drools.benchmarks.dmn.feel.functions.string.FEELMatchesFunctionBenchmark.evaluateCompiledButInterpretedExpression</t>
  </si>
  <si>
    <t>matches("banana", "[a-z]{3}")</t>
  </si>
  <si>
    <t>matches("two \n lines", "two.*lines")</t>
  </si>
  <si>
    <t>org.drools.benchmarks.dmn.feel.functions.string.FEELMatchesFunctionBenchmark.evaluateCompiledJavaExpressionBenchmark</t>
  </si>
  <si>
    <t>org.drools.benchmarks.dmn.feel.functions.string.FEELMatchesFunctionBenchmark.evaluateExpressionBenchmark</t>
  </si>
  <si>
    <t>org.drools.benchmarks.dmn.feel.functions.string.FEELReplaceFunctionBenchmark.evaluateCompiledButInterpretedExpression</t>
  </si>
  <si>
    <t>replace("banana","a","o")</t>
  </si>
  <si>
    <t>replace("banana","(an)+", "**")</t>
  </si>
  <si>
    <t>org.drools.benchmarks.dmn.feel.functions.string.FEELReplaceFunctionBenchmark.evaluateCompiledJavaExpressionBenchmark</t>
  </si>
  <si>
    <t>org.drools.benchmarks.dmn.feel.functions.string.FEELReplaceFunctionBenchmark.evaluateExpressionBenchmark</t>
  </si>
  <si>
    <t>org.drools.benchmarks.dmn.feel.functions.string.FEELStartsWithFunctionBenchmark.evaluateCompiledButInterpretedExpression</t>
  </si>
  <si>
    <t>starts with("foobar", "fo")</t>
  </si>
  <si>
    <t>starts with("foobar", "of")</t>
  </si>
  <si>
    <t>org.drools.benchmarks.dmn.feel.functions.string.FEELStartsWithFunctionBenchmark.evaluateCompiledJavaExpressionBenchmark</t>
  </si>
  <si>
    <t>org.drools.benchmarks.dmn.feel.functions.string.FEELStartsWithFunctionBenchmark.evaluateExpressionBenchmark</t>
  </si>
  <si>
    <t>org.drools.benchmarks.dmn.feel.functions.string.FEELStringFunctionBenchmark.evaluateCompiledButInterpretedExpression</t>
  </si>
  <si>
    <t>string(1.1)</t>
  </si>
  <si>
    <t>string(date("2016-08-14"))</t>
  </si>
  <si>
    <t>org.drools.benchmarks.dmn.feel.functions.string.FEELStringFunctionBenchmark.evaluateCompiledJavaExpressionBenchmark</t>
  </si>
  <si>
    <t>org.drools.benchmarks.dmn.feel.functions.string.FEELStringFunctionBenchmark.evaluateExpressionBenchmark</t>
  </si>
  <si>
    <t>org.drools.benchmarks.dmn.feel.functions.string.FEELStringLengthFunctionBenchmark.evaluateCompiledButInterpretedExpression</t>
  </si>
  <si>
    <t>string length("foobar")</t>
  </si>
  <si>
    <t>org.drools.benchmarks.dmn.feel.functions.string.FEELStringLengthFunctionBenchmark.evaluateCompiledJavaExpressionBenchmark</t>
  </si>
  <si>
    <t>org.drools.benchmarks.dmn.feel.functions.string.FEELStringLengthFunctionBenchmark.evaluateExpressionBenchmark</t>
  </si>
  <si>
    <t>org.drools.benchmarks.dmn.feel.functions.string.FEELSubstringAfterFunctionBenchmark.evaluateCompiledButInterpretedExpression</t>
  </si>
  <si>
    <t>substring after( "foobar", "bar")</t>
  </si>
  <si>
    <t>org.drools.benchmarks.dmn.feel.functions.string.FEELSubstringAfterFunctionBenchmark.evaluateCompiledJavaExpressionBenchmark</t>
  </si>
  <si>
    <t>org.drools.benchmarks.dmn.feel.functions.string.FEELSubstringAfterFunctionBenchmark.evaluateExpressionBenchmark</t>
  </si>
  <si>
    <t>org.drools.benchmarks.dmn.feel.functions.string.FEELSubstringBeforeFunctionBenchmark.evaluateCompiledButInterpretedExpression</t>
  </si>
  <si>
    <t>substring before( "foobar", "bar")</t>
  </si>
  <si>
    <t>org.drools.benchmarks.dmn.feel.functions.string.FEELSubstringBeforeFunctionBenchmark.evaluateCompiledJavaExpressionBenchmark</t>
  </si>
  <si>
    <t>org.drools.benchmarks.dmn.feel.functions.string.FEELSubstringBeforeFunctionBenchmark.evaluateExpressionBenchmark</t>
  </si>
  <si>
    <t>org.drools.benchmarks.dmn.feel.functions.string.FEELSubstringFunctionBenchmark.evaluateCompiledButInterpretedExpression</t>
  </si>
  <si>
    <t>substring("foobar", 3)</t>
  </si>
  <si>
    <t>substring("foobar", 3, 3)</t>
  </si>
  <si>
    <t>org.drools.benchmarks.dmn.feel.functions.string.FEELSubstringFunctionBenchmark.evaluateCompiledJavaExpressionBenchmark</t>
  </si>
  <si>
    <t>org.drools.benchmarks.dmn.feel.functions.string.FEELSubstringFunctionBenchmark.evaluateExpressionBenchmark</t>
  </si>
  <si>
    <t>org.drools.benchmarks.dmn.feel.functions.string.FEELUpperCaseFunctionBenchmark.evaluateCompiledButInterpretedExpression</t>
  </si>
  <si>
    <t>upper case("aBc4")</t>
  </si>
  <si>
    <t>org.drools.benchmarks.dmn.feel.functions.string.FEELUpperCaseFunctionBenchmark.evaluateCompiledJavaExpressionBenchmark</t>
  </si>
  <si>
    <t>org.drools.benchmarks.dmn.feel.functions.string.FEELUpperCaseFunctionBenchmark.evaluateExpressionBenchmark</t>
  </si>
  <si>
    <t>org.drools.benchmarks.dmn.feel.lists.FEELListBenchmark.evaluateCompiledButInterpretedExpression</t>
  </si>
  <si>
    <t>[ 1, 2, 3]</t>
  </si>
  <si>
    <t>["a", "b", 15]</t>
  </si>
  <si>
    <t>org.drools.benchmarks.dmn.feel.lists.FEELListBenchmark.evaluateCompiledJavaExpressionBenchmark</t>
  </si>
  <si>
    <t>org.drools.benchmarks.dmn.feel.lists.FEELListBenchmark.evaluateExpressionBenchmark</t>
  </si>
  <si>
    <t>org.drools.benchmarks.dmn.feel.lists.FEELListFilteringBenchmark.evaluateCompiledButInterpretedExpression</t>
  </si>
  <si>
    <t>[ 1, 2, 3][1]</t>
  </si>
  <si>
    <t>["a", "b", "c"][item = "a"]</t>
  </si>
  <si>
    <t>org.drools.benchmarks.dmn.feel.lists.FEELListFilteringBenchmark.evaluateCompiledJavaExpressionBenchmark</t>
  </si>
  <si>
    <t>org.drools.benchmarks.dmn.feel.lists.FEELListFilteringBenchmark.evaluateExpressionBenchmark</t>
  </si>
  <si>
    <t>org.drools.benchmarks.dmn.feel.lists.FEELListSelectionBenchmark.evaluateCompiledButInterpretedExpression</t>
  </si>
  <si>
    <t>[ {x:1, y:2}, {x:2, y:3} ].y</t>
  </si>
  <si>
    <t>org.drools.benchmarks.dmn.feel.lists.FEELListSelectionBenchmark.evaluateCompiledJavaExpressionBenchmark</t>
  </si>
  <si>
    <t>org.drools.benchmarks.dmn.feel.lists.FEELListSelectionBenchmark.evaluateExpressionBenchmark</t>
  </si>
  <si>
    <t>org.drools.benchmarks.dmn.feel.mathoperations.FEELDateTimeMathOperationsBenchmark.evaluateCompiledButInterpretedExpression</t>
  </si>
  <si>
    <t>date("2016-07-29") + duration( "P3D" )</t>
  </si>
  <si>
    <t>date("2016-07-29") - duration( "P3D" )</t>
  </si>
  <si>
    <t>time("22:57:00") + duration( "PT1H1M" )</t>
  </si>
  <si>
    <t>time("22:57:00") - duration( "PT1H1M" )</t>
  </si>
  <si>
    <t>date and time("2016-07-29T05:48:23Z") + duration( "P1Y1M" )</t>
  </si>
  <si>
    <t>date and time("2016-07-29T05:48:23Z") - duration( "P1Y1M" )</t>
  </si>
  <si>
    <t>org.drools.benchmarks.dmn.feel.mathoperations.FEELDateTimeMathOperationsBenchmark.evaluateCompiledJavaExpressionBenchmark</t>
  </si>
  <si>
    <t>org.drools.benchmarks.dmn.feel.mathoperations.FEELDateTimeMathOperationsBenchmark.evaluateExpressionBenchmark</t>
  </si>
  <si>
    <t>org.drools.benchmarks.dmn.feel.mathoperations.FEELDurationMathOperationsBenchmark.evaluateCompiledButInterpretedExpression</t>
  </si>
  <si>
    <t>duration( "P2Y2M" ) + duration( "P1Y1M" )</t>
  </si>
  <si>
    <t>duration( "P2Y2M" ) - duration( "P1Y1M" )</t>
  </si>
  <si>
    <t>duration( "P2Y2M" ) * duration( "P1Y1M" )</t>
  </si>
  <si>
    <t>duration( "P2Y2M" ) * 2</t>
  </si>
  <si>
    <t>duration( "P2Y2M" ) / 2</t>
  </si>
  <si>
    <t>duration( "P2Y2M" ) / duration( "P1Y1M" )</t>
  </si>
  <si>
    <t>org.drools.benchmarks.dmn.feel.mathoperations.FEELDurationMathOperationsBenchmark.evaluateCompiledJavaExpressionBenchmark</t>
  </si>
  <si>
    <t>org.drools.benchmarks.dmn.feel.mathoperations.FEELDurationMathOperationsBenchmark.evaluateExpressionBenchmark</t>
  </si>
  <si>
    <t>org.drools.benchmarks.dmn.feel.mathoperations.FEELMathOperationsBenchmark.evaluateCompiledButInterpretedExpression</t>
  </si>
  <si>
    <t>10 + 5</t>
  </si>
  <si>
    <t>10 - 5</t>
  </si>
  <si>
    <t>10 * 5</t>
  </si>
  <si>
    <t>10 / 5</t>
  </si>
  <si>
    <t>10 ** 5</t>
  </si>
  <si>
    <t>(-10) + 5</t>
  </si>
  <si>
    <t>org.drools.benchmarks.dmn.feel.mathoperations.FEELMathOperationsBenchmark.evaluateCompiledJavaExpressionBenchmark</t>
  </si>
  <si>
    <t>org.drools.benchmarks.dmn.feel.mathoperations.FEELMathOperationsBenchmark.evaluateExpressionBenchmark</t>
  </si>
  <si>
    <t>org.drools.benchmarks.dmn.feel.operators.FEELBetweenOperatorBenchmark.evaluateCompiledButInterpretedExpression</t>
  </si>
  <si>
    <t>10 between 5 and 12</t>
  </si>
  <si>
    <t>10 between 20 and 30</t>
  </si>
  <si>
    <t>org.drools.benchmarks.dmn.feel.operators.FEELBetweenOperatorBenchmark.evaluateCompiledJavaExpressionBenchmark</t>
  </si>
  <si>
    <t>org.drools.benchmarks.dmn.feel.operators.FEELBetweenOperatorBenchmark.evaluateExpressionBenchmark</t>
  </si>
  <si>
    <t>org.drools.benchmarks.dmn.feel.operators.FEELInOperatorBenchmark.evaluateCompiledButInterpretedExpression</t>
  </si>
  <si>
    <t>10 in ( 3, 10, 20 )</t>
  </si>
  <si>
    <t>"foo" in ( 10, false, "foo" )</t>
  </si>
  <si>
    <t>10 in ( &gt; 50, &lt; 5 )</t>
  </si>
  <si>
    <t>10 in (5..10]</t>
  </si>
  <si>
    <t>org.drools.benchmarks.dmn.feel.operators.FEELInOperatorBenchmark.evaluateCompiledJavaExpressionBenchmark</t>
  </si>
  <si>
    <t>org.drools.benchmarks.dmn.feel.operators.FEELInOperatorBenchmark.evaluateExpressionBenchmark</t>
  </si>
  <si>
    <t>org.drools.benchmarks.dmn.feel.operators.FEELInstanceOfOperatorBenchmark.evaluateCompiledButInterpretedExpression</t>
  </si>
  <si>
    <t>10 instance of number</t>
  </si>
  <si>
    <t>&lt; 10 instance of unary test</t>
  </si>
  <si>
    <t>"foo" instance of any</t>
  </si>
  <si>
    <t>org.drools.benchmarks.dmn.feel.operators.FEELInstanceOfOperatorBenchmark.evaluateCompiledJavaExpressionBenchmark</t>
  </si>
  <si>
    <t>org.drools.benchmarks.dmn.feel.operators.FEELInstanceOfOperatorBenchmark.evaluateExpressionBenchmark</t>
  </si>
  <si>
    <t>org.drools.benchmarks.dmn.feel.operators.FEELNotOperatorBenchmark.evaluateCompiledButInterpretedExpression</t>
  </si>
  <si>
    <t>not( true )</t>
  </si>
  <si>
    <t>not( 10 = 3 )</t>
  </si>
  <si>
    <t>not( "foo" )</t>
  </si>
  <si>
    <t>org.drools.benchmarks.dmn.feel.operators.FEELNotOperatorBenchmark.evaluateCompiledJavaExpressionBenchmark</t>
  </si>
  <si>
    <t>org.drools.benchmarks.dmn.feel.operators.FEELNotOperatorBenchmark.evaluateExpressionBenchmark</t>
  </si>
  <si>
    <t>org.drools.benchmarks.dmn.feel.valuescomparison.FEELBooleanComparisonBenchmark.evaluateCompiledButInterpretedExpression</t>
  </si>
  <si>
    <t>true = true</t>
  </si>
  <si>
    <t>true != true</t>
  </si>
  <si>
    <t>true = false</t>
  </si>
  <si>
    <t>org.drools.benchmarks.dmn.feel.valuescomparison.FEELBooleanComparisonBenchmark.evaluateCompiledJavaExpressionBenchmark</t>
  </si>
  <si>
    <t>org.drools.benchmarks.dmn.feel.valuescomparison.FEELBooleanComparisonBenchmark.evaluateExpressionBenchmark</t>
  </si>
  <si>
    <t>org.drools.benchmarks.dmn.feel.valuescomparison.FEELContextComparisonBenchmark.evaluateCompiledButInterpretedExpression</t>
  </si>
  <si>
    <t>{ x : "foo" } = { x : "foo" }</t>
  </si>
  <si>
    <t>{ x : "foo" } != { x : "foo" }</t>
  </si>
  <si>
    <t>{ x : "foo", y : [1, 2] } != { y : [1, 2], x : "foo" }</t>
  </si>
  <si>
    <t>org.drools.benchmarks.dmn.feel.valuescomparison.FEELContextComparisonBenchmark.evaluateCompiledJavaExpressionBenchmark</t>
  </si>
  <si>
    <t>org.drools.benchmarks.dmn.feel.valuescomparison.FEELContextComparisonBenchmark.evaluateExpressionBenchmark</t>
  </si>
  <si>
    <t>org.drools.benchmarks.dmn.feel.valuescomparison.FEELDateTimeComparisonBenchmark.evaluateCompiledButInterpretedExpression</t>
  </si>
  <si>
    <t>date and time("2016-07-29T05:48:23") = date and time("2016-07-29T05:48:23")</t>
  </si>
  <si>
    <t>date and time("2016-08-29T05:48:23") &lt;= date and time("2016-07-29T05:48:23")</t>
  </si>
  <si>
    <t>date and time("2016-08-29T05:48:23") &gt; date and time("2016-07-29T05:48:23")</t>
  </si>
  <si>
    <t>date and time("2016-08-29T05:48:23") != date and time("2016-07-29T05:48:23")</t>
  </si>
  <si>
    <t>org.drools.benchmarks.dmn.feel.valuescomparison.FEELDateTimeComparisonBenchmark.evaluateCompiledJavaExpressionBenchmark</t>
  </si>
  <si>
    <t>org.drools.benchmarks.dmn.feel.valuescomparison.FEELDateTimeComparisonBenchmark.evaluateExpressionBenchmark</t>
  </si>
  <si>
    <t>org.drools.benchmarks.dmn.feel.valuescomparison.FEELDurationComparisonBenchmark.evaluateCompiledButInterpretedExpression</t>
  </si>
  <si>
    <t>duration( "P1Y6M" ) = duration( "P1Y6M" )</t>
  </si>
  <si>
    <t>duration( "P1Y8M" ) &lt;= duration( "P1Y6M" )</t>
  </si>
  <si>
    <t>duration( "P1Y8M" ) &gt; duration( "P1Y6M" )</t>
  </si>
  <si>
    <t>duration( "P1Y8M" ) != duration( "P1Y6M" )</t>
  </si>
  <si>
    <t>org.drools.benchmarks.dmn.feel.valuescomparison.FEELDurationComparisonBenchmark.evaluateCompiledJavaExpressionBenchmark</t>
  </si>
  <si>
    <t>org.drools.benchmarks.dmn.feel.valuescomparison.FEELDurationComparisonBenchmark.evaluateExpressionBenchmark</t>
  </si>
  <si>
    <t>org.drools.benchmarks.dmn.feel.valuescomparison.FEELListComparisonBenchmark.evaluateCompiledButInterpretedExpression</t>
  </si>
  <si>
    <t>[ 1, 2, 3] = [1, 2, 3]</t>
  </si>
  <si>
    <t>[ 1, 2, 3] != [1, 2, 3]</t>
  </si>
  <si>
    <t>[ 1, 2, 3] != [1, "foo", 3]</t>
  </si>
  <si>
    <t>org.drools.benchmarks.dmn.feel.valuescomparison.FEELListComparisonBenchmark.evaluateCompiledJavaExpressionBenchmark</t>
  </si>
  <si>
    <t>org.drools.benchmarks.dmn.feel.valuescomparison.FEELListComparisonBenchmark.evaluateExpressionBenchmark</t>
  </si>
  <si>
    <t>org.drools.benchmarks.dmn.feel.valuescomparison.FEELNullComparisonBenchmark.evaluateCompiledButInterpretedExpression</t>
  </si>
  <si>
    <t>10.4 &lt; null</t>
  </si>
  <si>
    <t>null = true</t>
  </si>
  <si>
    <t>org.drools.benchmarks.dmn.feel.valuescomparison.FEELNullComparisonBenchmark.evaluateCompiledJavaExpressionBenchmark</t>
  </si>
  <si>
    <t>org.drools.benchmarks.dmn.feel.valuescomparison.FEELNullComparisonBenchmark.evaluateExpressionBenchmark</t>
  </si>
  <si>
    <t>org.drools.benchmarks.dmn.feel.valuescomparison.FEELNumberComparisonBenchmark.evaluateCompiledButInterpretedExpression</t>
  </si>
  <si>
    <t>1 &lt; 2</t>
  </si>
  <si>
    <t>10 &gt; 20</t>
  </si>
  <si>
    <t>10.4 != 20.6</t>
  </si>
  <si>
    <t>15.25 = 15.25</t>
  </si>
  <si>
    <t>org.drools.benchmarks.dmn.feel.valuescomparison.FEELNumberComparisonBenchmark.evaluateCompiledJavaExpressionBenchmark</t>
  </si>
  <si>
    <t>org.drools.benchmarks.dmn.feel.valuescomparison.FEELNumberComparisonBenchmark.evaluateExpressionBenchmark</t>
  </si>
  <si>
    <t>org.drools.benchmarks.dmn.feel.valuescomparison.FEELRangeComparisonBenchmark.evaluateCompiledButInterpretedExpression</t>
  </si>
  <si>
    <t>[ 1..3 ] = [ 1..3 ]</t>
  </si>
  <si>
    <t>[ 1..3 ] != [ 1..3 ]</t>
  </si>
  <si>
    <t>org.drools.benchmarks.dmn.feel.valuescomparison.FEELRangeComparisonBenchmark.evaluateCompiledJavaExpressionBenchmark</t>
  </si>
  <si>
    <t>org.drools.benchmarks.dmn.feel.valuescomparison.FEELRangeComparisonBenchmark.evaluateExpressionBenchmark</t>
  </si>
  <si>
    <t>org.drools.benchmarks.dmn.feel.valuescomparison.FEELStringComparisonBenchmark.evaluateCompiledButInterpretedExpression</t>
  </si>
  <si>
    <t>"foo" &lt; "bar"</t>
  </si>
  <si>
    <t>"foo" &gt;= "bar"</t>
  </si>
  <si>
    <t>"foo" != "bar"</t>
  </si>
  <si>
    <t>"foo" = "foo"</t>
  </si>
  <si>
    <t>org.drools.benchmarks.dmn.feel.valuescomparison.FEELStringComparisonBenchmark.evaluateCompiledJavaExpressionBenchmark</t>
  </si>
  <si>
    <t>org.drools.benchmarks.dmn.feel.valuescomparison.FEELStringComparisonBenchmark.evaluateExpressionBenchmark</t>
  </si>
  <si>
    <t>org.drools.benchmarks.dmn.alphasupport.DMNDecisionTableAlphaSupportingDraftBench.doTest</t>
  </si>
  <si>
    <t>ss</t>
  </si>
  <si>
    <t>0</t>
  </si>
  <si>
    <t>false</t>
  </si>
  <si>
    <t>1</t>
  </si>
  <si>
    <t>2</t>
  </si>
  <si>
    <t>3</t>
  </si>
  <si>
    <t>4</t>
  </si>
  <si>
    <t>5</t>
  </si>
  <si>
    <t>10</t>
  </si>
  <si>
    <t>15</t>
  </si>
  <si>
    <t>20</t>
  </si>
  <si>
    <t>30</t>
  </si>
  <si>
    <t>40</t>
  </si>
  <si>
    <t>52</t>
  </si>
  <si>
    <t>org.drools.benchmarks.dmn.decisiontable.DMNDTChineseYearBenchmark.evaluateDecisionTable</t>
  </si>
  <si>
    <t>org.drools.benchmarks.dmn.example.DMNCH11ExampleBenchmark.evaluate</t>
  </si>
  <si>
    <t>org.drools.benchmarks.dmn.runtime.DMNEvaluateBKModelBenchmark.evaluateBusinessKnowledgeModel</t>
  </si>
  <si>
    <t>org.drools.benchmarks.dmn.runtime.DMNEvaluateContextBenchmark.evaluateContext</t>
  </si>
  <si>
    <t>org.drools.benchmarks.dmn.runtime.DMNEvaluateDecisionBenchmark.evaluateDecision</t>
  </si>
  <si>
    <t>org.drools.benchmarks.dmn.runtime.DMNEvaluateDecisionTableBenchmark.evaluateDecisionTable</t>
  </si>
  <si>
    <t>org.drools.benchmarks.dmn.runtime.DMNEvaluateDecisionTablesSparseBenchmark.evaluateDecision</t>
  </si>
  <si>
    <t>500</t>
  </si>
  <si>
    <t>50</t>
  </si>
  <si>
    <t>org.drools.benchmarks.dmn.runtime.DMNEvaluateFewLiteralDecisionBenchmark.evaluateDecision</t>
  </si>
  <si>
    <t>org.drools.benchmarks.dmn.runtime.DMNEvaluatePojoInputBenchmark.evaluateModel</t>
  </si>
  <si>
    <t>dmn/pojo-input.dmn</t>
  </si>
  <si>
    <t>org.drools.benchmarks.dmn.runtime.DMNEvaluateTriangularNumHardBenchmark.evaluateContext</t>
  </si>
  <si>
    <t>org.drools.benchmarks.dmn.validation.DTNoGapsNoOverlapsBenchmark.performAnalysis</t>
  </si>
  <si>
    <t>9</t>
  </si>
  <si>
    <t>pr results2.Benchmark</t>
  </si>
  <si>
    <t>pr results2.Mode</t>
  </si>
  <si>
    <t>pr results2.Threads</t>
  </si>
  <si>
    <t>pr results2.Samples</t>
  </si>
  <si>
    <t>pr results2.Score</t>
  </si>
  <si>
    <t>pr results2.Score Error (99.9%)</t>
  </si>
  <si>
    <t>pr results2.Unit</t>
  </si>
  <si>
    <t>savings</t>
  </si>
  <si>
    <t>savingVsErr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</si>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</sst>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 cent" xfId="1" builtinId="5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comparison!$AB$1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cat>
            <c:strRef>
              <c:f>comparison!$I$2:$I$580</c:f>
              <c:strCache>
                <c:ptCount val="129"/>
                <c:pt idx="0">
                  <c:v>if 2 &gt; 1 then "yey" else "nay"</c:v>
                </c:pt>
                <c:pt idx="1">
                  <c:v>if 2 &lt; 1 then "yey" else "nay"</c:v>
                </c:pt>
                <c:pt idx="2">
                  <c:v>for x in [ 10, 20, 30 ], y in [ 1, 2, 3 ] return "foobar"</c:v>
                </c:pt>
                <c:pt idx="3">
                  <c:v>{ first name : "Bob", birthday : date("1978-09-12"), salutation : "Hello "+first name }</c:v>
                </c:pt>
                <c:pt idx="4">
                  <c:v>{ full name : { first name: "Bob", last name : "Doe" }, birthday : date("1978-09-12"), salutation : "Hello "+full name.first name }</c:v>
                </c:pt>
                <c:pt idx="5">
                  <c:v>[1..2)</c:v>
                </c:pt>
                <c:pt idx="6">
                  <c:v>(1..2)</c:v>
                </c:pt>
                <c:pt idx="7">
                  <c:v>["a".."z"]</c:v>
                </c:pt>
                <c:pt idx="8">
                  <c:v>[date("1978-09-12")..date("1978-10-13")]</c:v>
                </c:pt>
                <c:pt idx="9">
                  <c:v>true and true</c:v>
                </c:pt>
                <c:pt idx="10">
                  <c:v>true and null</c:v>
                </c:pt>
                <c:pt idx="11">
                  <c:v>false or true</c:v>
                </c:pt>
                <c:pt idx="12">
                  <c:v>false and null</c:v>
                </c:pt>
                <c:pt idx="13">
                  <c:v>false and false or true</c:v>
                </c:pt>
                <c:pt idx="14">
                  <c:v>null</c:v>
                </c:pt>
                <c:pt idx="15">
                  <c:v>1.12</c:v>
                </c:pt>
                <c:pt idx="16">
                  <c:v>date( date and time("2016-07-29T05:48:23.765-05:00") )</c:v>
                </c:pt>
                <c:pt idx="17">
                  <c:v>date and time("2016-07-29T05:48:23")</c:v>
                </c:pt>
                <c:pt idx="18">
                  <c:v>date and time( 2016, 7, 29, 5, 48, 23 )</c:v>
                </c:pt>
                <c:pt idx="19">
                  <c:v>date and time("2016-07-29T05:48:23-05:00")</c:v>
                </c:pt>
                <c:pt idx="20">
                  <c:v>date and time(date("2016-07-29"), time("05:48:23-05:00") )</c:v>
                </c:pt>
                <c:pt idx="21">
                  <c:v>date and time("2016-07-29T05:48:23-05:00").hour</c:v>
                </c:pt>
                <c:pt idx="22">
                  <c:v>date and time("2016-07-29T05:48:23-05:00").minute</c:v>
                </c:pt>
                <c:pt idx="23">
                  <c:v>date and time("2016-07-29T05:48:23-05:00").second</c:v>
                </c:pt>
                <c:pt idx="24">
                  <c:v>date and time("2016-07-29T05:48:23-05:00").time offset</c:v>
                </c:pt>
                <c:pt idx="25">
                  <c:v>date( 2016, 8, 2 ).year</c:v>
                </c:pt>
                <c:pt idx="26">
                  <c:v>date( 2016, 8, 2 ).weekday</c:v>
                </c:pt>
                <c:pt idx="27">
                  <c:v>duration( "P2DT20H14M" )</c:v>
                </c:pt>
                <c:pt idx="28">
                  <c:v>years and months duration( date("2011-12-22"), date("2013-08-24") )</c:v>
                </c:pt>
                <c:pt idx="29">
                  <c:v>duration( "P2DT20H14M5S" ).hours</c:v>
                </c:pt>
                <c:pt idx="30">
                  <c:v>duration( "P2DT20H14M5S" ).minutes</c:v>
                </c:pt>
                <c:pt idx="31">
                  <c:v>duration( "P2DT20H14M5S" ).seconds</c:v>
                </c:pt>
                <c:pt idx="32">
                  <c:v>years and months duration( date("2011-12-22"), date("2013-08-24") ).years</c:v>
                </c:pt>
                <c:pt idx="33">
                  <c:v>years and months duration( date("2011-12-22"), date("2013-08-24") ).months</c:v>
                </c:pt>
                <c:pt idx="34">
                  <c:v>time("14:52:25")</c:v>
                </c:pt>
                <c:pt idx="35">
                  <c:v>time( 14, 52, 25, duration("PT5H"))</c:v>
                </c:pt>
                <c:pt idx="36">
                  <c:v>time( date and time("2016-07-29T14:52:25-05:00") )</c:v>
                </c:pt>
                <c:pt idx="37">
                  <c:v>time("13:20:00-05:00").hour</c:v>
                </c:pt>
                <c:pt idx="38">
                  <c:v>time("13:20:00-05:00").minute</c:v>
                </c:pt>
                <c:pt idx="39">
                  <c:v>time("13:20:00-05:00").second</c:v>
                </c:pt>
                <c:pt idx="40">
                  <c:v>time("13:20:00-05:00").time offset</c:v>
                </c:pt>
                <c:pt idx="41">
                  <c:v>{ full name: { first name: "John", last name: "Doe" } }.full name.last name</c:v>
                </c:pt>
                <c:pt idx="42">
                  <c:v>some price in [ 80, 11, 110 ] satisfies price &gt; 100</c:v>
                </c:pt>
                <c:pt idx="43">
                  <c:v>ceiling( 1.5 )</c:v>
                </c:pt>
                <c:pt idx="44">
                  <c:v>count( 1, 2, 3 )</c:v>
                </c:pt>
                <c:pt idx="45">
                  <c:v>decimal( 1.5213132124, 2 )</c:v>
                </c:pt>
                <c:pt idx="46">
                  <c:v>floor( 1.5 )</c:v>
                </c:pt>
                <c:pt idx="47">
                  <c:v>floor( -1.5 )</c:v>
                </c:pt>
                <c:pt idx="48">
                  <c:v>max( "a", "b", "c" )</c:v>
                </c:pt>
                <c:pt idx="49">
                  <c:v>max([ "a", "b", "c" ])</c:v>
                </c:pt>
                <c:pt idx="50">
                  <c:v>list contains([1, 2, 3], 5)</c:v>
                </c:pt>
                <c:pt idx="51">
                  <c:v>min( "a", "b", "c" )</c:v>
                </c:pt>
                <c:pt idx="52">
                  <c:v>min([ "a", "b", "c" ])</c:v>
                </c:pt>
                <c:pt idx="53">
                  <c:v>number("1,000.05", ",", ".")</c:v>
                </c:pt>
                <c:pt idx="54">
                  <c:v>sum([ 1, 2, 3 ])</c:v>
                </c:pt>
                <c:pt idx="55">
                  <c:v>split( "foo;bar|baz", "[;|]" )</c:v>
                </c:pt>
                <c:pt idx="56">
                  <c:v>today()</c:v>
                </c:pt>
                <c:pt idx="57">
                  <c:v>append( [1, 2], 3, 4 )</c:v>
                </c:pt>
                <c:pt idx="58">
                  <c:v>index of( [1, 2, 3, 2], 2 )</c:v>
                </c:pt>
                <c:pt idx="59">
                  <c:v>index of( [1, 2, null, null], null )</c:v>
                </c:pt>
                <c:pt idx="60">
                  <c:v>insert before( [1, 2, 3], -3, 4 )</c:v>
                </c:pt>
                <c:pt idx="61">
                  <c:v>remove( [1, 2, 3], 1 )</c:v>
                </c:pt>
                <c:pt idx="62">
                  <c:v>reverse( [1, 2, 3] )</c:v>
                </c:pt>
                <c:pt idx="63">
                  <c:v>sort( [3, 1, 4, 5, 2] )</c:v>
                </c:pt>
                <c:pt idx="64">
                  <c:v>sort( [3, 1, 4, 5, 2], function(x,y) x &lt; y )</c:v>
                </c:pt>
                <c:pt idx="65">
                  <c:v>sort( precedes : function(x,y) x &lt; y, list : [3, 1, 4, 5, 2] )</c:v>
                </c:pt>
                <c:pt idx="66">
                  <c:v>sublist( [1, 2, 3, 4, 5 ], 3, 2 )</c:v>
                </c:pt>
                <c:pt idx="67">
                  <c:v>sublist( [1, 2, 3, 4, 5 ], -5, 3 )</c:v>
                </c:pt>
                <c:pt idx="68">
                  <c:v>union( [1, 2, 1], [2, 3], 2, 4 )</c:v>
                </c:pt>
                <c:pt idx="69">
                  <c:v>contains("foobar", "ob")</c:v>
                </c:pt>
                <c:pt idx="70">
                  <c:v>contains("foobar", "of")</c:v>
                </c:pt>
                <c:pt idx="71">
                  <c:v>ends with("foobar", "bar")</c:v>
                </c:pt>
                <c:pt idx="72">
                  <c:v>ends with("foobar", "of")</c:v>
                </c:pt>
                <c:pt idx="73">
                  <c:v>matches("banana", "[a-z]{3}")</c:v>
                </c:pt>
                <c:pt idx="74">
                  <c:v>matches("two \n lines", "two.*lines")</c:v>
                </c:pt>
                <c:pt idx="75">
                  <c:v>replace("banana","a","o")</c:v>
                </c:pt>
                <c:pt idx="76">
                  <c:v>replace("banana","(an)+", "**")</c:v>
                </c:pt>
                <c:pt idx="77">
                  <c:v>starts with("foobar", "fo")</c:v>
                </c:pt>
                <c:pt idx="78">
                  <c:v>starts with("foobar", "of")</c:v>
                </c:pt>
                <c:pt idx="79">
                  <c:v>string(1.1)</c:v>
                </c:pt>
                <c:pt idx="80">
                  <c:v>string(date("2016-08-14"))</c:v>
                </c:pt>
                <c:pt idx="81">
                  <c:v>string length("foobar")</c:v>
                </c:pt>
                <c:pt idx="82">
                  <c:v>substring after( "foobar", "bar")</c:v>
                </c:pt>
                <c:pt idx="83">
                  <c:v>substring before( "foobar", "bar")</c:v>
                </c:pt>
                <c:pt idx="84">
                  <c:v>substring("foobar", 3)</c:v>
                </c:pt>
                <c:pt idx="85">
                  <c:v>substring("foobar", 3, 3)</c:v>
                </c:pt>
                <c:pt idx="86">
                  <c:v>upper case("aBc4")</c:v>
                </c:pt>
                <c:pt idx="87">
                  <c:v>["a", "b", 15]</c:v>
                </c:pt>
                <c:pt idx="88">
                  <c:v>[ 1, 2, 3][1]</c:v>
                </c:pt>
                <c:pt idx="89">
                  <c:v>date("2016-07-29") - duration( "P3D" )</c:v>
                </c:pt>
                <c:pt idx="90">
                  <c:v>time("22:57:00") + duration( "PT1H1M" )</c:v>
                </c:pt>
                <c:pt idx="91">
                  <c:v>date and time("2016-07-29T05:48:23Z") + duration( "P1Y1M" )</c:v>
                </c:pt>
                <c:pt idx="92">
                  <c:v>date and time("2016-07-29T05:48:23Z") - duration( "P1Y1M" )</c:v>
                </c:pt>
                <c:pt idx="93">
                  <c:v>duration( "P2Y2M" ) + duration( "P1Y1M" )</c:v>
                </c:pt>
                <c:pt idx="94">
                  <c:v>duration( "P2Y2M" ) - duration( "P1Y1M" )</c:v>
                </c:pt>
                <c:pt idx="95">
                  <c:v>duration( "P2Y2M" ) / 2</c:v>
                </c:pt>
                <c:pt idx="96">
                  <c:v>duration( "P2Y2M" ) / duration( "P1Y1M" )</c:v>
                </c:pt>
                <c:pt idx="97">
                  <c:v>10 - 5</c:v>
                </c:pt>
                <c:pt idx="98">
                  <c:v>10 ** 5</c:v>
                </c:pt>
                <c:pt idx="99">
                  <c:v>10 between 5 and 12</c:v>
                </c:pt>
                <c:pt idx="100">
                  <c:v>10 between 20 and 30</c:v>
                </c:pt>
                <c:pt idx="101">
                  <c:v>10 in ( 3, 10, 20 )</c:v>
                </c:pt>
                <c:pt idx="102">
                  <c:v>"foo" in ( 10, false, "foo" )</c:v>
                </c:pt>
                <c:pt idx="103">
                  <c:v>10 in ( &gt; 50, &lt; 5 )</c:v>
                </c:pt>
                <c:pt idx="104">
                  <c:v>10 in (5..10]</c:v>
                </c:pt>
                <c:pt idx="105">
                  <c:v>10 instance of number</c:v>
                </c:pt>
                <c:pt idx="106">
                  <c:v>&lt; 10 instance of unary test</c:v>
                </c:pt>
                <c:pt idx="107">
                  <c:v>"foo" instance of any</c:v>
                </c:pt>
                <c:pt idx="108">
                  <c:v>not( 10 = 3 )</c:v>
                </c:pt>
                <c:pt idx="109">
                  <c:v>not( "foo" )</c:v>
                </c:pt>
                <c:pt idx="110">
                  <c:v>true = true</c:v>
                </c:pt>
                <c:pt idx="111">
                  <c:v>true != true</c:v>
                </c:pt>
                <c:pt idx="112">
                  <c:v>{ x : "foo" } = { x : "foo" }</c:v>
                </c:pt>
                <c:pt idx="113">
                  <c:v>{ x : "foo" } != { x : "foo" }</c:v>
                </c:pt>
                <c:pt idx="114">
                  <c:v>{ x : "foo", y : [1, 2] } != { y : [1, 2], x : "foo" }</c:v>
                </c:pt>
                <c:pt idx="115">
                  <c:v>date and time("2016-08-29T05:48:23") &lt;= date and time("2016-07-29T05:48:23")</c:v>
                </c:pt>
                <c:pt idx="116">
                  <c:v>date and time("2016-08-29T05:48:23") != date and time("2016-07-29T05:48:23")</c:v>
                </c:pt>
                <c:pt idx="117">
                  <c:v>duration( "P1Y8M" ) &lt;= duration( "P1Y6M" )</c:v>
                </c:pt>
                <c:pt idx="118">
                  <c:v>[ 1, 2, 3] = [1, 2, 3]</c:v>
                </c:pt>
                <c:pt idx="119">
                  <c:v>[ 1, 2, 3] != [1, 2, 3]</c:v>
                </c:pt>
                <c:pt idx="120">
                  <c:v>[ 1, 2, 3] != [1, "foo", 3]</c:v>
                </c:pt>
                <c:pt idx="121">
                  <c:v>1 &lt; 2</c:v>
                </c:pt>
                <c:pt idx="122">
                  <c:v>10 &gt; 20</c:v>
                </c:pt>
                <c:pt idx="123">
                  <c:v>10.4 != 20.6</c:v>
                </c:pt>
                <c:pt idx="124">
                  <c:v>[ 1..3 ] = [ 1..3 ]</c:v>
                </c:pt>
                <c:pt idx="125">
                  <c:v>"foo" &lt; "bar"</c:v>
                </c:pt>
                <c:pt idx="126">
                  <c:v>"foo" &gt;= "bar"</c:v>
                </c:pt>
                <c:pt idx="127">
                  <c:v>"foo" != "bar"</c:v>
                </c:pt>
                <c:pt idx="128">
                  <c:v>"foo" = "foo"</c:v>
                </c:pt>
              </c:strCache>
            </c:strRef>
          </c:cat>
          <c:val>
            <c:numRef>
              <c:f>comparison!$AB$2:$AB$580</c:f>
              <c:numCache>
                <c:formatCode>0%</c:formatCode>
                <c:ptCount val="129"/>
                <c:pt idx="0">
                  <c:v>0.18806442986155406</c:v>
                </c:pt>
                <c:pt idx="1">
                  <c:v>0.15241876027902221</c:v>
                </c:pt>
                <c:pt idx="2">
                  <c:v>0.13265995655939006</c:v>
                </c:pt>
                <c:pt idx="3">
                  <c:v>9.2222312366108949E-2</c:v>
                </c:pt>
                <c:pt idx="4">
                  <c:v>5.7134459995720054E-2</c:v>
                </c:pt>
                <c:pt idx="5">
                  <c:v>4.5207761359780406E-2</c:v>
                </c:pt>
                <c:pt idx="6">
                  <c:v>1.9561655059401786E-2</c:v>
                </c:pt>
                <c:pt idx="7">
                  <c:v>0.31035860432455997</c:v>
                </c:pt>
                <c:pt idx="8">
                  <c:v>-0.14471345234220478</c:v>
                </c:pt>
                <c:pt idx="9">
                  <c:v>-6.9780300796225395E-2</c:v>
                </c:pt>
                <c:pt idx="10">
                  <c:v>0.12228941122923374</c:v>
                </c:pt>
                <c:pt idx="11">
                  <c:v>-3.0373145925785293E-2</c:v>
                </c:pt>
                <c:pt idx="12">
                  <c:v>5.0199706414501742E-2</c:v>
                </c:pt>
                <c:pt idx="13">
                  <c:v>-4.8816521547794887E-2</c:v>
                </c:pt>
                <c:pt idx="14">
                  <c:v>7.037414783402221E-2</c:v>
                </c:pt>
                <c:pt idx="15">
                  <c:v>-6.9021260922056807E-2</c:v>
                </c:pt>
                <c:pt idx="16">
                  <c:v>1.6037002973453233E-2</c:v>
                </c:pt>
                <c:pt idx="17">
                  <c:v>8.1929297634152909E-2</c:v>
                </c:pt>
                <c:pt idx="18">
                  <c:v>-5.3057061367886134E-2</c:v>
                </c:pt>
                <c:pt idx="19">
                  <c:v>2.6183353862396556E-2</c:v>
                </c:pt>
                <c:pt idx="20">
                  <c:v>2.4686854250111908E-2</c:v>
                </c:pt>
                <c:pt idx="21">
                  <c:v>2.8510475049825439E-2</c:v>
                </c:pt>
                <c:pt idx="22">
                  <c:v>6.6731857104996226E-2</c:v>
                </c:pt>
                <c:pt idx="23">
                  <c:v>6.7239150185198202E-2</c:v>
                </c:pt>
                <c:pt idx="24">
                  <c:v>-3.4861108463137093E-2</c:v>
                </c:pt>
                <c:pt idx="25">
                  <c:v>1.6471565114578979E-2</c:v>
                </c:pt>
                <c:pt idx="26">
                  <c:v>5.414194573393237E-2</c:v>
                </c:pt>
                <c:pt idx="27">
                  <c:v>-4.5048379421561938E-2</c:v>
                </c:pt>
                <c:pt idx="28">
                  <c:v>-2.6149696381828107E-2</c:v>
                </c:pt>
                <c:pt idx="29">
                  <c:v>7.4010552853300354E-2</c:v>
                </c:pt>
                <c:pt idx="30">
                  <c:v>-4.5482417293635544E-2</c:v>
                </c:pt>
                <c:pt idx="31">
                  <c:v>-6.1695236590568012E-2</c:v>
                </c:pt>
                <c:pt idx="32">
                  <c:v>-1.3299958310663298E-2</c:v>
                </c:pt>
                <c:pt idx="33">
                  <c:v>6.3111335211950864E-2</c:v>
                </c:pt>
                <c:pt idx="34">
                  <c:v>2.6640258373035013E-2</c:v>
                </c:pt>
                <c:pt idx="35">
                  <c:v>6.8614188645947552E-2</c:v>
                </c:pt>
                <c:pt idx="36">
                  <c:v>-3.1976140114487281E-2</c:v>
                </c:pt>
                <c:pt idx="37">
                  <c:v>7.1903994464020571E-2</c:v>
                </c:pt>
                <c:pt idx="38">
                  <c:v>4.4676912721561511E-2</c:v>
                </c:pt>
                <c:pt idx="39">
                  <c:v>-2.2372216563056376E-2</c:v>
                </c:pt>
                <c:pt idx="40">
                  <c:v>-6.8075448860197604E-2</c:v>
                </c:pt>
                <c:pt idx="41">
                  <c:v>3.9878259888820579E-2</c:v>
                </c:pt>
                <c:pt idx="42">
                  <c:v>1.564084602758067E-2</c:v>
                </c:pt>
                <c:pt idx="43">
                  <c:v>3.2886011955026065E-2</c:v>
                </c:pt>
                <c:pt idx="44">
                  <c:v>-3.6435238696363594E-2</c:v>
                </c:pt>
                <c:pt idx="45">
                  <c:v>4.6481548346251074E-2</c:v>
                </c:pt>
                <c:pt idx="46">
                  <c:v>3.712077530697281E-2</c:v>
                </c:pt>
                <c:pt idx="47">
                  <c:v>3.6920702208375449E-2</c:v>
                </c:pt>
                <c:pt idx="48">
                  <c:v>9.7161620452006936E-2</c:v>
                </c:pt>
                <c:pt idx="49">
                  <c:v>3.084463170813884E-2</c:v>
                </c:pt>
                <c:pt idx="50">
                  <c:v>-4.1615187750959695E-2</c:v>
                </c:pt>
                <c:pt idx="51">
                  <c:v>9.3276196782714316E-2</c:v>
                </c:pt>
                <c:pt idx="52">
                  <c:v>6.7796042091489567E-2</c:v>
                </c:pt>
                <c:pt idx="53">
                  <c:v>8.6924489463473961E-2</c:v>
                </c:pt>
                <c:pt idx="54">
                  <c:v>-2.2879994612894115E-2</c:v>
                </c:pt>
                <c:pt idx="55">
                  <c:v>8.2750556462383107E-2</c:v>
                </c:pt>
                <c:pt idx="56">
                  <c:v>1.2094772263391108E-2</c:v>
                </c:pt>
                <c:pt idx="57">
                  <c:v>2.0373523211770113E-2</c:v>
                </c:pt>
                <c:pt idx="58">
                  <c:v>4.710145540485907E-2</c:v>
                </c:pt>
                <c:pt idx="59">
                  <c:v>5.0492821741467388E-2</c:v>
                </c:pt>
                <c:pt idx="60">
                  <c:v>6.9834970280086395E-2</c:v>
                </c:pt>
                <c:pt idx="61">
                  <c:v>-1.6939145980125359E-2</c:v>
                </c:pt>
                <c:pt idx="62">
                  <c:v>-2.6948777391979345E-2</c:v>
                </c:pt>
                <c:pt idx="63">
                  <c:v>-2.5964193723967976E-2</c:v>
                </c:pt>
                <c:pt idx="64">
                  <c:v>3.2158195212541929E-2</c:v>
                </c:pt>
                <c:pt idx="65">
                  <c:v>-6.4621189101950596E-2</c:v>
                </c:pt>
                <c:pt idx="66">
                  <c:v>-4.5121454836461988E-2</c:v>
                </c:pt>
                <c:pt idx="67">
                  <c:v>4.448512644608453E-2</c:v>
                </c:pt>
                <c:pt idx="68">
                  <c:v>2.0058264845537313E-2</c:v>
                </c:pt>
                <c:pt idx="69">
                  <c:v>7.1748957014311984E-2</c:v>
                </c:pt>
                <c:pt idx="70">
                  <c:v>4.591132239848382E-2</c:v>
                </c:pt>
                <c:pt idx="71">
                  <c:v>0.1105847491495356</c:v>
                </c:pt>
                <c:pt idx="72">
                  <c:v>0.10964384507332596</c:v>
                </c:pt>
                <c:pt idx="73">
                  <c:v>6.2187409953484436E-2</c:v>
                </c:pt>
                <c:pt idx="74">
                  <c:v>7.9505848556957276E-2</c:v>
                </c:pt>
                <c:pt idx="75">
                  <c:v>4.2290180035114026E-2</c:v>
                </c:pt>
                <c:pt idx="76">
                  <c:v>9.4467039096842939E-2</c:v>
                </c:pt>
                <c:pt idx="77">
                  <c:v>9.5245080526289674E-2</c:v>
                </c:pt>
                <c:pt idx="78">
                  <c:v>6.7027596780375634E-2</c:v>
                </c:pt>
                <c:pt idx="79">
                  <c:v>7.0043944401751823E-2</c:v>
                </c:pt>
                <c:pt idx="80">
                  <c:v>-1.3254055526902134E-2</c:v>
                </c:pt>
                <c:pt idx="81">
                  <c:v>2.2256045640326929E-2</c:v>
                </c:pt>
                <c:pt idx="82">
                  <c:v>5.3503506547582853E-2</c:v>
                </c:pt>
                <c:pt idx="83">
                  <c:v>5.9756664223907782E-2</c:v>
                </c:pt>
                <c:pt idx="84">
                  <c:v>7.4735253249634093E-2</c:v>
                </c:pt>
                <c:pt idx="85">
                  <c:v>5.6872698563471852E-2</c:v>
                </c:pt>
                <c:pt idx="86">
                  <c:v>3.2229559548754345E-2</c:v>
                </c:pt>
                <c:pt idx="87">
                  <c:v>0.13548435704733375</c:v>
                </c:pt>
                <c:pt idx="88">
                  <c:v>4.3082758620689679E-2</c:v>
                </c:pt>
                <c:pt idx="89">
                  <c:v>2.6405082482041639E-2</c:v>
                </c:pt>
                <c:pt idx="90">
                  <c:v>-2.4001040951997954E-2</c:v>
                </c:pt>
                <c:pt idx="91">
                  <c:v>7.4051414274945174E-2</c:v>
                </c:pt>
                <c:pt idx="92">
                  <c:v>2.1412419203137849E-2</c:v>
                </c:pt>
                <c:pt idx="93">
                  <c:v>3.1467263397507612E-2</c:v>
                </c:pt>
                <c:pt idx="94">
                  <c:v>-7.7445275699639937E-2</c:v>
                </c:pt>
                <c:pt idx="95">
                  <c:v>2.3984315957330814E-2</c:v>
                </c:pt>
                <c:pt idx="96">
                  <c:v>-2.368286610159509E-2</c:v>
                </c:pt>
                <c:pt idx="97">
                  <c:v>-8.584314857774375E-2</c:v>
                </c:pt>
                <c:pt idx="98">
                  <c:v>-2.9974988275754226E-2</c:v>
                </c:pt>
                <c:pt idx="99">
                  <c:v>3.7718178729811876E-2</c:v>
                </c:pt>
                <c:pt idx="100">
                  <c:v>2.7119201216255089E-2</c:v>
                </c:pt>
                <c:pt idx="101">
                  <c:v>-2.3836603771173699E-2</c:v>
                </c:pt>
                <c:pt idx="102">
                  <c:v>7.9839205199435728E-2</c:v>
                </c:pt>
                <c:pt idx="103">
                  <c:v>-4.3617111154918474E-2</c:v>
                </c:pt>
                <c:pt idx="104">
                  <c:v>-4.0331349433444005E-2</c:v>
                </c:pt>
                <c:pt idx="105">
                  <c:v>5.9700966217645812E-2</c:v>
                </c:pt>
                <c:pt idx="106">
                  <c:v>4.387084637813584E-2</c:v>
                </c:pt>
                <c:pt idx="107">
                  <c:v>0.22623627385953277</c:v>
                </c:pt>
                <c:pt idx="108">
                  <c:v>7.762887870691515E-2</c:v>
                </c:pt>
                <c:pt idx="109">
                  <c:v>3.2310216399410709E-2</c:v>
                </c:pt>
                <c:pt idx="110">
                  <c:v>2.2525946982217163E-2</c:v>
                </c:pt>
                <c:pt idx="111">
                  <c:v>2.4873903684903692E-2</c:v>
                </c:pt>
                <c:pt idx="112">
                  <c:v>0.1193394181714566</c:v>
                </c:pt>
                <c:pt idx="113">
                  <c:v>8.0195566025003995E-2</c:v>
                </c:pt>
                <c:pt idx="114">
                  <c:v>9.9865006140698057E-2</c:v>
                </c:pt>
                <c:pt idx="115">
                  <c:v>-2.4158085445344056E-2</c:v>
                </c:pt>
                <c:pt idx="116">
                  <c:v>2.7185273159144888E-2</c:v>
                </c:pt>
                <c:pt idx="117">
                  <c:v>4.4665588348359653E-2</c:v>
                </c:pt>
                <c:pt idx="118">
                  <c:v>1.7877981153357338E-2</c:v>
                </c:pt>
                <c:pt idx="119">
                  <c:v>-1.5347460267996292E-2</c:v>
                </c:pt>
                <c:pt idx="120">
                  <c:v>1.1560752796378524E-2</c:v>
                </c:pt>
                <c:pt idx="121">
                  <c:v>3.4748841913371298E-2</c:v>
                </c:pt>
                <c:pt idx="122">
                  <c:v>4.2743630762721946E-2</c:v>
                </c:pt>
                <c:pt idx="123">
                  <c:v>3.580177124552477E-2</c:v>
                </c:pt>
                <c:pt idx="124">
                  <c:v>5.1104265650289867E-2</c:v>
                </c:pt>
                <c:pt idx="125">
                  <c:v>0.2531956503254697</c:v>
                </c:pt>
                <c:pt idx="126">
                  <c:v>0.16065497579831556</c:v>
                </c:pt>
                <c:pt idx="127">
                  <c:v>0.12190500336938469</c:v>
                </c:pt>
                <c:pt idx="128">
                  <c:v>0.15309469252049104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D7D31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8DB-7F4B-AB25-6928DF93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2402063"/>
        <c:axId val="228980975"/>
      </c:barChart>
      <c:catAx>
        <c:axId val="26240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28980975"/>
        <c:crosses val="autoZero"/>
        <c:auto val="1"/>
        <c:lblAlgn val="ctr"/>
        <c:lblOffset val="100"/>
        <c:noMultiLvlLbl val="0"/>
      </c:catAx>
      <c:valAx>
        <c:axId val="2289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624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A981E-C14D-0B47-9511-408CC78B5561}">
  <sheetPr/>
  <sheetViews>
    <sheetView zoomScale="13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5C34-7695-11E0-178B-9AFFFCE7C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617F88-8EDD-ED42-9F06-012C715CAC15}" autoFormatId="16" applyNumberFormats="0" applyBorderFormats="0" applyFontFormats="0" applyPatternFormats="0" applyAlignmentFormats="0" applyWidthHeightFormats="0">
  <queryTableRefresh nextId="30" unboundColumnsRight="3">
    <queryTableFields count="29">
      <queryTableField id="1" name="Benchmark" tableColumnId="1"/>
      <queryTableField id="2" name="Mode" tableColumnId="2"/>
      <queryTableField id="3" name="Threads" tableColumnId="3"/>
      <queryTableField id="4" name="Samples" tableColumnId="4"/>
      <queryTableField id="5" name="Score" tableColumnId="5"/>
      <queryTableField id="6" name="Score Error (99.9%)" tableColumnId="6"/>
      <queryTableField id="7" name="Unit" tableColumnId="7"/>
      <queryTableField id="8" name="Param: alphalength" tableColumnId="8"/>
      <queryTableField id="9" name="Param: expression" tableColumnId="9"/>
      <queryTableField id="10" name="Param: numberOfDecisionTableRules" tableColumnId="10"/>
      <queryTableField id="11" name="Param: numberOfDecisions" tableColumnId="11"/>
      <queryTableField id="12" name="Param: numberOfDecisionsWithBKM" tableColumnId="12"/>
      <queryTableField id="13" name="Param: numberOfDecisionsWithContext" tableColumnId="13"/>
      <queryTableField id="14" name="Param: numberOfElements" tableColumnId="14"/>
      <queryTableField id="15" name="Param: param" tableColumnId="15"/>
      <queryTableField id="16" name="Param: resourceName" tableColumnId="16"/>
      <queryTableField id="17" name="Param: sparseness" tableColumnId="17"/>
      <queryTableField id="18" name="Param: useAlphaNetworkCompiled" tableColumnId="18"/>
      <queryTableField id="19" name="Param: useExecModelCompiler" tableColumnId="19"/>
      <queryTableField id="20" name="pr results2.Benchmark" tableColumnId="20"/>
      <queryTableField id="21" name="pr results2.Mode" tableColumnId="21"/>
      <queryTableField id="22" name="pr results2.Threads" tableColumnId="22"/>
      <queryTableField id="23" name="pr results2.Samples" tableColumnId="23"/>
      <queryTableField id="24" name="pr results2.Score" tableColumnId="24"/>
      <queryTableField id="25" name="pr results2.Score Error (99.9%)" tableColumnId="25"/>
      <queryTableField id="26" name="pr results2.Unit" tableColumnId="26"/>
      <queryTableField id="27" dataBound="0" tableColumnId="27"/>
      <queryTableField id="29" dataBound="0" tableColumnId="29"/>
      <queryTableField id="28" dataBound="0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01B410-2361-D440-BAEB-DE513D31253F}" autoFormatId="16" applyNumberFormats="0" applyBorderFormats="0" applyFontFormats="0" applyPatternFormats="0" applyAlignmentFormats="0" applyWidthHeightFormats="0">
  <queryTableRefresh nextId="30" unboundColumnsRight="3">
    <queryTableFields count="29">
      <queryTableField id="1" name="Benchmark" tableColumnId="1"/>
      <queryTableField id="2" name="Mode" tableColumnId="2"/>
      <queryTableField id="3" name="Threads" tableColumnId="3"/>
      <queryTableField id="4" name="Samples" tableColumnId="4"/>
      <queryTableField id="5" name="Score" tableColumnId="5"/>
      <queryTableField id="6" name="Score Error (99.9%)" tableColumnId="6"/>
      <queryTableField id="7" name="Unit" tableColumnId="7"/>
      <queryTableField id="8" name="Param: alphalength" tableColumnId="8"/>
      <queryTableField id="9" name="Param: expression" tableColumnId="9"/>
      <queryTableField id="10" name="Param: numberOfDecisionTableRules" tableColumnId="10"/>
      <queryTableField id="11" name="Param: numberOfDecisions" tableColumnId="11"/>
      <queryTableField id="12" name="Param: numberOfDecisionsWithBKM" tableColumnId="12"/>
      <queryTableField id="13" name="Param: numberOfDecisionsWithContext" tableColumnId="13"/>
      <queryTableField id="14" name="Param: numberOfElements" tableColumnId="14"/>
      <queryTableField id="15" name="Param: param" tableColumnId="15"/>
      <queryTableField id="16" name="Param: resourceName" tableColumnId="16"/>
      <queryTableField id="17" name="Param: sparseness" tableColumnId="17"/>
      <queryTableField id="18" name="Param: useAlphaNetworkCompiled" tableColumnId="18"/>
      <queryTableField id="19" name="Param: useExecModelCompiler" tableColumnId="19"/>
      <queryTableField id="20" name="pr results2.Benchmark" tableColumnId="20"/>
      <queryTableField id="21" name="pr results2.Mode" tableColumnId="21"/>
      <queryTableField id="22" name="pr results2.Threads" tableColumnId="22"/>
      <queryTableField id="23" name="pr results2.Samples" tableColumnId="23"/>
      <queryTableField id="24" name="pr results2.Score" tableColumnId="24"/>
      <queryTableField id="25" name="pr results2.Score Error (99.9%)" tableColumnId="25"/>
      <queryTableField id="26" name="pr results2.Unit" tableColumnId="26"/>
      <queryTableField id="27" dataBound="0" tableColumnId="27"/>
      <queryTableField id="29" dataBound="0" tableColumnId="29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9C52BEE-9BA1-E64E-A563-D9A3F2BD8F92}" autoFormatId="16" applyNumberFormats="0" applyBorderFormats="0" applyFontFormats="0" applyPatternFormats="0" applyAlignmentFormats="0" applyWidthHeightFormats="0">
  <queryTableRefresh nextId="20">
    <queryTableFields count="19">
      <queryTableField id="1" name="Benchmark" tableColumnId="1"/>
      <queryTableField id="2" name="Mode" tableColumnId="2"/>
      <queryTableField id="3" name="Threads" tableColumnId="3"/>
      <queryTableField id="4" name="Samples" tableColumnId="4"/>
      <queryTableField id="5" name="Score" tableColumnId="5"/>
      <queryTableField id="6" name="Score Error (99.9%)" tableColumnId="6"/>
      <queryTableField id="7" name="Unit" tableColumnId="7"/>
      <queryTableField id="8" name="Param: alphalength" tableColumnId="8"/>
      <queryTableField id="9" name="Param: expression" tableColumnId="9"/>
      <queryTableField id="10" name="Param: numberOfDecisionTableRules" tableColumnId="10"/>
      <queryTableField id="11" name="Param: numberOfDecisions" tableColumnId="11"/>
      <queryTableField id="12" name="Param: numberOfDecisionsWithBKM" tableColumnId="12"/>
      <queryTableField id="13" name="Param: numberOfDecisionsWithContext" tableColumnId="13"/>
      <queryTableField id="14" name="Param: numberOfElements" tableColumnId="14"/>
      <queryTableField id="15" name="Param: param" tableColumnId="15"/>
      <queryTableField id="16" name="Param: resourceName" tableColumnId="16"/>
      <queryTableField id="17" name="Param: sparseness" tableColumnId="17"/>
      <queryTableField id="18" name="Param: useAlphaNetworkCompiled" tableColumnId="18"/>
      <queryTableField id="19" name="Param: useExecModelCompiler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B68DFB0-75EE-324E-A2EF-BAE9B8318295}" autoFormatId="16" applyNumberFormats="0" applyBorderFormats="0" applyFontFormats="0" applyPatternFormats="0" applyAlignmentFormats="0" applyWidthHeightFormats="0">
  <queryTableRefresh nextId="20">
    <queryTableFields count="19">
      <queryTableField id="1" name="Benchmark" tableColumnId="1"/>
      <queryTableField id="2" name="Mode" tableColumnId="2"/>
      <queryTableField id="3" name="Threads" tableColumnId="3"/>
      <queryTableField id="4" name="Samples" tableColumnId="4"/>
      <queryTableField id="5" name="Score" tableColumnId="5"/>
      <queryTableField id="6" name="Score Error (99.9%)" tableColumnId="6"/>
      <queryTableField id="7" name="Unit" tableColumnId="7"/>
      <queryTableField id="8" name="Param: alphalength" tableColumnId="8"/>
      <queryTableField id="9" name="Param: expression" tableColumnId="9"/>
      <queryTableField id="10" name="Param: numberOfDecisionTableRules" tableColumnId="10"/>
      <queryTableField id="11" name="Param: numberOfDecisions" tableColumnId="11"/>
      <queryTableField id="12" name="Param: numberOfDecisionsWithBKM" tableColumnId="12"/>
      <queryTableField id="13" name="Param: numberOfDecisionsWithContext" tableColumnId="13"/>
      <queryTableField id="14" name="Param: numberOfElements" tableColumnId="14"/>
      <queryTableField id="15" name="Param: param" tableColumnId="15"/>
      <queryTableField id="16" name="Param: resourceName" tableColumnId="16"/>
      <queryTableField id="17" name="Param: sparseness" tableColumnId="17"/>
      <queryTableField id="18" name="Param: useAlphaNetworkCompiled" tableColumnId="18"/>
      <queryTableField id="19" name="Param: useExecModelCompiler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4DD7D-D934-894C-89F5-AE5C418D867F}" name="Table_comparison" displayName="Table_comparison" ref="A1:AC580" tableType="queryTable" totalsRowShown="0">
  <autoFilter ref="A1:AC580" xr:uid="{65C4DD7D-D934-894C-89F5-AE5C418D867F}">
    <filterColumn colId="0">
      <filters>
        <filter val="org.drools.benchmarks.dmn.feel.datetime.FEELDateBenchmark.evaluateCompiledButInterpretedExpression"/>
        <filter val="org.drools.benchmarks.dmn.feel.datetime.FEELDateTimeBenchmark.evaluateCompiledButInterpretedExpression"/>
        <filter val="org.drools.benchmarks.dmn.feel.datetime.FEELDateTimeUnitSelectionBenchmark.evaluateCompiledButInterpretedExpression"/>
        <filter val="org.drools.benchmarks.dmn.feel.datetime.FEELDateUnitSelectionBenchmark.evaluateCompiledButInterpretedExpression"/>
        <filter val="org.drools.benchmarks.dmn.feel.datetime.FEELDurationBenchmark.evaluateCompiledButInterpretedExpression"/>
        <filter val="org.drools.benchmarks.dmn.feel.datetime.FEELDurationUnitSelectionBenchmark.evaluateCompiledButInterpretedExpression"/>
        <filter val="org.drools.benchmarks.dmn.feel.datetime.FEELTimeBenchmark.evaluateCompiledButInterpretedExpression"/>
        <filter val="org.drools.benchmarks.dmn.feel.datetime.FEELTimeUnitSelectionBenchmark.evaluateCompiledButInterpretedExpression"/>
        <filter val="org.drools.benchmarks.dmn.feel.expressions.FEELPathExpressionBenchmark.evaluateCompiledButInterpretedExpression"/>
        <filter val="org.drools.benchmarks.dmn.feel.expressions.FEELQuantifiedExpressionBenchmark.evaluateCompiledButInterpretedExpression"/>
        <filter val="org.drools.benchmarks.dmn.feel.FEELConditionAndLoopBenchmark.evaluateCompiledButInterpretedExpression"/>
        <filter val="org.drools.benchmarks.dmn.feel.FEELContextBenchmark.evaluateCompiledButInterpretedExpression"/>
        <filter val="org.drools.benchmarks.dmn.feel.FEELRangeBenchmark.evaluateCompiledButInterpretedExpression"/>
        <filter val="org.drools.benchmarks.dmn.feel.FEELTernaryLogicBenchmark.evaluateCompiledButInterpretedExpression"/>
        <filter val="org.drools.benchmarks.dmn.feel.FEELValuesConstantsBenchmark.evaluateCompiledButInterpretedExpression"/>
        <filter val="org.drools.benchmarks.dmn.feel.functions.extended.FEELSplitFunctionBenchmark.evaluateCompiledButInterpretedExpression"/>
        <filter val="org.drools.benchmarks.dmn.feel.functions.extended.FEELTodayFunctionBenchmark.evaluateCompiledButInterpretedExpression"/>
        <filter val="org.drools.benchmarks.dmn.feel.functions.FEELCeilingFunctionBenchmark.evaluateCompiledButInterpretedExpression"/>
        <filter val="org.drools.benchmarks.dmn.feel.functions.FEELCountFunctionBenchmark.evaluateCompiledButInterpretedExpression"/>
        <filter val="org.drools.benchmarks.dmn.feel.functions.FEELDecimalFunctionBenchmark.evaluateCompiledButInterpretedExpression"/>
        <filter val="org.drools.benchmarks.dmn.feel.functions.FEELFloorFunctionBenchmark.evaluateCompiledButInterpretedExpression"/>
        <filter val="org.drools.benchmarks.dmn.feel.functions.FEELMaxFunctionBenchmark.evaluateCompiledButInterpretedExpression"/>
        <filter val="org.drools.benchmarks.dmn.feel.functions.FEELMeanFunctionBenchmark.evaluateCompiledButInterpretedExpression"/>
        <filter val="org.drools.benchmarks.dmn.feel.functions.FEELMinFunctionBenchmark.evaluateCompiledButInterpretedExpression"/>
        <filter val="org.drools.benchmarks.dmn.feel.functions.FEELNumberFunctionBenchmark.evaluateCompiledButInterpretedExpression"/>
        <filter val="org.drools.benchmarks.dmn.feel.functions.FEELSumFunctionBenchmark.evaluateCompiledButInterpretedExpression"/>
        <filter val="org.drools.benchmarks.dmn.feel.functions.list.FEELAppendFunctionBenchmark.evaluateCompiledButInterpretedExpression"/>
        <filter val="org.drools.benchmarks.dmn.feel.functions.list.FEELIndexOfFunctionBenchmark.evaluateCompiledButInterpretedExpression"/>
        <filter val="org.drools.benchmarks.dmn.feel.functions.list.FEELInsertBeforeFunctionBenchmark.evaluateCompiledButInterpretedExpression"/>
        <filter val="org.drools.benchmarks.dmn.feel.functions.list.FEELRemoveFunctionBenchmark.evaluateCompiledButInterpretedExpression"/>
        <filter val="org.drools.benchmarks.dmn.feel.functions.list.FEELReverseFunctionBenchmark.evaluateCompiledButInterpretedExpression"/>
        <filter val="org.drools.benchmarks.dmn.feel.functions.list.FEELSortFunctionBenchmark.evaluateCompiledButInterpretedExpression"/>
        <filter val="org.drools.benchmarks.dmn.feel.functions.list.FEELSublistFunctionBenchmark.evaluateCompiledButInterpretedExpression"/>
        <filter val="org.drools.benchmarks.dmn.feel.functions.list.FEELUnionFunctionBenchmark.evaluateCompiledButInterpretedExpression"/>
        <filter val="org.drools.benchmarks.dmn.feel.functions.string.FEELContainsFunctionBenchmark.evaluateCompiledButInterpretedExpression"/>
        <filter val="org.drools.benchmarks.dmn.feel.functions.string.FEELEndsWithFunctionBenchmark.evaluateCompiledButInterpretedExpression"/>
        <filter val="org.drools.benchmarks.dmn.feel.functions.string.FEELMatchesFunctionBenchmark.evaluateCompiledButInterpretedExpression"/>
        <filter val="org.drools.benchmarks.dmn.feel.functions.string.FEELReplaceFunctionBenchmark.evaluateCompiledButInterpretedExpression"/>
        <filter val="org.drools.benchmarks.dmn.feel.functions.string.FEELStartsWithFunctionBenchmark.evaluateCompiledButInterpretedExpression"/>
        <filter val="org.drools.benchmarks.dmn.feel.functions.string.FEELStringFunctionBenchmark.evaluateCompiledButInterpretedExpression"/>
        <filter val="org.drools.benchmarks.dmn.feel.functions.string.FEELStringLengthFunctionBenchmark.evaluateCompiledButInterpretedExpression"/>
        <filter val="org.drools.benchmarks.dmn.feel.functions.string.FEELSubstringAfterFunctionBenchmark.evaluateCompiledButInterpretedExpression"/>
        <filter val="org.drools.benchmarks.dmn.feel.functions.string.FEELSubstringBeforeFunctionBenchmark.evaluateCompiledButInterpretedExpression"/>
        <filter val="org.drools.benchmarks.dmn.feel.functions.string.FEELSubstringFunctionBenchmark.evaluateCompiledButInterpretedExpression"/>
        <filter val="org.drools.benchmarks.dmn.feel.functions.string.FEELUpperCaseFunctionBenchmark.evaluateCompiledButInterpretedExpression"/>
        <filter val="org.drools.benchmarks.dmn.feel.lists.FEELListBenchmark.evaluateCompiledButInterpretedExpression"/>
        <filter val="org.drools.benchmarks.dmn.feel.lists.FEELListFilteringBenchmark.evaluateCompiledButInterpretedExpression"/>
        <filter val="org.drools.benchmarks.dmn.feel.mathoperations.FEELDateTimeMathOperationsBenchmark.evaluateCompiledButInterpretedExpression"/>
        <filter val="org.drools.benchmarks.dmn.feel.mathoperations.FEELDurationMathOperationsBenchmark.evaluateCompiledButInterpretedExpression"/>
        <filter val="org.drools.benchmarks.dmn.feel.mathoperations.FEELMathOperationsBenchmark.evaluateCompiledButInterpretedExpression"/>
        <filter val="org.drools.benchmarks.dmn.feel.operators.FEELBetweenOperatorBenchmark.evaluateCompiledButInterpretedExpression"/>
        <filter val="org.drools.benchmarks.dmn.feel.operators.FEELInOperatorBenchmark.evaluateCompiledButInterpretedExpression"/>
        <filter val="org.drools.benchmarks.dmn.feel.operators.FEELInstanceOfOperatorBenchmark.evaluateCompiledButInterpretedExpression"/>
        <filter val="org.drools.benchmarks.dmn.feel.operators.FEELNotOperatorBenchmark.evaluateCompiledButInterpretedExpression"/>
        <filter val="org.drools.benchmarks.dmn.feel.valuescomparison.FEELBooleanComparisonBenchmark.evaluateCompiledButInterpretedExpression"/>
        <filter val="org.drools.benchmarks.dmn.feel.valuescomparison.FEELContextComparisonBenchmark.evaluateCompiledButInterpretedExpression"/>
        <filter val="org.drools.benchmarks.dmn.feel.valuescomparison.FEELDateTimeComparisonBenchmark.evaluateCompiledButInterpretedExpression"/>
        <filter val="org.drools.benchmarks.dmn.feel.valuescomparison.FEELDurationComparisonBenchmark.evaluateCompiledButInterpretedExpression"/>
        <filter val="org.drools.benchmarks.dmn.feel.valuescomparison.FEELListComparisonBenchmark.evaluateCompiledButInterpretedExpression"/>
        <filter val="org.drools.benchmarks.dmn.feel.valuescomparison.FEELNumberComparisonBenchmark.evaluateCompiledButInterpretedExpression"/>
        <filter val="org.drools.benchmarks.dmn.feel.valuescomparison.FEELRangeComparisonBenchmark.evaluateCompiledButInterpretedExpression"/>
        <filter val="org.drools.benchmarks.dmn.feel.valuescomparison.FEELStringComparisonBenchmark.evaluateCompiledButInterpretedExpression"/>
      </filters>
    </filterColumn>
    <filterColumn colId="28">
      <customFilters>
        <customFilter operator="greaterThan" val="1"/>
      </customFilters>
    </filterColumn>
  </autoFilter>
  <tableColumns count="29">
    <tableColumn id="1" xr3:uid="{B213A75D-50F0-C542-BAAD-0F05D6F5B0CF}" uniqueName="1" name="Benchmark" queryTableFieldId="1" dataDxfId="55"/>
    <tableColumn id="2" xr3:uid="{FE54B3E3-7C2A-FA4B-A841-B79DC5857127}" uniqueName="2" name="Mode" queryTableFieldId="2" dataDxfId="54"/>
    <tableColumn id="3" xr3:uid="{4E887149-2D4C-4241-86CF-1113E7AF22C5}" uniqueName="3" name="Threads" queryTableFieldId="3"/>
    <tableColumn id="4" xr3:uid="{02D63BF5-9F3C-0A41-ABF1-ACD4EBBAC53C}" uniqueName="4" name="Samples" queryTableFieldId="4"/>
    <tableColumn id="5" xr3:uid="{EB13CCF4-3E9B-FC40-AE9D-1134D5A40AB3}" uniqueName="5" name="Score" queryTableFieldId="5"/>
    <tableColumn id="6" xr3:uid="{F21C51BD-BA81-6A44-9155-71CF081B43F0}" uniqueName="6" name="Score Error (99.9%)" queryTableFieldId="6"/>
    <tableColumn id="7" xr3:uid="{70FF12E9-1A82-6D41-AE3F-8A5FC5C1E090}" uniqueName="7" name="Unit" queryTableFieldId="7" dataDxfId="53"/>
    <tableColumn id="8" xr3:uid="{BE1FC457-69B7-AA4F-96B7-04D0AF44B4E2}" uniqueName="8" name="Param: alphalength" queryTableFieldId="8" dataDxfId="52"/>
    <tableColumn id="9" xr3:uid="{15427D41-A1A1-3B4A-AA84-BBC4803E3850}" uniqueName="9" name="Param: expression" queryTableFieldId="9" dataDxfId="51"/>
    <tableColumn id="10" xr3:uid="{4A194260-A895-4445-AB85-5598C4AC2560}" uniqueName="10" name="Param: numberOfDecisionTableRules" queryTableFieldId="10"/>
    <tableColumn id="11" xr3:uid="{0C27E792-339C-054E-9CCE-7E4C192E16B2}" uniqueName="11" name="Param: numberOfDecisions" queryTableFieldId="11"/>
    <tableColumn id="12" xr3:uid="{E82AA559-231A-2544-9676-9FBD0FF05559}" uniqueName="12" name="Param: numberOfDecisionsWithBKM" queryTableFieldId="12"/>
    <tableColumn id="13" xr3:uid="{7618BD4C-BC4E-784C-B194-D6EFA46DDEBD}" uniqueName="13" name="Param: numberOfDecisionsWithContext" queryTableFieldId="13"/>
    <tableColumn id="14" xr3:uid="{EB180ECD-5F0E-9849-9D08-C1F4358571F0}" uniqueName="14" name="Param: numberOfElements" queryTableFieldId="14" dataDxfId="50"/>
    <tableColumn id="15" xr3:uid="{01B70302-CA0E-7543-AD61-F55F18548306}" uniqueName="15" name="Param: param" queryTableFieldId="15" dataDxfId="49"/>
    <tableColumn id="16" xr3:uid="{5D4FDB8F-76EA-EE40-8FE9-46ABF243AECB}" uniqueName="16" name="Param: resourceName" queryTableFieldId="16" dataDxfId="48"/>
    <tableColumn id="17" xr3:uid="{D2997A6E-031C-5C48-9636-588619D8D1B6}" uniqueName="17" name="Param: sparseness" queryTableFieldId="17" dataDxfId="47"/>
    <tableColumn id="18" xr3:uid="{430E3C00-6959-1E48-9938-5233EECC093B}" uniqueName="18" name="Param: useAlphaNetworkCompiled" queryTableFieldId="18" dataDxfId="46"/>
    <tableColumn id="19" xr3:uid="{73454B98-62D8-0E48-AB37-2E2AD1A41A22}" uniqueName="19" name="Param: useExecModelCompiler" queryTableFieldId="19" dataDxfId="45"/>
    <tableColumn id="20" xr3:uid="{741ECE45-BE3D-6443-84DA-F0B2EE2563AC}" uniqueName="20" name="pr results2.Benchmark" queryTableFieldId="20" dataDxfId="44"/>
    <tableColumn id="21" xr3:uid="{922173F1-37DB-C046-8185-DA5324459336}" uniqueName="21" name="pr results2.Mode" queryTableFieldId="21" dataDxfId="43"/>
    <tableColumn id="22" xr3:uid="{3B68EBF3-05F7-1B4B-BBC9-C814C320F8A3}" uniqueName="22" name="pr results2.Threads" queryTableFieldId="22"/>
    <tableColumn id="23" xr3:uid="{7D1F1881-7F30-1543-97A3-869FFDA33F26}" uniqueName="23" name="pr results2.Samples" queryTableFieldId="23"/>
    <tableColumn id="24" xr3:uid="{3320FF9F-ED38-434E-B6D2-2F5CE6B9E0A2}" uniqueName="24" name="pr results2.Score" queryTableFieldId="24"/>
    <tableColumn id="25" xr3:uid="{B1527BB9-3BC8-0F4C-810B-F5ADB1FB790A}" uniqueName="25" name="pr results2.Score Error (99.9%)" queryTableFieldId="25"/>
    <tableColumn id="26" xr3:uid="{370E7A92-3C8B-804F-9169-857D7D0871ED}" uniqueName="26" name="pr results2.Unit" queryTableFieldId="26" dataDxfId="42"/>
    <tableColumn id="27" xr3:uid="{B9D9205B-D09D-F54E-9EBD-8ED0B6B58B0C}" uniqueName="27" name="savings" queryTableFieldId="27" dataDxfId="41" dataCellStyle="Per cent">
      <calculatedColumnFormula>-(Table_comparison[[#This Row],[pr results2.Score]]-Table_comparison[[#This Row],[Score]])</calculatedColumnFormula>
    </tableColumn>
    <tableColumn id="29" xr3:uid="{E1698B68-072D-7142-9C8E-B5D1D07D9D77}" uniqueName="29" name="Improvement" queryTableFieldId="29" dataDxfId="40" dataCellStyle="Per cent">
      <calculatedColumnFormula>Table_comparison[[#This Row],[savings]]/Table_comparison[[#This Row],[Score]]</calculatedColumnFormula>
    </tableColumn>
    <tableColumn id="28" xr3:uid="{CBFFC153-0E6C-7B49-8679-2DB593AAE60F}" uniqueName="28" name="savingVsErr" queryTableFieldId="28" dataDxfId="39">
      <calculatedColumnFormula>ABS(Table_comparison[[#This Row],[savings]])/Table_comparison[[#This Row],[Score Error (99.9%)]]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4E1C28-1B3A-4E45-AFB3-0C253C0FC06E}" name="Table_comparison5" displayName="Table_comparison5" ref="A1:AC580" tableType="queryTable" totalsRowShown="0">
  <autoFilter ref="A1:AC580" xr:uid="{65C4DD7D-D934-894C-89F5-AE5C418D867F}">
    <filterColumn colId="28">
      <customFilters>
        <customFilter operator="greaterThan" val="1"/>
      </customFilters>
    </filterColumn>
  </autoFilter>
  <sortState xmlns:xlrd2="http://schemas.microsoft.com/office/spreadsheetml/2017/richdata2" ref="A2:AC579">
    <sortCondition descending="1" ref="AB1:AB580"/>
  </sortState>
  <tableColumns count="29">
    <tableColumn id="1" xr3:uid="{C2AE32CD-0E8C-DA4C-BB72-AEC6434C112D}" uniqueName="1" name="Benchmark" queryTableFieldId="1" dataDxfId="38"/>
    <tableColumn id="2" xr3:uid="{8FB3FC87-E08E-3D43-B284-CDF4223FB197}" uniqueName="2" name="Mode" queryTableFieldId="2" dataDxfId="37"/>
    <tableColumn id="3" xr3:uid="{C706BA4C-4F6A-8648-866A-BDE2B5BAF95A}" uniqueName="3" name="Threads" queryTableFieldId="3"/>
    <tableColumn id="4" xr3:uid="{1984A921-53F1-174A-81CC-5B663D397DBC}" uniqueName="4" name="Samples" queryTableFieldId="4"/>
    <tableColumn id="5" xr3:uid="{A3AC7174-049E-0A45-9E6D-56AC4B3F7D25}" uniqueName="5" name="Score" queryTableFieldId="5"/>
    <tableColumn id="6" xr3:uid="{420D901C-B9EB-F64E-A2E0-E9989734E07C}" uniqueName="6" name="Score Error (99.9%)" queryTableFieldId="6"/>
    <tableColumn id="7" xr3:uid="{95F2DC07-0E4B-7D4E-8691-BB13F71C5CA0}" uniqueName="7" name="Unit" queryTableFieldId="7" dataDxfId="36"/>
    <tableColumn id="8" xr3:uid="{93AB6E0B-9CA6-624C-BF3A-E8FF576E8F80}" uniqueName="8" name="Param: alphalength" queryTableFieldId="8" dataDxfId="35"/>
    <tableColumn id="9" xr3:uid="{B9E8C402-CD30-8B41-94E0-98C87AA6B2B0}" uniqueName="9" name="Param: expression" queryTableFieldId="9" dataDxfId="34"/>
    <tableColumn id="10" xr3:uid="{2A932B59-F3CD-8C43-A2BF-148250B5EC77}" uniqueName="10" name="Param: numberOfDecisionTableRules" queryTableFieldId="10"/>
    <tableColumn id="11" xr3:uid="{C539AC72-9279-D940-9566-80CCB141900C}" uniqueName="11" name="Param: numberOfDecisions" queryTableFieldId="11"/>
    <tableColumn id="12" xr3:uid="{EB82F6D6-5E41-5846-9715-A88B33D32BCB}" uniqueName="12" name="Param: numberOfDecisionsWithBKM" queryTableFieldId="12"/>
    <tableColumn id="13" xr3:uid="{513981E4-8AE2-9047-A3A3-4671F6B95A77}" uniqueName="13" name="Param: numberOfDecisionsWithContext" queryTableFieldId="13"/>
    <tableColumn id="14" xr3:uid="{8EB8604D-B21A-A34F-B746-43BE7D9AF429}" uniqueName="14" name="Param: numberOfElements" queryTableFieldId="14" dataDxfId="33"/>
    <tableColumn id="15" xr3:uid="{8D2341CF-57EE-9344-8226-8ED901B8D0D5}" uniqueName="15" name="Param: param" queryTableFieldId="15" dataDxfId="32"/>
    <tableColumn id="16" xr3:uid="{3A043A2F-792C-B748-8B39-03F9A374DBB1}" uniqueName="16" name="Param: resourceName" queryTableFieldId="16" dataDxfId="31"/>
    <tableColumn id="17" xr3:uid="{275EC559-22A3-6349-961D-2DAE33B63FE2}" uniqueName="17" name="Param: sparseness" queryTableFieldId="17" dataDxfId="30"/>
    <tableColumn id="18" xr3:uid="{044CC00D-5067-C346-80FF-84E614C84800}" uniqueName="18" name="Param: useAlphaNetworkCompiled" queryTableFieldId="18" dataDxfId="29"/>
    <tableColumn id="19" xr3:uid="{1916AFC5-DF00-EC4B-AE0C-A5AF5601A5EB}" uniqueName="19" name="Param: useExecModelCompiler" queryTableFieldId="19" dataDxfId="28"/>
    <tableColumn id="20" xr3:uid="{48F4861C-4674-1644-AB0D-42B2E35CC318}" uniqueName="20" name="pr results2.Benchmark" queryTableFieldId="20" dataDxfId="27"/>
    <tableColumn id="21" xr3:uid="{F4CB89CA-AA05-0E4C-A828-2184FCF32205}" uniqueName="21" name="pr results2.Mode" queryTableFieldId="21" dataDxfId="26"/>
    <tableColumn id="22" xr3:uid="{DE79FAF5-C7CC-B44F-BC2E-55EA085AC09B}" uniqueName="22" name="pr results2.Threads" queryTableFieldId="22"/>
    <tableColumn id="23" xr3:uid="{1B7B7011-E326-C648-BD82-CE4F03952F6A}" uniqueName="23" name="pr results2.Samples" queryTableFieldId="23"/>
    <tableColumn id="24" xr3:uid="{0FB1F509-A5A1-6442-A406-4B2A31572012}" uniqueName="24" name="pr results2.Score" queryTableFieldId="24"/>
    <tableColumn id="25" xr3:uid="{A3A7183E-8746-C548-81FF-38CF0C72F11B}" uniqueName="25" name="pr results2.Score Error (99.9%)" queryTableFieldId="25"/>
    <tableColumn id="26" xr3:uid="{5EBCA456-58FC-BF46-BDAB-F06C4C185FC3}" uniqueName="26" name="pr results2.Unit" queryTableFieldId="26" dataDxfId="25"/>
    <tableColumn id="27" xr3:uid="{0FF70C83-B9FF-824E-BF70-06C59958845D}" uniqueName="27" name="savings" queryTableFieldId="27" dataDxfId="24" dataCellStyle="Per cent">
      <calculatedColumnFormula>-(Table_comparison5[[#This Row],[pr results2.Score]]-Table_comparison5[[#This Row],[Score]])</calculatedColumnFormula>
    </tableColumn>
    <tableColumn id="29" xr3:uid="{DCB33F17-0075-B042-ABCB-E2AF9E7BE953}" uniqueName="29" name="Improvement" queryTableFieldId="29" dataDxfId="23" dataCellStyle="Per cent">
      <calculatedColumnFormula>Table_comparison5[[#This Row],[savings]]/Table_comparison5[[#This Row],[Score]]</calculatedColumnFormula>
    </tableColumn>
    <tableColumn id="28" xr3:uid="{E13D490B-8BAE-8F44-8DA4-2662DED1F4E7}" uniqueName="28" name="savingVsErr" queryTableFieldId="28" dataDxfId="22">
      <calculatedColumnFormula>ABS(Table_comparison5[[#This Row],[savings]])/Table_comparison5[[#This Row],[Score Error (99.9%)]]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8DD0-C770-4A4A-B8EE-0C04F0A502AD}" name="Table_pr_results2" displayName="Table_pr_results2" ref="A1:S580" tableType="queryTable" totalsRowShown="0">
  <autoFilter ref="A1:S580" xr:uid="{CD538DD0-C770-4A4A-B8EE-0C04F0A502AD}"/>
  <tableColumns count="19">
    <tableColumn id="1" xr3:uid="{7EC08ED0-F130-0B4D-B02B-33326CDA5C59}" uniqueName="1" name="Benchmark" queryTableFieldId="1" dataDxfId="21"/>
    <tableColumn id="2" xr3:uid="{BD14560E-E638-9648-BA3A-191B33F9811A}" uniqueName="2" name="Mode" queryTableFieldId="2" dataDxfId="20"/>
    <tableColumn id="3" xr3:uid="{684076EE-DE93-504E-8F08-66DBE7236F0B}" uniqueName="3" name="Threads" queryTableFieldId="3"/>
    <tableColumn id="4" xr3:uid="{AFC77984-5B93-CA4A-82AF-97C1688009C4}" uniqueName="4" name="Samples" queryTableFieldId="4"/>
    <tableColumn id="5" xr3:uid="{87F6A89E-6192-134F-81E9-6CD1410C7406}" uniqueName="5" name="Score" queryTableFieldId="5"/>
    <tableColumn id="6" xr3:uid="{E6DD851F-8C29-7A4A-A8B7-641B0F4D1AEA}" uniqueName="6" name="Score Error (99.9%)" queryTableFieldId="6"/>
    <tableColumn id="7" xr3:uid="{43D79AC7-69D4-CB49-A737-7D992E15AC26}" uniqueName="7" name="Unit" queryTableFieldId="7" dataDxfId="19"/>
    <tableColumn id="8" xr3:uid="{31C21123-88C3-4042-B483-9B0F9E0B597E}" uniqueName="8" name="Param: alphalength" queryTableFieldId="8" dataDxfId="18"/>
    <tableColumn id="9" xr3:uid="{1769075D-8C7A-1944-AD28-364B886DBC30}" uniqueName="9" name="Param: expression" queryTableFieldId="9" dataDxfId="17"/>
    <tableColumn id="10" xr3:uid="{B28599F4-40CD-A646-AA21-8E3B791783EC}" uniqueName="10" name="Param: numberOfDecisionTableRules" queryTableFieldId="10"/>
    <tableColumn id="11" xr3:uid="{1ECF8E17-3771-9343-B71E-7725F7F32F91}" uniqueName="11" name="Param: numberOfDecisions" queryTableFieldId="11"/>
    <tableColumn id="12" xr3:uid="{7AEDD663-AB2D-1841-B648-84490A438614}" uniqueName="12" name="Param: numberOfDecisionsWithBKM" queryTableFieldId="12"/>
    <tableColumn id="13" xr3:uid="{E0CC6B30-293C-5940-809E-09001243D62D}" uniqueName="13" name="Param: numberOfDecisionsWithContext" queryTableFieldId="13"/>
    <tableColumn id="14" xr3:uid="{D5C64FB0-9988-A941-9287-C5966C900306}" uniqueName="14" name="Param: numberOfElements" queryTableFieldId="14" dataDxfId="16"/>
    <tableColumn id="15" xr3:uid="{80E1D6C4-146A-BF4F-914E-63CD8164E2D5}" uniqueName="15" name="Param: param" queryTableFieldId="15" dataDxfId="15"/>
    <tableColumn id="16" xr3:uid="{91E96B9E-E818-464B-8C07-00D60CF456E0}" uniqueName="16" name="Param: resourceName" queryTableFieldId="16" dataDxfId="14"/>
    <tableColumn id="17" xr3:uid="{3E6A8389-D6E5-E147-BE8B-0F89E624ED09}" uniqueName="17" name="Param: sparseness" queryTableFieldId="17" dataDxfId="13"/>
    <tableColumn id="18" xr3:uid="{47A57BBC-AF68-A346-8FF3-F8C74305CE5B}" uniqueName="18" name="Param: useAlphaNetworkCompiled" queryTableFieldId="18" dataDxfId="12"/>
    <tableColumn id="19" xr3:uid="{BFFD8206-BC90-9A48-97D9-A2EB1C6E8021}" uniqueName="19" name="Param: useExecModelCompiler" queryTableFieldId="19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94088-EDF5-6049-A85A-84AEB877F7D5}" name="Table_baseline_results" displayName="Table_baseline_results" ref="A1:S580" tableType="queryTable" totalsRowShown="0">
  <autoFilter ref="A1:S580" xr:uid="{9AA94088-EDF5-6049-A85A-84AEB877F7D5}"/>
  <tableColumns count="19">
    <tableColumn id="1" xr3:uid="{D95B5BE9-C0BB-A940-B4C3-A1B02A2C380B}" uniqueName="1" name="Benchmark" queryTableFieldId="1" dataDxfId="10"/>
    <tableColumn id="2" xr3:uid="{859AE8C1-B80D-D749-9FC4-0CB09D4C8A71}" uniqueName="2" name="Mode" queryTableFieldId="2" dataDxfId="9"/>
    <tableColumn id="3" xr3:uid="{8C6F7CD7-E3C2-6847-B3CD-C1E884F3D8F0}" uniqueName="3" name="Threads" queryTableFieldId="3"/>
    <tableColumn id="4" xr3:uid="{A1823087-067B-A241-A66F-DADA224A1A91}" uniqueName="4" name="Samples" queryTableFieldId="4"/>
    <tableColumn id="5" xr3:uid="{63D47A21-63E0-9F41-B50B-F36552DDE933}" uniqueName="5" name="Score" queryTableFieldId="5"/>
    <tableColumn id="6" xr3:uid="{F57F86DF-5205-9542-B0E6-EF2F74ABC125}" uniqueName="6" name="Score Error (99.9%)" queryTableFieldId="6"/>
    <tableColumn id="7" xr3:uid="{8BCA146C-B23E-5D49-8F74-C1D943CA9F43}" uniqueName="7" name="Unit" queryTableFieldId="7" dataDxfId="8"/>
    <tableColumn id="8" xr3:uid="{949570FA-9292-D048-A062-8B6C89F6DF5B}" uniqueName="8" name="Param: alphalength" queryTableFieldId="8" dataDxfId="7"/>
    <tableColumn id="9" xr3:uid="{5FD2AFFC-BFDB-9B4C-AC03-25A1B730A97F}" uniqueName="9" name="Param: expression" queryTableFieldId="9" dataDxfId="6"/>
    <tableColumn id="10" xr3:uid="{D37C3470-8D39-7043-B924-28FFEB40B447}" uniqueName="10" name="Param: numberOfDecisionTableRules" queryTableFieldId="10"/>
    <tableColumn id="11" xr3:uid="{6EBA60EF-B740-FD40-AB75-660E92DCAF2E}" uniqueName="11" name="Param: numberOfDecisions" queryTableFieldId="11"/>
    <tableColumn id="12" xr3:uid="{962865E9-58BA-7D46-98E6-23BFD106A5CF}" uniqueName="12" name="Param: numberOfDecisionsWithBKM" queryTableFieldId="12"/>
    <tableColumn id="13" xr3:uid="{3CFF2125-7F3C-E34F-B763-CE8C2F514467}" uniqueName="13" name="Param: numberOfDecisionsWithContext" queryTableFieldId="13"/>
    <tableColumn id="14" xr3:uid="{65C745A1-CAE2-7C41-B671-97C8BA777819}" uniqueName="14" name="Param: numberOfElements" queryTableFieldId="14" dataDxfId="5"/>
    <tableColumn id="15" xr3:uid="{731753D8-A0AE-8A4E-BE67-C8CC3FEEC598}" uniqueName="15" name="Param: param" queryTableFieldId="15" dataDxfId="4"/>
    <tableColumn id="16" xr3:uid="{4AE2980F-4F1C-EC4E-88C6-0F402BBA9ACA}" uniqueName="16" name="Param: resourceName" queryTableFieldId="16" dataDxfId="3"/>
    <tableColumn id="17" xr3:uid="{15CF92F9-DD33-CE42-8135-38E73B6B83AC}" uniqueName="17" name="Param: sparseness" queryTableFieldId="17" dataDxfId="2"/>
    <tableColumn id="18" xr3:uid="{0017E070-2B44-6441-9120-B0E9F12BC3F9}" uniqueName="18" name="Param: useAlphaNetworkCompiled" queryTableFieldId="18" dataDxfId="1"/>
    <tableColumn id="19" xr3:uid="{F29C96CA-825B-E34D-8216-596ADC1F1E44}" uniqueName="19" name="Param: useExecModelCompiler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4728-EDBD-B144-9A93-90EEE9DB79D8}">
  <dimension ref="A1:AC580"/>
  <sheetViews>
    <sheetView workbookViewId="0">
      <selection activeCell="I60" sqref="I60"/>
    </sheetView>
  </sheetViews>
  <sheetFormatPr baseColWidth="10" defaultRowHeight="16" x14ac:dyDescent="0.2"/>
  <cols>
    <col min="1" max="1" width="116" customWidth="1"/>
    <col min="2" max="2" width="8.33203125" bestFit="1" customWidth="1"/>
    <col min="3" max="3" width="10.1640625" bestFit="1" customWidth="1"/>
    <col min="4" max="4" width="10.6640625" bestFit="1" customWidth="1"/>
    <col min="5" max="5" width="11.1640625" bestFit="1" customWidth="1"/>
    <col min="6" max="6" width="19.6640625" bestFit="1" customWidth="1"/>
    <col min="7" max="7" width="7.1640625" bestFit="1" customWidth="1"/>
    <col min="8" max="8" width="19.83203125" customWidth="1"/>
    <col min="9" max="9" width="80.6640625" customWidth="1"/>
    <col min="10" max="10" width="35" hidden="1" customWidth="1"/>
    <col min="11" max="11" width="26.5" hidden="1" customWidth="1"/>
    <col min="12" max="12" width="34.83203125" hidden="1" customWidth="1"/>
    <col min="13" max="13" width="37.1640625" hidden="1" customWidth="1"/>
    <col min="14" max="14" width="26.33203125" hidden="1" customWidth="1"/>
    <col min="15" max="15" width="15.33203125" hidden="1" customWidth="1"/>
    <col min="16" max="16" width="22.33203125" hidden="1" customWidth="1"/>
    <col min="17" max="17" width="19.1640625" hidden="1" customWidth="1"/>
    <col min="18" max="18" width="32.83203125" hidden="1" customWidth="1"/>
    <col min="19" max="19" width="29.6640625" hidden="1" customWidth="1"/>
    <col min="20" max="20" width="80.6640625" hidden="1" customWidth="1"/>
    <col min="21" max="21" width="17.5" hidden="1" customWidth="1"/>
    <col min="22" max="22" width="19.5" hidden="1" customWidth="1"/>
    <col min="23" max="23" width="20" hidden="1" customWidth="1"/>
    <col min="24" max="24" width="17.33203125" bestFit="1" customWidth="1"/>
    <col min="25" max="25" width="29.1640625" bestFit="1" customWidth="1"/>
    <col min="26" max="26" width="16.33203125" bestFit="1" customWidth="1"/>
    <col min="27" max="27" width="10.83203125" style="2"/>
    <col min="28" max="28" width="10.83203125" style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s="2" t="s">
        <v>454</v>
      </c>
      <c r="AB1" s="1" t="s">
        <v>456</v>
      </c>
      <c r="AC1" t="s">
        <v>455</v>
      </c>
    </row>
    <row r="2" spans="1:29" hidden="1" x14ac:dyDescent="0.2">
      <c r="A2" t="s">
        <v>19</v>
      </c>
      <c r="B2" t="s">
        <v>20</v>
      </c>
      <c r="C2">
        <v>1</v>
      </c>
      <c r="D2">
        <v>75</v>
      </c>
      <c r="E2">
        <v>264.75213400000001</v>
      </c>
      <c r="F2">
        <v>2.6516190000000002</v>
      </c>
      <c r="G2" t="s">
        <v>21</v>
      </c>
      <c r="H2" t="s">
        <v>22</v>
      </c>
      <c r="I2" t="s">
        <v>22</v>
      </c>
      <c r="L2">
        <v>3000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19</v>
      </c>
      <c r="U2" t="s">
        <v>20</v>
      </c>
      <c r="V2">
        <v>1</v>
      </c>
      <c r="W2">
        <v>75</v>
      </c>
      <c r="X2">
        <v>268.810273</v>
      </c>
      <c r="Y2">
        <v>3.239131</v>
      </c>
      <c r="Z2" t="s">
        <v>21</v>
      </c>
      <c r="AA2" s="2">
        <f>-(Table_comparison[[#This Row],[pr results2.Score]]-Table_comparison[[#This Row],[Score]])</f>
        <v>-4.0581389999999828</v>
      </c>
      <c r="AB2" s="1">
        <f>Table_comparison[[#This Row],[savings]]/Table_comparison[[#This Row],[Score]]</f>
        <v>-1.5328069083665942E-2</v>
      </c>
      <c r="AC2">
        <f>ABS(Table_comparison[[#This Row],[savings]])/Table_comparison[[#This Row],[Score Error (99.9%)]]</f>
        <v>1.5304381964377169</v>
      </c>
    </row>
    <row r="3" spans="1:29" hidden="1" x14ac:dyDescent="0.2">
      <c r="A3" t="s">
        <v>23</v>
      </c>
      <c r="B3" t="s">
        <v>20</v>
      </c>
      <c r="C3">
        <v>1</v>
      </c>
      <c r="D3">
        <v>75</v>
      </c>
      <c r="E3">
        <v>15.653174999999999</v>
      </c>
      <c r="F3">
        <v>8.2501000000000005E-2</v>
      </c>
      <c r="G3" t="s">
        <v>21</v>
      </c>
      <c r="H3" t="s">
        <v>22</v>
      </c>
      <c r="I3" t="s">
        <v>22</v>
      </c>
      <c r="N3" t="s">
        <v>22</v>
      </c>
      <c r="O3" t="s">
        <v>22</v>
      </c>
      <c r="P3" t="s">
        <v>24</v>
      </c>
      <c r="Q3" t="s">
        <v>22</v>
      </c>
      <c r="R3" t="s">
        <v>22</v>
      </c>
      <c r="S3" t="s">
        <v>22</v>
      </c>
      <c r="T3" t="s">
        <v>23</v>
      </c>
      <c r="U3" t="s">
        <v>20</v>
      </c>
      <c r="V3">
        <v>1</v>
      </c>
      <c r="W3">
        <v>75</v>
      </c>
      <c r="X3">
        <v>15.585868</v>
      </c>
      <c r="Y3">
        <v>0.20355699999999999</v>
      </c>
      <c r="Z3" t="s">
        <v>21</v>
      </c>
      <c r="AA3" s="2">
        <f>-(Table_comparison[[#This Row],[pr results2.Score]]-Table_comparison[[#This Row],[Score]])</f>
        <v>6.7306999999999562E-2</v>
      </c>
      <c r="AB3" s="1">
        <f>Table_comparison[[#This Row],[savings]]/Table_comparison[[#This Row],[Score]]</f>
        <v>4.2998944303631412E-3</v>
      </c>
      <c r="AC3">
        <f>ABS(Table_comparison[[#This Row],[savings]])/Table_comparison[[#This Row],[Score Error (99.9%)]]</f>
        <v>0.81583253536320233</v>
      </c>
    </row>
    <row r="4" spans="1:29" hidden="1" x14ac:dyDescent="0.2">
      <c r="A4" t="s">
        <v>25</v>
      </c>
      <c r="B4" t="s">
        <v>20</v>
      </c>
      <c r="C4">
        <v>1</v>
      </c>
      <c r="D4">
        <v>75</v>
      </c>
      <c r="E4">
        <v>199.30178599999999</v>
      </c>
      <c r="F4">
        <v>2.158099</v>
      </c>
      <c r="G4" t="s">
        <v>21</v>
      </c>
      <c r="H4" t="s">
        <v>22</v>
      </c>
      <c r="I4" t="s">
        <v>22</v>
      </c>
      <c r="M4">
        <v>3000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25</v>
      </c>
      <c r="U4" t="s">
        <v>20</v>
      </c>
      <c r="V4">
        <v>1</v>
      </c>
      <c r="W4">
        <v>75</v>
      </c>
      <c r="X4">
        <v>200.68579099999999</v>
      </c>
      <c r="Y4">
        <v>2.8034340000000002</v>
      </c>
      <c r="Z4" t="s">
        <v>21</v>
      </c>
      <c r="AA4" s="2">
        <f>-(Table_comparison[[#This Row],[pr results2.Score]]-Table_comparison[[#This Row],[Score]])</f>
        <v>-1.3840050000000019</v>
      </c>
      <c r="AB4" s="1">
        <f>Table_comparison[[#This Row],[savings]]/Table_comparison[[#This Row],[Score]]</f>
        <v>-6.9442679254264287E-3</v>
      </c>
      <c r="AC4">
        <f>ABS(Table_comparison[[#This Row],[savings]])/Table_comparison[[#This Row],[Score Error (99.9%)]]</f>
        <v>0.6413074655055222</v>
      </c>
    </row>
    <row r="5" spans="1:29" hidden="1" x14ac:dyDescent="0.2">
      <c r="A5" t="s">
        <v>26</v>
      </c>
      <c r="B5" t="s">
        <v>20</v>
      </c>
      <c r="C5">
        <v>1</v>
      </c>
      <c r="D5">
        <v>75</v>
      </c>
      <c r="E5">
        <v>210.995812</v>
      </c>
      <c r="F5">
        <v>3.5923569999999998</v>
      </c>
      <c r="G5" t="s">
        <v>21</v>
      </c>
      <c r="H5" t="s">
        <v>22</v>
      </c>
      <c r="I5" t="s">
        <v>22</v>
      </c>
      <c r="K5">
        <v>3000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26</v>
      </c>
      <c r="U5" t="s">
        <v>20</v>
      </c>
      <c r="V5">
        <v>1</v>
      </c>
      <c r="W5">
        <v>75</v>
      </c>
      <c r="X5">
        <v>206.910562</v>
      </c>
      <c r="Y5">
        <v>2.490558</v>
      </c>
      <c r="Z5" t="s">
        <v>21</v>
      </c>
      <c r="AA5" s="2">
        <f>-(Table_comparison[[#This Row],[pr results2.Score]]-Table_comparison[[#This Row],[Score]])</f>
        <v>4.085250000000002</v>
      </c>
      <c r="AB5" s="1">
        <f>Table_comparison[[#This Row],[savings]]/Table_comparison[[#This Row],[Score]]</f>
        <v>1.936175870637661E-2</v>
      </c>
      <c r="AC5">
        <f>ABS(Table_comparison[[#This Row],[savings]])/Table_comparison[[#This Row],[Score Error (99.9%)]]</f>
        <v>1.1372060182214636</v>
      </c>
    </row>
    <row r="6" spans="1:29" hidden="1" x14ac:dyDescent="0.2">
      <c r="A6" t="s">
        <v>27</v>
      </c>
      <c r="B6" t="s">
        <v>20</v>
      </c>
      <c r="C6">
        <v>1</v>
      </c>
      <c r="D6">
        <v>75</v>
      </c>
      <c r="E6">
        <v>165.79959600000001</v>
      </c>
      <c r="F6">
        <v>1.0873809999999999</v>
      </c>
      <c r="G6" t="s">
        <v>21</v>
      </c>
      <c r="H6" t="s">
        <v>22</v>
      </c>
      <c r="I6" t="s">
        <v>22</v>
      </c>
      <c r="J6">
        <v>3000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27</v>
      </c>
      <c r="U6" t="s">
        <v>20</v>
      </c>
      <c r="V6">
        <v>1</v>
      </c>
      <c r="W6">
        <v>75</v>
      </c>
      <c r="X6">
        <v>166.04216500000001</v>
      </c>
      <c r="Y6">
        <v>1.973142</v>
      </c>
      <c r="Z6" t="s">
        <v>21</v>
      </c>
      <c r="AA6" s="2">
        <f>-(Table_comparison[[#This Row],[pr results2.Score]]-Table_comparison[[#This Row],[Score]])</f>
        <v>-0.24256900000000314</v>
      </c>
      <c r="AB6" s="1">
        <f>Table_comparison[[#This Row],[savings]]/Table_comparison[[#This Row],[Score]]</f>
        <v>-1.4630252778179455E-3</v>
      </c>
      <c r="AC6">
        <f>ABS(Table_comparison[[#This Row],[savings]])/Table_comparison[[#This Row],[Score Error (99.9%)]]</f>
        <v>0.22307636421824839</v>
      </c>
    </row>
    <row r="7" spans="1:29" hidden="1" x14ac:dyDescent="0.2">
      <c r="A7" t="s">
        <v>28</v>
      </c>
      <c r="B7" t="s">
        <v>20</v>
      </c>
      <c r="C7">
        <v>1</v>
      </c>
      <c r="D7">
        <v>75</v>
      </c>
      <c r="E7">
        <v>310.92007999999998</v>
      </c>
      <c r="F7">
        <v>2.331458</v>
      </c>
      <c r="G7" t="s">
        <v>21</v>
      </c>
      <c r="H7" t="s">
        <v>22</v>
      </c>
      <c r="I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28</v>
      </c>
      <c r="U7" t="s">
        <v>20</v>
      </c>
      <c r="V7">
        <v>1</v>
      </c>
      <c r="W7">
        <v>75</v>
      </c>
      <c r="X7">
        <v>317.37468699999999</v>
      </c>
      <c r="Y7">
        <v>4.6964430000000004</v>
      </c>
      <c r="Z7" t="s">
        <v>21</v>
      </c>
      <c r="AA7" s="2">
        <f>-(Table_comparison[[#This Row],[pr results2.Score]]-Table_comparison[[#This Row],[Score]])</f>
        <v>-6.45460700000001</v>
      </c>
      <c r="AB7" s="1">
        <f>Table_comparison[[#This Row],[savings]]/Table_comparison[[#This Row],[Score]]</f>
        <v>-2.0759698119208029E-2</v>
      </c>
      <c r="AC7">
        <f>ABS(Table_comparison[[#This Row],[savings]])/Table_comparison[[#This Row],[Score Error (99.9%)]]</f>
        <v>2.7684852139734062</v>
      </c>
    </row>
    <row r="8" spans="1:29" hidden="1" x14ac:dyDescent="0.2">
      <c r="A8" t="s">
        <v>29</v>
      </c>
      <c r="B8" t="s">
        <v>20</v>
      </c>
      <c r="C8">
        <v>1</v>
      </c>
      <c r="D8">
        <v>100</v>
      </c>
      <c r="E8">
        <v>11.319615000000001</v>
      </c>
      <c r="F8">
        <v>9.9824999999999997E-2</v>
      </c>
      <c r="G8" t="s">
        <v>30</v>
      </c>
      <c r="H8" t="s">
        <v>22</v>
      </c>
      <c r="I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29</v>
      </c>
      <c r="U8" t="s">
        <v>20</v>
      </c>
      <c r="V8">
        <v>1</v>
      </c>
      <c r="W8">
        <v>100</v>
      </c>
      <c r="X8">
        <v>11.088054</v>
      </c>
      <c r="Y8">
        <v>8.9113999999999999E-2</v>
      </c>
      <c r="Z8" t="s">
        <v>30</v>
      </c>
      <c r="AA8" s="2">
        <f>-(Table_comparison[[#This Row],[pr results2.Score]]-Table_comparison[[#This Row],[Score]])</f>
        <v>0.23156100000000102</v>
      </c>
      <c r="AB8" s="1">
        <f>Table_comparison[[#This Row],[savings]]/Table_comparison[[#This Row],[Score]]</f>
        <v>2.0456614469661821E-2</v>
      </c>
      <c r="AC8">
        <f>ABS(Table_comparison[[#This Row],[savings]])/Table_comparison[[#This Row],[Score Error (99.9%)]]</f>
        <v>2.3196694214876135</v>
      </c>
    </row>
    <row r="9" spans="1:29" x14ac:dyDescent="0.2">
      <c r="A9" t="s">
        <v>31</v>
      </c>
      <c r="B9" t="s">
        <v>20</v>
      </c>
      <c r="C9">
        <v>1</v>
      </c>
      <c r="D9">
        <v>100</v>
      </c>
      <c r="E9">
        <v>9.7222000000000003E-2</v>
      </c>
      <c r="F9">
        <v>3.1050000000000001E-3</v>
      </c>
      <c r="G9" t="s">
        <v>32</v>
      </c>
      <c r="H9" t="s">
        <v>22</v>
      </c>
      <c r="I9" t="s">
        <v>33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31</v>
      </c>
      <c r="U9" t="s">
        <v>20</v>
      </c>
      <c r="V9">
        <v>1</v>
      </c>
      <c r="W9">
        <v>100</v>
      </c>
      <c r="X9">
        <v>7.8937999999999994E-2</v>
      </c>
      <c r="Y9">
        <v>8.8599999999999996E-4</v>
      </c>
      <c r="Z9" t="s">
        <v>32</v>
      </c>
      <c r="AA9" s="2">
        <f>-(Table_comparison[[#This Row],[pr results2.Score]]-Table_comparison[[#This Row],[Score]])</f>
        <v>1.8284000000000009E-2</v>
      </c>
      <c r="AB9" s="1">
        <f>Table_comparison[[#This Row],[savings]]/Table_comparison[[#This Row],[Score]]</f>
        <v>0.18806442986155406</v>
      </c>
      <c r="AC9">
        <f>ABS(Table_comparison[[#This Row],[savings]])/Table_comparison[[#This Row],[Score Error (99.9%)]]</f>
        <v>5.8885668276972654</v>
      </c>
    </row>
    <row r="10" spans="1:29" x14ac:dyDescent="0.2">
      <c r="A10" t="s">
        <v>31</v>
      </c>
      <c r="B10" t="s">
        <v>20</v>
      </c>
      <c r="C10">
        <v>1</v>
      </c>
      <c r="D10">
        <v>100</v>
      </c>
      <c r="E10">
        <v>8.8164999999999993E-2</v>
      </c>
      <c r="F10">
        <v>1.5579999999999999E-3</v>
      </c>
      <c r="G10" t="s">
        <v>32</v>
      </c>
      <c r="H10" t="s">
        <v>22</v>
      </c>
      <c r="I10" t="s">
        <v>34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31</v>
      </c>
      <c r="U10" t="s">
        <v>20</v>
      </c>
      <c r="V10">
        <v>1</v>
      </c>
      <c r="W10">
        <v>100</v>
      </c>
      <c r="X10">
        <v>7.4727000000000002E-2</v>
      </c>
      <c r="Y10">
        <v>1.392E-3</v>
      </c>
      <c r="Z10" t="s">
        <v>32</v>
      </c>
      <c r="AA10" s="2">
        <f>-(Table_comparison[[#This Row],[pr results2.Score]]-Table_comparison[[#This Row],[Score]])</f>
        <v>1.3437999999999992E-2</v>
      </c>
      <c r="AB10" s="1">
        <f>Table_comparison[[#This Row],[savings]]/Table_comparison[[#This Row],[Score]]</f>
        <v>0.15241876027902221</v>
      </c>
      <c r="AC10">
        <f>ABS(Table_comparison[[#This Row],[savings]])/Table_comparison[[#This Row],[Score Error (99.9%)]]</f>
        <v>8.6251604621309319</v>
      </c>
    </row>
    <row r="11" spans="1:29" x14ac:dyDescent="0.2">
      <c r="A11" t="s">
        <v>31</v>
      </c>
      <c r="B11" t="s">
        <v>20</v>
      </c>
      <c r="C11">
        <v>1</v>
      </c>
      <c r="D11">
        <v>100</v>
      </c>
      <c r="E11">
        <v>0.70440999999999998</v>
      </c>
      <c r="F11">
        <v>1.4364E-2</v>
      </c>
      <c r="G11" t="s">
        <v>32</v>
      </c>
      <c r="H11" t="s">
        <v>22</v>
      </c>
      <c r="I11" t="s">
        <v>35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31</v>
      </c>
      <c r="U11" t="s">
        <v>20</v>
      </c>
      <c r="V11">
        <v>1</v>
      </c>
      <c r="W11">
        <v>100</v>
      </c>
      <c r="X11">
        <v>0.61096300000000003</v>
      </c>
      <c r="Y11">
        <v>5.3270000000000001E-3</v>
      </c>
      <c r="Z11" t="s">
        <v>32</v>
      </c>
      <c r="AA11" s="2">
        <f>-(Table_comparison[[#This Row],[pr results2.Score]]-Table_comparison[[#This Row],[Score]])</f>
        <v>9.3446999999999947E-2</v>
      </c>
      <c r="AB11" s="1">
        <f>Table_comparison[[#This Row],[savings]]/Table_comparison[[#This Row],[Score]]</f>
        <v>0.13265995655939006</v>
      </c>
      <c r="AC11">
        <f>ABS(Table_comparison[[#This Row],[savings]])/Table_comparison[[#This Row],[Score Error (99.9%)]]</f>
        <v>6.505639097744357</v>
      </c>
    </row>
    <row r="12" spans="1:29" hidden="1" x14ac:dyDescent="0.2">
      <c r="A12" t="s">
        <v>36</v>
      </c>
      <c r="B12" t="s">
        <v>20</v>
      </c>
      <c r="C12">
        <v>1</v>
      </c>
      <c r="D12">
        <v>100</v>
      </c>
      <c r="E12">
        <v>6.8848000000000006E-2</v>
      </c>
      <c r="F12">
        <v>2.0149999999999999E-3</v>
      </c>
      <c r="G12" t="s">
        <v>32</v>
      </c>
      <c r="H12" t="s">
        <v>22</v>
      </c>
      <c r="I12" t="s">
        <v>33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36</v>
      </c>
      <c r="U12" t="s">
        <v>20</v>
      </c>
      <c r="V12">
        <v>1</v>
      </c>
      <c r="W12">
        <v>100</v>
      </c>
      <c r="X12">
        <v>6.8946999999999994E-2</v>
      </c>
      <c r="Y12">
        <v>2.3410000000000002E-3</v>
      </c>
      <c r="Z12" t="s">
        <v>32</v>
      </c>
      <c r="AA12" s="2">
        <f>-(Table_comparison[[#This Row],[pr results2.Score]]-Table_comparison[[#This Row],[Score]])</f>
        <v>-9.8999999999987986E-5</v>
      </c>
      <c r="AB12" s="1">
        <f>Table_comparison[[#This Row],[savings]]/Table_comparison[[#This Row],[Score]]</f>
        <v>-1.4379502672552285E-3</v>
      </c>
      <c r="AC12">
        <f>ABS(Table_comparison[[#This Row],[savings]])/Table_comparison[[#This Row],[Score Error (99.9%)]]</f>
        <v>4.9131513647636724E-2</v>
      </c>
    </row>
    <row r="13" spans="1:29" hidden="1" x14ac:dyDescent="0.2">
      <c r="A13" t="s">
        <v>36</v>
      </c>
      <c r="B13" t="s">
        <v>20</v>
      </c>
      <c r="C13">
        <v>1</v>
      </c>
      <c r="D13">
        <v>100</v>
      </c>
      <c r="E13">
        <v>6.6115999999999994E-2</v>
      </c>
      <c r="F13">
        <v>6.02E-4</v>
      </c>
      <c r="G13" t="s">
        <v>32</v>
      </c>
      <c r="H13" t="s">
        <v>22</v>
      </c>
      <c r="I13" t="s">
        <v>34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36</v>
      </c>
      <c r="U13" t="s">
        <v>20</v>
      </c>
      <c r="V13">
        <v>1</v>
      </c>
      <c r="W13">
        <v>100</v>
      </c>
      <c r="X13">
        <v>6.8978999999999999E-2</v>
      </c>
      <c r="Y13">
        <v>1.4040000000000001E-3</v>
      </c>
      <c r="Z13" t="s">
        <v>32</v>
      </c>
      <c r="AA13" s="2">
        <f>-(Table_comparison[[#This Row],[pr results2.Score]]-Table_comparison[[#This Row],[Score]])</f>
        <v>-2.8630000000000044E-3</v>
      </c>
      <c r="AB13" s="1">
        <f>Table_comparison[[#This Row],[savings]]/Table_comparison[[#This Row],[Score]]</f>
        <v>-4.3302680137939448E-2</v>
      </c>
      <c r="AC13">
        <f>ABS(Table_comparison[[#This Row],[savings]])/Table_comparison[[#This Row],[Score Error (99.9%)]]</f>
        <v>4.7558139534883797</v>
      </c>
    </row>
    <row r="14" spans="1:29" hidden="1" x14ac:dyDescent="0.2">
      <c r="A14" t="s">
        <v>36</v>
      </c>
      <c r="B14" t="s">
        <v>20</v>
      </c>
      <c r="C14">
        <v>1</v>
      </c>
      <c r="D14">
        <v>100</v>
      </c>
      <c r="E14">
        <v>0.45660299999999998</v>
      </c>
      <c r="F14">
        <v>9.5219999999999992E-3</v>
      </c>
      <c r="G14" t="s">
        <v>32</v>
      </c>
      <c r="H14" t="s">
        <v>22</v>
      </c>
      <c r="I14" t="s">
        <v>35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36</v>
      </c>
      <c r="U14" t="s">
        <v>20</v>
      </c>
      <c r="V14">
        <v>1</v>
      </c>
      <c r="W14">
        <v>100</v>
      </c>
      <c r="X14">
        <v>0.43526599999999999</v>
      </c>
      <c r="Y14">
        <v>6.1650000000000003E-3</v>
      </c>
      <c r="Z14" t="s">
        <v>32</v>
      </c>
      <c r="AA14" s="2">
        <f>-(Table_comparison[[#This Row],[pr results2.Score]]-Table_comparison[[#This Row],[Score]])</f>
        <v>2.1336999999999995E-2</v>
      </c>
      <c r="AB14" s="1">
        <f>Table_comparison[[#This Row],[savings]]/Table_comparison[[#This Row],[Score]]</f>
        <v>4.6729872558874987E-2</v>
      </c>
      <c r="AC14">
        <f>ABS(Table_comparison[[#This Row],[savings]])/Table_comparison[[#This Row],[Score Error (99.9%)]]</f>
        <v>2.240810754043268</v>
      </c>
    </row>
    <row r="15" spans="1:29" hidden="1" x14ac:dyDescent="0.2">
      <c r="A15" t="s">
        <v>37</v>
      </c>
      <c r="B15" t="s">
        <v>20</v>
      </c>
      <c r="C15">
        <v>1</v>
      </c>
      <c r="D15">
        <v>100</v>
      </c>
      <c r="E15">
        <v>12.983815</v>
      </c>
      <c r="F15">
        <v>0.15276999999999999</v>
      </c>
      <c r="G15" t="s">
        <v>32</v>
      </c>
      <c r="H15" t="s">
        <v>22</v>
      </c>
      <c r="I15" t="s">
        <v>33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37</v>
      </c>
      <c r="U15" t="s">
        <v>20</v>
      </c>
      <c r="V15">
        <v>1</v>
      </c>
      <c r="W15">
        <v>100</v>
      </c>
      <c r="X15">
        <v>13.183726999999999</v>
      </c>
      <c r="Y15">
        <v>0.104075</v>
      </c>
      <c r="Z15" t="s">
        <v>32</v>
      </c>
      <c r="AA15" s="2">
        <f>-(Table_comparison[[#This Row],[pr results2.Score]]-Table_comparison[[#This Row],[Score]])</f>
        <v>-0.19991199999999942</v>
      </c>
      <c r="AB15" s="1">
        <f>Table_comparison[[#This Row],[savings]]/Table_comparison[[#This Row],[Score]]</f>
        <v>-1.5397015438066503E-2</v>
      </c>
      <c r="AC15">
        <f>ABS(Table_comparison[[#This Row],[savings]])/Table_comparison[[#This Row],[Score Error (99.9%)]]</f>
        <v>1.3085815277868655</v>
      </c>
    </row>
    <row r="16" spans="1:29" hidden="1" x14ac:dyDescent="0.2">
      <c r="A16" t="s">
        <v>37</v>
      </c>
      <c r="B16" t="s">
        <v>20</v>
      </c>
      <c r="C16">
        <v>1</v>
      </c>
      <c r="D16">
        <v>100</v>
      </c>
      <c r="E16">
        <v>12.891539</v>
      </c>
      <c r="F16">
        <v>0.16104399999999999</v>
      </c>
      <c r="G16" t="s">
        <v>32</v>
      </c>
      <c r="H16" t="s">
        <v>22</v>
      </c>
      <c r="I16" t="s">
        <v>34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37</v>
      </c>
      <c r="U16" t="s">
        <v>20</v>
      </c>
      <c r="V16">
        <v>1</v>
      </c>
      <c r="W16">
        <v>100</v>
      </c>
      <c r="X16">
        <v>13.609707</v>
      </c>
      <c r="Y16">
        <v>0.12342500000000001</v>
      </c>
      <c r="Z16" t="s">
        <v>32</v>
      </c>
      <c r="AA16" s="2">
        <f>-(Table_comparison[[#This Row],[pr results2.Score]]-Table_comparison[[#This Row],[Score]])</f>
        <v>-0.71816800000000036</v>
      </c>
      <c r="AB16" s="1">
        <f>Table_comparison[[#This Row],[savings]]/Table_comparison[[#This Row],[Score]]</f>
        <v>-5.5708476699329719E-2</v>
      </c>
      <c r="AC16">
        <f>ABS(Table_comparison[[#This Row],[savings]])/Table_comparison[[#This Row],[Score Error (99.9%)]]</f>
        <v>4.4594520752092617</v>
      </c>
    </row>
    <row r="17" spans="1:29" hidden="1" x14ac:dyDescent="0.2">
      <c r="A17" t="s">
        <v>37</v>
      </c>
      <c r="B17" t="s">
        <v>20</v>
      </c>
      <c r="C17">
        <v>1</v>
      </c>
      <c r="D17">
        <v>100</v>
      </c>
      <c r="E17">
        <v>22.976389000000001</v>
      </c>
      <c r="F17">
        <v>0.19531999999999999</v>
      </c>
      <c r="G17" t="s">
        <v>32</v>
      </c>
      <c r="H17" t="s">
        <v>22</v>
      </c>
      <c r="I17" t="s">
        <v>35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37</v>
      </c>
      <c r="U17" t="s">
        <v>20</v>
      </c>
      <c r="V17">
        <v>1</v>
      </c>
      <c r="W17">
        <v>100</v>
      </c>
      <c r="X17">
        <v>22.937412999999999</v>
      </c>
      <c r="Y17">
        <v>0.22606599999999999</v>
      </c>
      <c r="Z17" t="s">
        <v>32</v>
      </c>
      <c r="AA17" s="2">
        <f>-(Table_comparison[[#This Row],[pr results2.Score]]-Table_comparison[[#This Row],[Score]])</f>
        <v>3.8976000000001676E-2</v>
      </c>
      <c r="AB17" s="1">
        <f>Table_comparison[[#This Row],[savings]]/Table_comparison[[#This Row],[Score]]</f>
        <v>1.6963501096713533E-3</v>
      </c>
      <c r="AC17">
        <f>ABS(Table_comparison[[#This Row],[savings]])/Table_comparison[[#This Row],[Score Error (99.9%)]]</f>
        <v>0.19954945730084825</v>
      </c>
    </row>
    <row r="18" spans="1:29" x14ac:dyDescent="0.2">
      <c r="A18" t="s">
        <v>38</v>
      </c>
      <c r="B18" t="s">
        <v>20</v>
      </c>
      <c r="C18">
        <v>1</v>
      </c>
      <c r="D18">
        <v>100</v>
      </c>
      <c r="E18">
        <v>0.45606099999999999</v>
      </c>
      <c r="F18">
        <v>3.359E-3</v>
      </c>
      <c r="G18" t="s">
        <v>32</v>
      </c>
      <c r="H18" t="s">
        <v>22</v>
      </c>
      <c r="I18" t="s">
        <v>39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38</v>
      </c>
      <c r="U18" t="s">
        <v>20</v>
      </c>
      <c r="V18">
        <v>1</v>
      </c>
      <c r="W18">
        <v>100</v>
      </c>
      <c r="X18">
        <v>0.41400199999999998</v>
      </c>
      <c r="Y18">
        <v>3.702E-3</v>
      </c>
      <c r="Z18" t="s">
        <v>32</v>
      </c>
      <c r="AA18" s="2">
        <f>-(Table_comparison[[#This Row],[pr results2.Score]]-Table_comparison[[#This Row],[Score]])</f>
        <v>4.2059000000000013E-2</v>
      </c>
      <c r="AB18" s="1">
        <f>Table_comparison[[#This Row],[savings]]/Table_comparison[[#This Row],[Score]]</f>
        <v>9.2222312366108949E-2</v>
      </c>
      <c r="AC18">
        <f>ABS(Table_comparison[[#This Row],[savings]])/Table_comparison[[#This Row],[Score Error (99.9%)]]</f>
        <v>12.521286097052698</v>
      </c>
    </row>
    <row r="19" spans="1:29" x14ac:dyDescent="0.2">
      <c r="A19" t="s">
        <v>38</v>
      </c>
      <c r="B19" t="s">
        <v>20</v>
      </c>
      <c r="C19">
        <v>1</v>
      </c>
      <c r="D19">
        <v>100</v>
      </c>
      <c r="E19">
        <v>0.73834599999999995</v>
      </c>
      <c r="F19">
        <v>7.3499999999999998E-3</v>
      </c>
      <c r="G19" t="s">
        <v>32</v>
      </c>
      <c r="H19" t="s">
        <v>22</v>
      </c>
      <c r="I19" t="s">
        <v>40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38</v>
      </c>
      <c r="U19" t="s">
        <v>20</v>
      </c>
      <c r="V19">
        <v>1</v>
      </c>
      <c r="W19">
        <v>100</v>
      </c>
      <c r="X19">
        <v>0.69616100000000003</v>
      </c>
      <c r="Y19">
        <v>1.345E-2</v>
      </c>
      <c r="Z19" t="s">
        <v>32</v>
      </c>
      <c r="AA19" s="2">
        <f>-(Table_comparison[[#This Row],[pr results2.Score]]-Table_comparison[[#This Row],[Score]])</f>
        <v>4.2184999999999917E-2</v>
      </c>
      <c r="AB19" s="1">
        <f>Table_comparison[[#This Row],[savings]]/Table_comparison[[#This Row],[Score]]</f>
        <v>5.7134459995720054E-2</v>
      </c>
      <c r="AC19">
        <f>ABS(Table_comparison[[#This Row],[savings]])/Table_comparison[[#This Row],[Score Error (99.9%)]]</f>
        <v>5.7394557823129144</v>
      </c>
    </row>
    <row r="20" spans="1:29" hidden="1" x14ac:dyDescent="0.2">
      <c r="A20" t="s">
        <v>41</v>
      </c>
      <c r="B20" t="s">
        <v>20</v>
      </c>
      <c r="C20">
        <v>1</v>
      </c>
      <c r="D20">
        <v>100</v>
      </c>
      <c r="E20">
        <v>0.243677</v>
      </c>
      <c r="F20">
        <v>8.8749999999999992E-3</v>
      </c>
      <c r="G20" t="s">
        <v>32</v>
      </c>
      <c r="H20" t="s">
        <v>22</v>
      </c>
      <c r="I20" t="s">
        <v>39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41</v>
      </c>
      <c r="U20" t="s">
        <v>20</v>
      </c>
      <c r="V20">
        <v>1</v>
      </c>
      <c r="W20">
        <v>100</v>
      </c>
      <c r="X20">
        <v>0.23286799999999999</v>
      </c>
      <c r="Y20">
        <v>2.0079999999999998E-3</v>
      </c>
      <c r="Z20" t="s">
        <v>32</v>
      </c>
      <c r="AA20" s="2">
        <f>-(Table_comparison[[#This Row],[pr results2.Score]]-Table_comparison[[#This Row],[Score]])</f>
        <v>1.0809000000000013E-2</v>
      </c>
      <c r="AB20" s="1">
        <f>Table_comparison[[#This Row],[savings]]/Table_comparison[[#This Row],[Score]]</f>
        <v>4.4357900006976501E-2</v>
      </c>
      <c r="AC20">
        <f>ABS(Table_comparison[[#This Row],[savings]])/Table_comparison[[#This Row],[Score Error (99.9%)]]</f>
        <v>1.217915492957748</v>
      </c>
    </row>
    <row r="21" spans="1:29" hidden="1" x14ac:dyDescent="0.2">
      <c r="A21" t="s">
        <v>41</v>
      </c>
      <c r="B21" t="s">
        <v>20</v>
      </c>
      <c r="C21">
        <v>1</v>
      </c>
      <c r="D21">
        <v>100</v>
      </c>
      <c r="E21">
        <v>0.39015499999999997</v>
      </c>
      <c r="F21">
        <v>3.715E-3</v>
      </c>
      <c r="G21" t="s">
        <v>32</v>
      </c>
      <c r="H21" t="s">
        <v>22</v>
      </c>
      <c r="I21" t="s">
        <v>40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41</v>
      </c>
      <c r="U21" t="s">
        <v>20</v>
      </c>
      <c r="V21">
        <v>1</v>
      </c>
      <c r="W21">
        <v>100</v>
      </c>
      <c r="X21">
        <v>0.38469300000000001</v>
      </c>
      <c r="Y21">
        <v>2.0170000000000001E-3</v>
      </c>
      <c r="Z21" t="s">
        <v>32</v>
      </c>
      <c r="AA21" s="2">
        <f>-(Table_comparison[[#This Row],[pr results2.Score]]-Table_comparison[[#This Row],[Score]])</f>
        <v>5.4619999999999669E-3</v>
      </c>
      <c r="AB21" s="1">
        <f>Table_comparison[[#This Row],[savings]]/Table_comparison[[#This Row],[Score]]</f>
        <v>1.3999564275736483E-2</v>
      </c>
      <c r="AC21">
        <f>ABS(Table_comparison[[#This Row],[savings]])/Table_comparison[[#This Row],[Score Error (99.9%)]]</f>
        <v>1.4702557200538269</v>
      </c>
    </row>
    <row r="22" spans="1:29" hidden="1" x14ac:dyDescent="0.2">
      <c r="A22" t="s">
        <v>42</v>
      </c>
      <c r="B22" t="s">
        <v>20</v>
      </c>
      <c r="C22">
        <v>1</v>
      </c>
      <c r="D22">
        <v>100</v>
      </c>
      <c r="E22">
        <v>63.851736000000002</v>
      </c>
      <c r="F22">
        <v>0.490151</v>
      </c>
      <c r="G22" t="s">
        <v>32</v>
      </c>
      <c r="H22" t="s">
        <v>22</v>
      </c>
      <c r="I22" t="s">
        <v>39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42</v>
      </c>
      <c r="U22" t="s">
        <v>20</v>
      </c>
      <c r="V22">
        <v>1</v>
      </c>
      <c r="W22">
        <v>100</v>
      </c>
      <c r="X22">
        <v>64.344650999999999</v>
      </c>
      <c r="Y22">
        <v>0.58653</v>
      </c>
      <c r="Z22" t="s">
        <v>32</v>
      </c>
      <c r="AA22" s="2">
        <f>-(Table_comparison[[#This Row],[pr results2.Score]]-Table_comparison[[#This Row],[Score]])</f>
        <v>-0.49291499999999644</v>
      </c>
      <c r="AB22" s="1">
        <f>Table_comparison[[#This Row],[savings]]/Table_comparison[[#This Row],[Score]]</f>
        <v>-7.7196804797914405E-3</v>
      </c>
      <c r="AC22">
        <f>ABS(Table_comparison[[#This Row],[savings]])/Table_comparison[[#This Row],[Score Error (99.9%)]]</f>
        <v>1.0056390785696581</v>
      </c>
    </row>
    <row r="23" spans="1:29" hidden="1" x14ac:dyDescent="0.2">
      <c r="A23" t="s">
        <v>42</v>
      </c>
      <c r="B23" t="s">
        <v>20</v>
      </c>
      <c r="C23">
        <v>1</v>
      </c>
      <c r="D23">
        <v>100</v>
      </c>
      <c r="E23">
        <v>119.19475799999999</v>
      </c>
      <c r="F23">
        <v>0.75954100000000002</v>
      </c>
      <c r="G23" t="s">
        <v>32</v>
      </c>
      <c r="H23" t="s">
        <v>22</v>
      </c>
      <c r="I23" t="s">
        <v>40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42</v>
      </c>
      <c r="U23" t="s">
        <v>20</v>
      </c>
      <c r="V23">
        <v>1</v>
      </c>
      <c r="W23">
        <v>100</v>
      </c>
      <c r="X23">
        <v>123.26424</v>
      </c>
      <c r="Y23">
        <v>0.431757</v>
      </c>
      <c r="Z23" t="s">
        <v>32</v>
      </c>
      <c r="AA23" s="2">
        <f>-(Table_comparison[[#This Row],[pr results2.Score]]-Table_comparison[[#This Row],[Score]])</f>
        <v>-4.0694820000000078</v>
      </c>
      <c r="AB23" s="1">
        <f>Table_comparison[[#This Row],[savings]]/Table_comparison[[#This Row],[Score]]</f>
        <v>-3.4141451086297001E-2</v>
      </c>
      <c r="AC23">
        <f>ABS(Table_comparison[[#This Row],[savings]])/Table_comparison[[#This Row],[Score Error (99.9%)]]</f>
        <v>5.3578174186778691</v>
      </c>
    </row>
    <row r="24" spans="1:29" hidden="1" x14ac:dyDescent="0.2">
      <c r="A24" t="s">
        <v>43</v>
      </c>
      <c r="B24" t="s">
        <v>20</v>
      </c>
      <c r="C24">
        <v>1</v>
      </c>
      <c r="D24">
        <v>100</v>
      </c>
      <c r="E24">
        <v>6.5101999999999993E-2</v>
      </c>
      <c r="F24">
        <v>2.7460000000000002E-3</v>
      </c>
      <c r="G24" t="s">
        <v>32</v>
      </c>
      <c r="H24" t="s">
        <v>22</v>
      </c>
      <c r="I24" t="s">
        <v>44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43</v>
      </c>
      <c r="U24" t="s">
        <v>20</v>
      </c>
      <c r="V24">
        <v>1</v>
      </c>
      <c r="W24">
        <v>100</v>
      </c>
      <c r="X24">
        <v>6.2433000000000002E-2</v>
      </c>
      <c r="Y24">
        <v>4.0769999999999999E-3</v>
      </c>
      <c r="Z24" t="s">
        <v>32</v>
      </c>
      <c r="AA24" s="2">
        <f>-(Table_comparison[[#This Row],[pr results2.Score]]-Table_comparison[[#This Row],[Score]])</f>
        <v>2.6689999999999908E-3</v>
      </c>
      <c r="AB24" s="1">
        <f>Table_comparison[[#This Row],[savings]]/Table_comparison[[#This Row],[Score]]</f>
        <v>4.0997204386961861E-2</v>
      </c>
      <c r="AC24">
        <f>ABS(Table_comparison[[#This Row],[savings]])/Table_comparison[[#This Row],[Score Error (99.9%)]]</f>
        <v>0.97195921340130764</v>
      </c>
    </row>
    <row r="25" spans="1:29" x14ac:dyDescent="0.2">
      <c r="A25" t="s">
        <v>43</v>
      </c>
      <c r="B25" t="s">
        <v>20</v>
      </c>
      <c r="C25">
        <v>1</v>
      </c>
      <c r="D25">
        <v>100</v>
      </c>
      <c r="E25">
        <v>6.4834000000000003E-2</v>
      </c>
      <c r="F25">
        <v>2.8549999999999999E-3</v>
      </c>
      <c r="G25" t="s">
        <v>32</v>
      </c>
      <c r="H25" t="s">
        <v>22</v>
      </c>
      <c r="I25" t="s">
        <v>45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43</v>
      </c>
      <c r="U25" t="s">
        <v>20</v>
      </c>
      <c r="V25">
        <v>1</v>
      </c>
      <c r="W25">
        <v>100</v>
      </c>
      <c r="X25">
        <v>6.1903E-2</v>
      </c>
      <c r="Y25">
        <v>2.784E-3</v>
      </c>
      <c r="Z25" t="s">
        <v>32</v>
      </c>
      <c r="AA25" s="2">
        <f>-(Table_comparison[[#This Row],[pr results2.Score]]-Table_comparison[[#This Row],[Score]])</f>
        <v>2.931000000000003E-3</v>
      </c>
      <c r="AB25" s="1">
        <f>Table_comparison[[#This Row],[savings]]/Table_comparison[[#This Row],[Score]]</f>
        <v>4.5207761359780406E-2</v>
      </c>
      <c r="AC25">
        <f>ABS(Table_comparison[[#This Row],[savings]])/Table_comparison[[#This Row],[Score Error (99.9%)]]</f>
        <v>1.0266199649737313</v>
      </c>
    </row>
    <row r="26" spans="1:29" hidden="1" x14ac:dyDescent="0.2">
      <c r="A26" t="s">
        <v>43</v>
      </c>
      <c r="B26" t="s">
        <v>20</v>
      </c>
      <c r="C26">
        <v>1</v>
      </c>
      <c r="D26">
        <v>100</v>
      </c>
      <c r="E26">
        <v>6.1275000000000003E-2</v>
      </c>
      <c r="F26">
        <v>2.7850000000000001E-3</v>
      </c>
      <c r="G26" t="s">
        <v>32</v>
      </c>
      <c r="H26" t="s">
        <v>22</v>
      </c>
      <c r="I26" t="s">
        <v>46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43</v>
      </c>
      <c r="U26" t="s">
        <v>20</v>
      </c>
      <c r="V26">
        <v>1</v>
      </c>
      <c r="W26">
        <v>100</v>
      </c>
      <c r="X26">
        <v>6.0965999999999999E-2</v>
      </c>
      <c r="Y26">
        <v>2.0860000000000002E-3</v>
      </c>
      <c r="Z26" t="s">
        <v>32</v>
      </c>
      <c r="AA26" s="2">
        <f>-(Table_comparison[[#This Row],[pr results2.Score]]-Table_comparison[[#This Row],[Score]])</f>
        <v>3.0900000000000372E-4</v>
      </c>
      <c r="AB26" s="1">
        <f>Table_comparison[[#This Row],[savings]]/Table_comparison[[#This Row],[Score]]</f>
        <v>5.0428396572828023E-3</v>
      </c>
      <c r="AC26">
        <f>ABS(Table_comparison[[#This Row],[savings]])/Table_comparison[[#This Row],[Score Error (99.9%)]]</f>
        <v>0.11095152603231731</v>
      </c>
    </row>
    <row r="27" spans="1:29" x14ac:dyDescent="0.2">
      <c r="A27" t="s">
        <v>43</v>
      </c>
      <c r="B27" t="s">
        <v>20</v>
      </c>
      <c r="C27">
        <v>1</v>
      </c>
      <c r="D27">
        <v>100</v>
      </c>
      <c r="E27">
        <v>5.8583999999999997E-2</v>
      </c>
      <c r="F27">
        <v>1.036E-3</v>
      </c>
      <c r="G27" t="s">
        <v>32</v>
      </c>
      <c r="H27" t="s">
        <v>22</v>
      </c>
      <c r="I27" t="s">
        <v>47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43</v>
      </c>
      <c r="U27" t="s">
        <v>20</v>
      </c>
      <c r="V27">
        <v>1</v>
      </c>
      <c r="W27">
        <v>100</v>
      </c>
      <c r="X27">
        <v>5.7438000000000003E-2</v>
      </c>
      <c r="Y27">
        <v>1.681E-3</v>
      </c>
      <c r="Z27" t="s">
        <v>32</v>
      </c>
      <c r="AA27" s="2">
        <f>-(Table_comparison[[#This Row],[pr results2.Score]]-Table_comparison[[#This Row],[Score]])</f>
        <v>1.1459999999999942E-3</v>
      </c>
      <c r="AB27" s="1">
        <f>Table_comparison[[#This Row],[savings]]/Table_comparison[[#This Row],[Score]]</f>
        <v>1.9561655059401786E-2</v>
      </c>
      <c r="AC27">
        <f>ABS(Table_comparison[[#This Row],[savings]])/Table_comparison[[#This Row],[Score Error (99.9%)]]</f>
        <v>1.1061776061776005</v>
      </c>
    </row>
    <row r="28" spans="1:29" x14ac:dyDescent="0.2">
      <c r="A28" t="s">
        <v>43</v>
      </c>
      <c r="B28" t="s">
        <v>20</v>
      </c>
      <c r="C28">
        <v>1</v>
      </c>
      <c r="D28">
        <v>100</v>
      </c>
      <c r="E28">
        <v>8.2598000000000005E-2</v>
      </c>
      <c r="F28">
        <v>3.32E-3</v>
      </c>
      <c r="G28" t="s">
        <v>32</v>
      </c>
      <c r="H28" t="s">
        <v>22</v>
      </c>
      <c r="I28" t="s">
        <v>48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43</v>
      </c>
      <c r="U28" t="s">
        <v>20</v>
      </c>
      <c r="V28">
        <v>1</v>
      </c>
      <c r="W28">
        <v>100</v>
      </c>
      <c r="X28">
        <v>5.6963E-2</v>
      </c>
      <c r="Y28">
        <v>4.6900000000000002E-4</v>
      </c>
      <c r="Z28" t="s">
        <v>32</v>
      </c>
      <c r="AA28" s="2">
        <f>-(Table_comparison[[#This Row],[pr results2.Score]]-Table_comparison[[#This Row],[Score]])</f>
        <v>2.5635000000000005E-2</v>
      </c>
      <c r="AB28" s="1">
        <f>Table_comparison[[#This Row],[savings]]/Table_comparison[[#This Row],[Score]]</f>
        <v>0.31035860432455997</v>
      </c>
      <c r="AC28">
        <f>ABS(Table_comparison[[#This Row],[savings]])/Table_comparison[[#This Row],[Score Error (99.9%)]]</f>
        <v>7.7213855421686759</v>
      </c>
    </row>
    <row r="29" spans="1:29" x14ac:dyDescent="0.2">
      <c r="A29" t="s">
        <v>43</v>
      </c>
      <c r="B29" t="s">
        <v>20</v>
      </c>
      <c r="C29">
        <v>1</v>
      </c>
      <c r="D29">
        <v>100</v>
      </c>
      <c r="E29">
        <v>7.9881999999999995E-2</v>
      </c>
      <c r="F29">
        <v>1.7930000000000001E-3</v>
      </c>
      <c r="G29" t="s">
        <v>32</v>
      </c>
      <c r="H29" t="s">
        <v>22</v>
      </c>
      <c r="I29" t="s">
        <v>49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43</v>
      </c>
      <c r="U29" t="s">
        <v>20</v>
      </c>
      <c r="V29">
        <v>1</v>
      </c>
      <c r="W29">
        <v>100</v>
      </c>
      <c r="X29">
        <v>9.1441999999999996E-2</v>
      </c>
      <c r="Y29">
        <v>1.4053E-2</v>
      </c>
      <c r="Z29" t="s">
        <v>32</v>
      </c>
      <c r="AA29" s="2">
        <f>-(Table_comparison[[#This Row],[pr results2.Score]]-Table_comparison[[#This Row],[Score]])</f>
        <v>-1.1560000000000001E-2</v>
      </c>
      <c r="AB29" s="1">
        <f>Table_comparison[[#This Row],[savings]]/Table_comparison[[#This Row],[Score]]</f>
        <v>-0.14471345234220478</v>
      </c>
      <c r="AC29">
        <f>ABS(Table_comparison[[#This Row],[savings]])/Table_comparison[[#This Row],[Score Error (99.9%)]]</f>
        <v>6.4472950362520915</v>
      </c>
    </row>
    <row r="30" spans="1:29" hidden="1" x14ac:dyDescent="0.2">
      <c r="A30" t="s">
        <v>50</v>
      </c>
      <c r="B30" t="s">
        <v>20</v>
      </c>
      <c r="C30">
        <v>1</v>
      </c>
      <c r="D30">
        <v>100</v>
      </c>
      <c r="E30">
        <v>5.9962000000000001E-2</v>
      </c>
      <c r="F30">
        <v>1.4E-3</v>
      </c>
      <c r="G30" t="s">
        <v>32</v>
      </c>
      <c r="H30" t="s">
        <v>22</v>
      </c>
      <c r="I30" t="s">
        <v>44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50</v>
      </c>
      <c r="U30" t="s">
        <v>20</v>
      </c>
      <c r="V30">
        <v>1</v>
      </c>
      <c r="W30">
        <v>100</v>
      </c>
      <c r="X30">
        <v>6.3164999999999999E-2</v>
      </c>
      <c r="Y30">
        <v>2.6970000000000002E-3</v>
      </c>
      <c r="Z30" t="s">
        <v>32</v>
      </c>
      <c r="AA30" s="2">
        <f>-(Table_comparison[[#This Row],[pr results2.Score]]-Table_comparison[[#This Row],[Score]])</f>
        <v>-3.2029999999999975E-3</v>
      </c>
      <c r="AB30" s="1">
        <f>Table_comparison[[#This Row],[savings]]/Table_comparison[[#This Row],[Score]]</f>
        <v>-5.3417164203995823E-2</v>
      </c>
      <c r="AC30">
        <f>ABS(Table_comparison[[#This Row],[savings]])/Table_comparison[[#This Row],[Score Error (99.9%)]]</f>
        <v>2.287857142857141</v>
      </c>
    </row>
    <row r="31" spans="1:29" hidden="1" x14ac:dyDescent="0.2">
      <c r="A31" t="s">
        <v>50</v>
      </c>
      <c r="B31" t="s">
        <v>20</v>
      </c>
      <c r="C31">
        <v>1</v>
      </c>
      <c r="D31">
        <v>100</v>
      </c>
      <c r="E31">
        <v>5.5842000000000003E-2</v>
      </c>
      <c r="F31">
        <v>2.3530000000000001E-3</v>
      </c>
      <c r="G31" t="s">
        <v>32</v>
      </c>
      <c r="H31" t="s">
        <v>22</v>
      </c>
      <c r="I31" t="s">
        <v>45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50</v>
      </c>
      <c r="U31" t="s">
        <v>20</v>
      </c>
      <c r="V31">
        <v>1</v>
      </c>
      <c r="W31">
        <v>100</v>
      </c>
      <c r="X31">
        <v>5.9713000000000002E-2</v>
      </c>
      <c r="Y31">
        <v>4.4980000000000003E-3</v>
      </c>
      <c r="Z31" t="s">
        <v>32</v>
      </c>
      <c r="AA31" s="2">
        <f>-(Table_comparison[[#This Row],[pr results2.Score]]-Table_comparison[[#This Row],[Score]])</f>
        <v>-3.8709999999999994E-3</v>
      </c>
      <c r="AB31" s="1">
        <f>Table_comparison[[#This Row],[savings]]/Table_comparison[[#This Row],[Score]]</f>
        <v>-6.9320583073672129E-2</v>
      </c>
      <c r="AC31">
        <f>ABS(Table_comparison[[#This Row],[savings]])/Table_comparison[[#This Row],[Score Error (99.9%)]]</f>
        <v>1.6451338716532085</v>
      </c>
    </row>
    <row r="32" spans="1:29" hidden="1" x14ac:dyDescent="0.2">
      <c r="A32" t="s">
        <v>50</v>
      </c>
      <c r="B32" t="s">
        <v>20</v>
      </c>
      <c r="C32">
        <v>1</v>
      </c>
      <c r="D32">
        <v>100</v>
      </c>
      <c r="E32">
        <v>5.6772000000000003E-2</v>
      </c>
      <c r="F32">
        <v>1.818E-3</v>
      </c>
      <c r="G32" t="s">
        <v>32</v>
      </c>
      <c r="H32" t="s">
        <v>22</v>
      </c>
      <c r="I32" t="s">
        <v>46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50</v>
      </c>
      <c r="U32" t="s">
        <v>20</v>
      </c>
      <c r="V32">
        <v>1</v>
      </c>
      <c r="W32">
        <v>100</v>
      </c>
      <c r="X32">
        <v>5.3957999999999999E-2</v>
      </c>
      <c r="Y32">
        <v>1.7700000000000001E-3</v>
      </c>
      <c r="Z32" t="s">
        <v>32</v>
      </c>
      <c r="AA32" s="2">
        <f>-(Table_comparison[[#This Row],[pr results2.Score]]-Table_comparison[[#This Row],[Score]])</f>
        <v>2.814000000000004E-3</v>
      </c>
      <c r="AB32" s="1">
        <f>Table_comparison[[#This Row],[savings]]/Table_comparison[[#This Row],[Score]]</f>
        <v>4.9566687803847036E-2</v>
      </c>
      <c r="AC32">
        <f>ABS(Table_comparison[[#This Row],[savings]])/Table_comparison[[#This Row],[Score Error (99.9%)]]</f>
        <v>1.54785478547855</v>
      </c>
    </row>
    <row r="33" spans="1:29" hidden="1" x14ac:dyDescent="0.2">
      <c r="A33" t="s">
        <v>50</v>
      </c>
      <c r="B33" t="s">
        <v>20</v>
      </c>
      <c r="C33">
        <v>1</v>
      </c>
      <c r="D33">
        <v>100</v>
      </c>
      <c r="E33">
        <v>5.6196000000000003E-2</v>
      </c>
      <c r="F33">
        <v>2.777E-3</v>
      </c>
      <c r="G33" t="s">
        <v>32</v>
      </c>
      <c r="H33" t="s">
        <v>22</v>
      </c>
      <c r="I33" t="s">
        <v>47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50</v>
      </c>
      <c r="U33" t="s">
        <v>20</v>
      </c>
      <c r="V33">
        <v>1</v>
      </c>
      <c r="W33">
        <v>100</v>
      </c>
      <c r="X33">
        <v>5.6072999999999998E-2</v>
      </c>
      <c r="Y33">
        <v>2.3189999999999999E-3</v>
      </c>
      <c r="Z33" t="s">
        <v>32</v>
      </c>
      <c r="AA33" s="2">
        <f>-(Table_comparison[[#This Row],[pr results2.Score]]-Table_comparison[[#This Row],[Score]])</f>
        <v>1.2300000000000505E-4</v>
      </c>
      <c r="AB33" s="1">
        <f>Table_comparison[[#This Row],[savings]]/Table_comparison[[#This Row],[Score]]</f>
        <v>2.188767883835238E-3</v>
      </c>
      <c r="AC33">
        <f>ABS(Table_comparison[[#This Row],[savings]])/Table_comparison[[#This Row],[Score Error (99.9%)]]</f>
        <v>4.4292401872526123E-2</v>
      </c>
    </row>
    <row r="34" spans="1:29" hidden="1" x14ac:dyDescent="0.2">
      <c r="A34" t="s">
        <v>50</v>
      </c>
      <c r="B34" t="s">
        <v>20</v>
      </c>
      <c r="C34">
        <v>1</v>
      </c>
      <c r="D34">
        <v>100</v>
      </c>
      <c r="E34">
        <v>4.9901000000000001E-2</v>
      </c>
      <c r="F34">
        <v>2.7500000000000002E-4</v>
      </c>
      <c r="G34" t="s">
        <v>32</v>
      </c>
      <c r="H34" t="s">
        <v>22</v>
      </c>
      <c r="I34" t="s">
        <v>48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50</v>
      </c>
      <c r="U34" t="s">
        <v>20</v>
      </c>
      <c r="V34">
        <v>1</v>
      </c>
      <c r="W34">
        <v>100</v>
      </c>
      <c r="X34">
        <v>5.5525999999999999E-2</v>
      </c>
      <c r="Y34">
        <v>8.8800000000000001E-4</v>
      </c>
      <c r="Z34" t="s">
        <v>32</v>
      </c>
      <c r="AA34" s="2">
        <f>-(Table_comparison[[#This Row],[pr results2.Score]]-Table_comparison[[#This Row],[Score]])</f>
        <v>-5.6249999999999981E-3</v>
      </c>
      <c r="AB34" s="1">
        <f>Table_comparison[[#This Row],[savings]]/Table_comparison[[#This Row],[Score]]</f>
        <v>-0.11272319192000156</v>
      </c>
      <c r="AC34">
        <f>ABS(Table_comparison[[#This Row],[savings]])/Table_comparison[[#This Row],[Score Error (99.9%)]]</f>
        <v>20.454545454545446</v>
      </c>
    </row>
    <row r="35" spans="1:29" hidden="1" x14ac:dyDescent="0.2">
      <c r="A35" t="s">
        <v>50</v>
      </c>
      <c r="B35" t="s">
        <v>20</v>
      </c>
      <c r="C35">
        <v>1</v>
      </c>
      <c r="D35">
        <v>100</v>
      </c>
      <c r="E35">
        <v>6.7462999999999995E-2</v>
      </c>
      <c r="F35">
        <v>2.431E-3</v>
      </c>
      <c r="G35" t="s">
        <v>32</v>
      </c>
      <c r="H35" t="s">
        <v>22</v>
      </c>
      <c r="I35" t="s">
        <v>49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50</v>
      </c>
      <c r="U35" t="s">
        <v>20</v>
      </c>
      <c r="V35">
        <v>1</v>
      </c>
      <c r="W35">
        <v>100</v>
      </c>
      <c r="X35">
        <v>6.9969000000000003E-2</v>
      </c>
      <c r="Y35">
        <v>2.4359999999999998E-3</v>
      </c>
      <c r="Z35" t="s">
        <v>32</v>
      </c>
      <c r="AA35" s="2">
        <f>-(Table_comparison[[#This Row],[pr results2.Score]]-Table_comparison[[#This Row],[Score]])</f>
        <v>-2.5060000000000082E-3</v>
      </c>
      <c r="AB35" s="1">
        <f>Table_comparison[[#This Row],[savings]]/Table_comparison[[#This Row],[Score]]</f>
        <v>-3.7146287594681651E-2</v>
      </c>
      <c r="AC35">
        <f>ABS(Table_comparison[[#This Row],[savings]])/Table_comparison[[#This Row],[Score Error (99.9%)]]</f>
        <v>1.0308515014397401</v>
      </c>
    </row>
    <row r="36" spans="1:29" hidden="1" x14ac:dyDescent="0.2">
      <c r="A36" t="s">
        <v>51</v>
      </c>
      <c r="B36" t="s">
        <v>20</v>
      </c>
      <c r="C36">
        <v>1</v>
      </c>
      <c r="D36">
        <v>100</v>
      </c>
      <c r="E36">
        <v>132.48915500000001</v>
      </c>
      <c r="F36">
        <v>1.2423150000000001</v>
      </c>
      <c r="G36" t="s">
        <v>32</v>
      </c>
      <c r="H36" t="s">
        <v>22</v>
      </c>
      <c r="I36" t="s">
        <v>44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51</v>
      </c>
      <c r="U36" t="s">
        <v>20</v>
      </c>
      <c r="V36">
        <v>1</v>
      </c>
      <c r="W36">
        <v>100</v>
      </c>
      <c r="X36">
        <v>130.412261</v>
      </c>
      <c r="Y36">
        <v>1.1816139999999999</v>
      </c>
      <c r="Z36" t="s">
        <v>32</v>
      </c>
      <c r="AA36" s="2">
        <f>-(Table_comparison[[#This Row],[pr results2.Score]]-Table_comparison[[#This Row],[Score]])</f>
        <v>2.07689400000001</v>
      </c>
      <c r="AB36" s="1">
        <f>Table_comparison[[#This Row],[savings]]/Table_comparison[[#This Row],[Score]]</f>
        <v>1.567595476022177E-2</v>
      </c>
      <c r="AC36">
        <f>ABS(Table_comparison[[#This Row],[savings]])/Table_comparison[[#This Row],[Score Error (99.9%)]]</f>
        <v>1.6717933857355098</v>
      </c>
    </row>
    <row r="37" spans="1:29" hidden="1" x14ac:dyDescent="0.2">
      <c r="A37" t="s">
        <v>51</v>
      </c>
      <c r="B37" t="s">
        <v>20</v>
      </c>
      <c r="C37">
        <v>1</v>
      </c>
      <c r="D37">
        <v>100</v>
      </c>
      <c r="E37">
        <v>130.32894999999999</v>
      </c>
      <c r="F37">
        <v>1.171284</v>
      </c>
      <c r="G37" t="s">
        <v>32</v>
      </c>
      <c r="H37" t="s">
        <v>22</v>
      </c>
      <c r="I37" t="s">
        <v>45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51</v>
      </c>
      <c r="U37" t="s">
        <v>20</v>
      </c>
      <c r="V37">
        <v>1</v>
      </c>
      <c r="W37">
        <v>100</v>
      </c>
      <c r="X37">
        <v>131.383149</v>
      </c>
      <c r="Y37">
        <v>1.7956460000000001</v>
      </c>
      <c r="Z37" t="s">
        <v>32</v>
      </c>
      <c r="AA37" s="2">
        <f>-(Table_comparison[[#This Row],[pr results2.Score]]-Table_comparison[[#This Row],[Score]])</f>
        <v>-1.0541990000000112</v>
      </c>
      <c r="AB37" s="1">
        <f>Table_comparison[[#This Row],[savings]]/Table_comparison[[#This Row],[Score]]</f>
        <v>-8.0887554146642886E-3</v>
      </c>
      <c r="AC37">
        <f>ABS(Table_comparison[[#This Row],[savings]])/Table_comparison[[#This Row],[Score Error (99.9%)]]</f>
        <v>0.90003705335342343</v>
      </c>
    </row>
    <row r="38" spans="1:29" hidden="1" x14ac:dyDescent="0.2">
      <c r="A38" t="s">
        <v>51</v>
      </c>
      <c r="B38" t="s">
        <v>20</v>
      </c>
      <c r="C38">
        <v>1</v>
      </c>
      <c r="D38">
        <v>100</v>
      </c>
      <c r="E38">
        <v>137.173599</v>
      </c>
      <c r="F38">
        <v>2.4828920000000001</v>
      </c>
      <c r="G38" t="s">
        <v>32</v>
      </c>
      <c r="H38" t="s">
        <v>22</v>
      </c>
      <c r="I38" t="s">
        <v>46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51</v>
      </c>
      <c r="U38" t="s">
        <v>20</v>
      </c>
      <c r="V38">
        <v>1</v>
      </c>
      <c r="W38">
        <v>100</v>
      </c>
      <c r="X38">
        <v>127.51052799999999</v>
      </c>
      <c r="Y38">
        <v>2.1510669999999998</v>
      </c>
      <c r="Z38" t="s">
        <v>32</v>
      </c>
      <c r="AA38" s="2">
        <f>-(Table_comparison[[#This Row],[pr results2.Score]]-Table_comparison[[#This Row],[Score]])</f>
        <v>9.6630710000000022</v>
      </c>
      <c r="AB38" s="1">
        <f>Table_comparison[[#This Row],[savings]]/Table_comparison[[#This Row],[Score]]</f>
        <v>7.0444102002456044E-2</v>
      </c>
      <c r="AC38">
        <f>ABS(Table_comparison[[#This Row],[savings]])/Table_comparison[[#This Row],[Score Error (99.9%)]]</f>
        <v>3.89186118445748</v>
      </c>
    </row>
    <row r="39" spans="1:29" hidden="1" x14ac:dyDescent="0.2">
      <c r="A39" t="s">
        <v>51</v>
      </c>
      <c r="B39" t="s">
        <v>20</v>
      </c>
      <c r="C39">
        <v>1</v>
      </c>
      <c r="D39">
        <v>100</v>
      </c>
      <c r="E39">
        <v>133.13794100000001</v>
      </c>
      <c r="F39">
        <v>1.699225</v>
      </c>
      <c r="G39" t="s">
        <v>32</v>
      </c>
      <c r="H39" t="s">
        <v>22</v>
      </c>
      <c r="I39" t="s">
        <v>47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51</v>
      </c>
      <c r="U39" t="s">
        <v>20</v>
      </c>
      <c r="V39">
        <v>1</v>
      </c>
      <c r="W39">
        <v>100</v>
      </c>
      <c r="X39">
        <v>130.89755600000001</v>
      </c>
      <c r="Y39">
        <v>1.893035</v>
      </c>
      <c r="Z39" t="s">
        <v>32</v>
      </c>
      <c r="AA39" s="2">
        <f>-(Table_comparison[[#This Row],[pr results2.Score]]-Table_comparison[[#This Row],[Score]])</f>
        <v>2.2403850000000034</v>
      </c>
      <c r="AB39" s="1">
        <f>Table_comparison[[#This Row],[savings]]/Table_comparison[[#This Row],[Score]]</f>
        <v>1.6827547302988584E-2</v>
      </c>
      <c r="AC39">
        <f>ABS(Table_comparison[[#This Row],[savings]])/Table_comparison[[#This Row],[Score Error (99.9%)]]</f>
        <v>1.3184745987141218</v>
      </c>
    </row>
    <row r="40" spans="1:29" hidden="1" x14ac:dyDescent="0.2">
      <c r="A40" t="s">
        <v>51</v>
      </c>
      <c r="B40" t="s">
        <v>20</v>
      </c>
      <c r="C40">
        <v>1</v>
      </c>
      <c r="D40">
        <v>100</v>
      </c>
      <c r="E40">
        <v>135.33319299999999</v>
      </c>
      <c r="F40">
        <v>1.336381</v>
      </c>
      <c r="G40" t="s">
        <v>32</v>
      </c>
      <c r="H40" t="s">
        <v>22</v>
      </c>
      <c r="I40" t="s">
        <v>48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51</v>
      </c>
      <c r="U40" t="s">
        <v>20</v>
      </c>
      <c r="V40">
        <v>1</v>
      </c>
      <c r="W40">
        <v>100</v>
      </c>
      <c r="X40">
        <v>131.62674000000001</v>
      </c>
      <c r="Y40">
        <v>2.0569470000000001</v>
      </c>
      <c r="Z40" t="s">
        <v>32</v>
      </c>
      <c r="AA40" s="2">
        <f>-(Table_comparison[[#This Row],[pr results2.Score]]-Table_comparison[[#This Row],[Score]])</f>
        <v>3.706452999999982</v>
      </c>
      <c r="AB40" s="1">
        <f>Table_comparison[[#This Row],[savings]]/Table_comparison[[#This Row],[Score]]</f>
        <v>2.7387612143311969E-2</v>
      </c>
      <c r="AC40">
        <f>ABS(Table_comparison[[#This Row],[savings]])/Table_comparison[[#This Row],[Score Error (99.9%)]]</f>
        <v>2.7735002218678519</v>
      </c>
    </row>
    <row r="41" spans="1:29" hidden="1" x14ac:dyDescent="0.2">
      <c r="A41" t="s">
        <v>51</v>
      </c>
      <c r="B41" t="s">
        <v>20</v>
      </c>
      <c r="C41">
        <v>1</v>
      </c>
      <c r="D41">
        <v>100</v>
      </c>
      <c r="E41">
        <v>293.20073300000001</v>
      </c>
      <c r="F41">
        <v>2.2704689999999998</v>
      </c>
      <c r="G41" t="s">
        <v>32</v>
      </c>
      <c r="H41" t="s">
        <v>22</v>
      </c>
      <c r="I41" t="s">
        <v>49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51</v>
      </c>
      <c r="U41" t="s">
        <v>20</v>
      </c>
      <c r="V41">
        <v>1</v>
      </c>
      <c r="W41">
        <v>100</v>
      </c>
      <c r="X41">
        <v>295.77410700000001</v>
      </c>
      <c r="Y41">
        <v>2.5501680000000002</v>
      </c>
      <c r="Z41" t="s">
        <v>32</v>
      </c>
      <c r="AA41" s="2">
        <f>-(Table_comparison[[#This Row],[pr results2.Score]]-Table_comparison[[#This Row],[Score]])</f>
        <v>-2.5733740000000012</v>
      </c>
      <c r="AB41" s="1">
        <f>Table_comparison[[#This Row],[savings]]/Table_comparison[[#This Row],[Score]]</f>
        <v>-8.7768334467294828E-3</v>
      </c>
      <c r="AC41">
        <f>ABS(Table_comparison[[#This Row],[savings]])/Table_comparison[[#This Row],[Score Error (99.9%)]]</f>
        <v>1.1334107622698224</v>
      </c>
    </row>
    <row r="42" spans="1:29" x14ac:dyDescent="0.2">
      <c r="A42" t="s">
        <v>52</v>
      </c>
      <c r="B42" t="s">
        <v>20</v>
      </c>
      <c r="C42">
        <v>1</v>
      </c>
      <c r="D42">
        <v>100</v>
      </c>
      <c r="E42">
        <v>5.4255999999999999E-2</v>
      </c>
      <c r="F42">
        <v>3.2600000000000001E-4</v>
      </c>
      <c r="G42" t="s">
        <v>32</v>
      </c>
      <c r="H42" t="s">
        <v>22</v>
      </c>
      <c r="I42" t="s">
        <v>53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52</v>
      </c>
      <c r="U42" t="s">
        <v>20</v>
      </c>
      <c r="V42">
        <v>1</v>
      </c>
      <c r="W42">
        <v>100</v>
      </c>
      <c r="X42">
        <v>5.8042000000000003E-2</v>
      </c>
      <c r="Y42">
        <v>1.6869999999999999E-3</v>
      </c>
      <c r="Z42" t="s">
        <v>32</v>
      </c>
      <c r="AA42" s="2">
        <f>-(Table_comparison[[#This Row],[pr results2.Score]]-Table_comparison[[#This Row],[Score]])</f>
        <v>-3.7860000000000046E-3</v>
      </c>
      <c r="AB42" s="1">
        <f>Table_comparison[[#This Row],[savings]]/Table_comparison[[#This Row],[Score]]</f>
        <v>-6.9780300796225395E-2</v>
      </c>
      <c r="AC42">
        <f>ABS(Table_comparison[[#This Row],[savings]])/Table_comparison[[#This Row],[Score Error (99.9%)]]</f>
        <v>11.613496932515352</v>
      </c>
    </row>
    <row r="43" spans="1:29" x14ac:dyDescent="0.2">
      <c r="A43" t="s">
        <v>52</v>
      </c>
      <c r="B43" t="s">
        <v>20</v>
      </c>
      <c r="C43">
        <v>1</v>
      </c>
      <c r="D43">
        <v>100</v>
      </c>
      <c r="E43">
        <v>6.1518000000000003E-2</v>
      </c>
      <c r="F43">
        <v>1.4369999999999999E-3</v>
      </c>
      <c r="G43" t="s">
        <v>32</v>
      </c>
      <c r="H43" t="s">
        <v>22</v>
      </c>
      <c r="I43" t="s">
        <v>54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52</v>
      </c>
      <c r="U43" t="s">
        <v>20</v>
      </c>
      <c r="V43">
        <v>1</v>
      </c>
      <c r="W43">
        <v>100</v>
      </c>
      <c r="X43">
        <v>5.3995000000000001E-2</v>
      </c>
      <c r="Y43">
        <v>9.1600000000000004E-4</v>
      </c>
      <c r="Z43" t="s">
        <v>32</v>
      </c>
      <c r="AA43" s="2">
        <f>-(Table_comparison[[#This Row],[pr results2.Score]]-Table_comparison[[#This Row],[Score]])</f>
        <v>7.5230000000000019E-3</v>
      </c>
      <c r="AB43" s="1">
        <f>Table_comparison[[#This Row],[savings]]/Table_comparison[[#This Row],[Score]]</f>
        <v>0.12228941122923374</v>
      </c>
      <c r="AC43">
        <f>ABS(Table_comparison[[#This Row],[savings]])/Table_comparison[[#This Row],[Score Error (99.9%)]]</f>
        <v>5.2352122477383451</v>
      </c>
    </row>
    <row r="44" spans="1:29" x14ac:dyDescent="0.2">
      <c r="A44" t="s">
        <v>52</v>
      </c>
      <c r="B44" t="s">
        <v>20</v>
      </c>
      <c r="C44">
        <v>1</v>
      </c>
      <c r="D44">
        <v>100</v>
      </c>
      <c r="E44">
        <v>5.7912999999999999E-2</v>
      </c>
      <c r="F44">
        <v>9.5100000000000002E-4</v>
      </c>
      <c r="G44" t="s">
        <v>32</v>
      </c>
      <c r="H44" t="s">
        <v>22</v>
      </c>
      <c r="I44" t="s">
        <v>55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52</v>
      </c>
      <c r="U44" t="s">
        <v>20</v>
      </c>
      <c r="V44">
        <v>1</v>
      </c>
      <c r="W44">
        <v>100</v>
      </c>
      <c r="X44">
        <v>5.9672000000000003E-2</v>
      </c>
      <c r="Y44">
        <v>1.967E-3</v>
      </c>
      <c r="Z44" t="s">
        <v>32</v>
      </c>
      <c r="AA44" s="2">
        <f>-(Table_comparison[[#This Row],[pr results2.Score]]-Table_comparison[[#This Row],[Score]])</f>
        <v>-1.7590000000000036E-3</v>
      </c>
      <c r="AB44" s="1">
        <f>Table_comparison[[#This Row],[savings]]/Table_comparison[[#This Row],[Score]]</f>
        <v>-3.0373145925785293E-2</v>
      </c>
      <c r="AC44">
        <f>ABS(Table_comparison[[#This Row],[savings]])/Table_comparison[[#This Row],[Score Error (99.9%)]]</f>
        <v>1.8496319663512131</v>
      </c>
    </row>
    <row r="45" spans="1:29" x14ac:dyDescent="0.2">
      <c r="A45" t="s">
        <v>52</v>
      </c>
      <c r="B45" t="s">
        <v>20</v>
      </c>
      <c r="C45">
        <v>1</v>
      </c>
      <c r="D45">
        <v>100</v>
      </c>
      <c r="E45">
        <v>5.8585999999999999E-2</v>
      </c>
      <c r="F45">
        <v>1.4530000000000001E-3</v>
      </c>
      <c r="G45" t="s">
        <v>32</v>
      </c>
      <c r="H45" t="s">
        <v>22</v>
      </c>
      <c r="I45" t="s">
        <v>56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52</v>
      </c>
      <c r="U45" t="s">
        <v>20</v>
      </c>
      <c r="V45">
        <v>1</v>
      </c>
      <c r="W45">
        <v>100</v>
      </c>
      <c r="X45">
        <v>5.5645E-2</v>
      </c>
      <c r="Y45">
        <v>7.6800000000000002E-4</v>
      </c>
      <c r="Z45" t="s">
        <v>32</v>
      </c>
      <c r="AA45" s="2">
        <f>-(Table_comparison[[#This Row],[pr results2.Score]]-Table_comparison[[#This Row],[Score]])</f>
        <v>2.9409999999999992E-3</v>
      </c>
      <c r="AB45" s="1">
        <f>Table_comparison[[#This Row],[savings]]/Table_comparison[[#This Row],[Score]]</f>
        <v>5.0199706414501742E-2</v>
      </c>
      <c r="AC45">
        <f>ABS(Table_comparison[[#This Row],[savings]])/Table_comparison[[#This Row],[Score Error (99.9%)]]</f>
        <v>2.0240880935994485</v>
      </c>
    </row>
    <row r="46" spans="1:29" x14ac:dyDescent="0.2">
      <c r="A46" t="s">
        <v>52</v>
      </c>
      <c r="B46" t="s">
        <v>20</v>
      </c>
      <c r="C46">
        <v>1</v>
      </c>
      <c r="D46">
        <v>100</v>
      </c>
      <c r="E46">
        <v>6.3626000000000002E-2</v>
      </c>
      <c r="F46">
        <v>1.1329999999999999E-3</v>
      </c>
      <c r="G46" t="s">
        <v>32</v>
      </c>
      <c r="H46" t="s">
        <v>22</v>
      </c>
      <c r="I46" t="s">
        <v>57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52</v>
      </c>
      <c r="U46" t="s">
        <v>20</v>
      </c>
      <c r="V46">
        <v>1</v>
      </c>
      <c r="W46">
        <v>100</v>
      </c>
      <c r="X46">
        <v>6.6732E-2</v>
      </c>
      <c r="Y46">
        <v>1.485E-3</v>
      </c>
      <c r="Z46" t="s">
        <v>32</v>
      </c>
      <c r="AA46" s="2">
        <f>-(Table_comparison[[#This Row],[pr results2.Score]]-Table_comparison[[#This Row],[Score]])</f>
        <v>-3.1059999999999977E-3</v>
      </c>
      <c r="AB46" s="1">
        <f>Table_comparison[[#This Row],[savings]]/Table_comparison[[#This Row],[Score]]</f>
        <v>-4.8816521547794887E-2</v>
      </c>
      <c r="AC46">
        <f>ABS(Table_comparison[[#This Row],[savings]])/Table_comparison[[#This Row],[Score Error (99.9%)]]</f>
        <v>2.7413945278022931</v>
      </c>
    </row>
    <row r="47" spans="1:29" hidden="1" x14ac:dyDescent="0.2">
      <c r="A47" t="s">
        <v>58</v>
      </c>
      <c r="B47" t="s">
        <v>20</v>
      </c>
      <c r="C47">
        <v>1</v>
      </c>
      <c r="D47">
        <v>100</v>
      </c>
      <c r="E47">
        <v>5.1110000000000003E-2</v>
      </c>
      <c r="F47">
        <v>3.0499999999999999E-4</v>
      </c>
      <c r="G47" t="s">
        <v>32</v>
      </c>
      <c r="H47" t="s">
        <v>22</v>
      </c>
      <c r="I47" t="s">
        <v>53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58</v>
      </c>
      <c r="U47" t="s">
        <v>20</v>
      </c>
      <c r="V47">
        <v>1</v>
      </c>
      <c r="W47">
        <v>100</v>
      </c>
      <c r="X47">
        <v>5.2797999999999998E-2</v>
      </c>
      <c r="Y47">
        <v>2.258E-3</v>
      </c>
      <c r="Z47" t="s">
        <v>32</v>
      </c>
      <c r="AA47" s="2">
        <f>-(Table_comparison[[#This Row],[pr results2.Score]]-Table_comparison[[#This Row],[Score]])</f>
        <v>-1.6879999999999951E-3</v>
      </c>
      <c r="AB47" s="1">
        <f>Table_comparison[[#This Row],[savings]]/Table_comparison[[#This Row],[Score]]</f>
        <v>-3.3026804930541873E-2</v>
      </c>
      <c r="AC47">
        <f>ABS(Table_comparison[[#This Row],[savings]])/Table_comparison[[#This Row],[Score Error (99.9%)]]</f>
        <v>5.5344262295081812</v>
      </c>
    </row>
    <row r="48" spans="1:29" hidden="1" x14ac:dyDescent="0.2">
      <c r="A48" t="s">
        <v>58</v>
      </c>
      <c r="B48" t="s">
        <v>20</v>
      </c>
      <c r="C48">
        <v>1</v>
      </c>
      <c r="D48">
        <v>100</v>
      </c>
      <c r="E48">
        <v>4.9618000000000002E-2</v>
      </c>
      <c r="F48">
        <v>6.1200000000000002E-4</v>
      </c>
      <c r="G48" t="s">
        <v>32</v>
      </c>
      <c r="H48" t="s">
        <v>22</v>
      </c>
      <c r="I48" t="s">
        <v>54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58</v>
      </c>
      <c r="U48" t="s">
        <v>20</v>
      </c>
      <c r="V48">
        <v>1</v>
      </c>
      <c r="W48">
        <v>100</v>
      </c>
      <c r="X48">
        <v>5.4114000000000002E-2</v>
      </c>
      <c r="Y48">
        <v>2.1970000000000002E-3</v>
      </c>
      <c r="Z48" t="s">
        <v>32</v>
      </c>
      <c r="AA48" s="2">
        <f>-(Table_comparison[[#This Row],[pr results2.Score]]-Table_comparison[[#This Row],[Score]])</f>
        <v>-4.496E-3</v>
      </c>
      <c r="AB48" s="1">
        <f>Table_comparison[[#This Row],[savings]]/Table_comparison[[#This Row],[Score]]</f>
        <v>-9.0612277802410407E-2</v>
      </c>
      <c r="AC48">
        <f>ABS(Table_comparison[[#This Row],[savings]])/Table_comparison[[#This Row],[Score Error (99.9%)]]</f>
        <v>7.3464052287581696</v>
      </c>
    </row>
    <row r="49" spans="1:29" hidden="1" x14ac:dyDescent="0.2">
      <c r="A49" t="s">
        <v>58</v>
      </c>
      <c r="B49" t="s">
        <v>20</v>
      </c>
      <c r="C49">
        <v>1</v>
      </c>
      <c r="D49">
        <v>100</v>
      </c>
      <c r="E49">
        <v>5.1907000000000002E-2</v>
      </c>
      <c r="F49">
        <v>1.722E-3</v>
      </c>
      <c r="G49" t="s">
        <v>32</v>
      </c>
      <c r="H49" t="s">
        <v>22</v>
      </c>
      <c r="I49" t="s">
        <v>55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58</v>
      </c>
      <c r="U49" t="s">
        <v>20</v>
      </c>
      <c r="V49">
        <v>1</v>
      </c>
      <c r="W49">
        <v>100</v>
      </c>
      <c r="X49">
        <v>5.4197000000000002E-2</v>
      </c>
      <c r="Y49">
        <v>3.3029999999999999E-3</v>
      </c>
      <c r="Z49" t="s">
        <v>32</v>
      </c>
      <c r="AA49" s="2">
        <f>-(Table_comparison[[#This Row],[pr results2.Score]]-Table_comparison[[#This Row],[Score]])</f>
        <v>-2.2900000000000004E-3</v>
      </c>
      <c r="AB49" s="1">
        <f>Table_comparison[[#This Row],[savings]]/Table_comparison[[#This Row],[Score]]</f>
        <v>-4.4117363746700833E-2</v>
      </c>
      <c r="AC49">
        <f>ABS(Table_comparison[[#This Row],[savings]])/Table_comparison[[#This Row],[Score Error (99.9%)]]</f>
        <v>1.3298490127758422</v>
      </c>
    </row>
    <row r="50" spans="1:29" hidden="1" x14ac:dyDescent="0.2">
      <c r="A50" t="s">
        <v>58</v>
      </c>
      <c r="B50" t="s">
        <v>20</v>
      </c>
      <c r="C50">
        <v>1</v>
      </c>
      <c r="D50">
        <v>100</v>
      </c>
      <c r="E50">
        <v>5.2296000000000002E-2</v>
      </c>
      <c r="F50">
        <v>1.9430000000000001E-3</v>
      </c>
      <c r="G50" t="s">
        <v>32</v>
      </c>
      <c r="H50" t="s">
        <v>22</v>
      </c>
      <c r="I50" t="s">
        <v>56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58</v>
      </c>
      <c r="U50" t="s">
        <v>20</v>
      </c>
      <c r="V50">
        <v>1</v>
      </c>
      <c r="W50">
        <v>100</v>
      </c>
      <c r="X50">
        <v>4.9599999999999998E-2</v>
      </c>
      <c r="Y50">
        <v>6.11E-4</v>
      </c>
      <c r="Z50" t="s">
        <v>32</v>
      </c>
      <c r="AA50" s="2">
        <f>-(Table_comparison[[#This Row],[pr results2.Score]]-Table_comparison[[#This Row],[Score]])</f>
        <v>2.6960000000000039E-3</v>
      </c>
      <c r="AB50" s="1">
        <f>Table_comparison[[#This Row],[savings]]/Table_comparison[[#This Row],[Score]]</f>
        <v>5.155270001529761E-2</v>
      </c>
      <c r="AC50">
        <f>ABS(Table_comparison[[#This Row],[savings]])/Table_comparison[[#This Row],[Score Error (99.9%)]]</f>
        <v>1.3875450334534245</v>
      </c>
    </row>
    <row r="51" spans="1:29" hidden="1" x14ac:dyDescent="0.2">
      <c r="A51" t="s">
        <v>58</v>
      </c>
      <c r="B51" t="s">
        <v>20</v>
      </c>
      <c r="C51">
        <v>1</v>
      </c>
      <c r="D51">
        <v>100</v>
      </c>
      <c r="E51">
        <v>5.6734E-2</v>
      </c>
      <c r="F51">
        <v>2.6210000000000001E-3</v>
      </c>
      <c r="G51" t="s">
        <v>32</v>
      </c>
      <c r="H51" t="s">
        <v>22</v>
      </c>
      <c r="I51" t="s">
        <v>57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58</v>
      </c>
      <c r="U51" t="s">
        <v>20</v>
      </c>
      <c r="V51">
        <v>1</v>
      </c>
      <c r="W51">
        <v>100</v>
      </c>
      <c r="X51">
        <v>4.9929000000000001E-2</v>
      </c>
      <c r="Y51">
        <v>1.152E-3</v>
      </c>
      <c r="Z51" t="s">
        <v>32</v>
      </c>
      <c r="AA51" s="2">
        <f>-(Table_comparison[[#This Row],[pr results2.Score]]-Table_comparison[[#This Row],[Score]])</f>
        <v>6.8049999999999986E-3</v>
      </c>
      <c r="AB51" s="1">
        <f>Table_comparison[[#This Row],[savings]]/Table_comparison[[#This Row],[Score]]</f>
        <v>0.11994571156625654</v>
      </c>
      <c r="AC51">
        <f>ABS(Table_comparison[[#This Row],[savings]])/Table_comparison[[#This Row],[Score Error (99.9%)]]</f>
        <v>2.5963372758489118</v>
      </c>
    </row>
    <row r="52" spans="1:29" hidden="1" x14ac:dyDescent="0.2">
      <c r="A52" t="s">
        <v>59</v>
      </c>
      <c r="B52" t="s">
        <v>20</v>
      </c>
      <c r="C52">
        <v>1</v>
      </c>
      <c r="D52">
        <v>100</v>
      </c>
      <c r="E52">
        <v>7.9815529999999999</v>
      </c>
      <c r="F52">
        <v>6.5268000000000007E-2</v>
      </c>
      <c r="G52" t="s">
        <v>32</v>
      </c>
      <c r="H52" t="s">
        <v>22</v>
      </c>
      <c r="I52" t="s">
        <v>53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59</v>
      </c>
      <c r="U52" t="s">
        <v>20</v>
      </c>
      <c r="V52">
        <v>1</v>
      </c>
      <c r="W52">
        <v>100</v>
      </c>
      <c r="X52">
        <v>8.4065329999999996</v>
      </c>
      <c r="Y52">
        <v>9.9353999999999998E-2</v>
      </c>
      <c r="Z52" t="s">
        <v>32</v>
      </c>
      <c r="AA52" s="2">
        <f>-(Table_comparison[[#This Row],[pr results2.Score]]-Table_comparison[[#This Row],[Score]])</f>
        <v>-0.42497999999999969</v>
      </c>
      <c r="AB52" s="1">
        <f>Table_comparison[[#This Row],[savings]]/Table_comparison[[#This Row],[Score]]</f>
        <v>-5.3245276952993949E-2</v>
      </c>
      <c r="AC52">
        <f>ABS(Table_comparison[[#This Row],[savings]])/Table_comparison[[#This Row],[Score Error (99.9%)]]</f>
        <v>6.5113072255929341</v>
      </c>
    </row>
    <row r="53" spans="1:29" hidden="1" x14ac:dyDescent="0.2">
      <c r="A53" t="s">
        <v>59</v>
      </c>
      <c r="B53" t="s">
        <v>20</v>
      </c>
      <c r="C53">
        <v>1</v>
      </c>
      <c r="D53">
        <v>100</v>
      </c>
      <c r="E53">
        <v>8.3119230000000002</v>
      </c>
      <c r="F53">
        <v>9.5288999999999999E-2</v>
      </c>
      <c r="G53" t="s">
        <v>32</v>
      </c>
      <c r="H53" t="s">
        <v>22</v>
      </c>
      <c r="I53" t="s">
        <v>54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59</v>
      </c>
      <c r="U53" t="s">
        <v>20</v>
      </c>
      <c r="V53">
        <v>1</v>
      </c>
      <c r="W53">
        <v>100</v>
      </c>
      <c r="X53">
        <v>8.240926</v>
      </c>
      <c r="Y53">
        <v>0.109582</v>
      </c>
      <c r="Z53" t="s">
        <v>32</v>
      </c>
      <c r="AA53" s="2">
        <f>-(Table_comparison[[#This Row],[pr results2.Score]]-Table_comparison[[#This Row],[Score]])</f>
        <v>7.0997000000000199E-2</v>
      </c>
      <c r="AB53" s="1">
        <f>Table_comparison[[#This Row],[savings]]/Table_comparison[[#This Row],[Score]]</f>
        <v>8.5415853828290037E-3</v>
      </c>
      <c r="AC53">
        <f>ABS(Table_comparison[[#This Row],[savings]])/Table_comparison[[#This Row],[Score Error (99.9%)]]</f>
        <v>0.74507025994606091</v>
      </c>
    </row>
    <row r="54" spans="1:29" hidden="1" x14ac:dyDescent="0.2">
      <c r="A54" t="s">
        <v>59</v>
      </c>
      <c r="B54" t="s">
        <v>20</v>
      </c>
      <c r="C54">
        <v>1</v>
      </c>
      <c r="D54">
        <v>100</v>
      </c>
      <c r="E54">
        <v>7.8681409999999996</v>
      </c>
      <c r="F54">
        <v>7.4571999999999999E-2</v>
      </c>
      <c r="G54" t="s">
        <v>32</v>
      </c>
      <c r="H54" t="s">
        <v>22</v>
      </c>
      <c r="I54" t="s">
        <v>55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59</v>
      </c>
      <c r="U54" t="s">
        <v>20</v>
      </c>
      <c r="V54">
        <v>1</v>
      </c>
      <c r="W54">
        <v>100</v>
      </c>
      <c r="X54">
        <v>8.0099900000000002</v>
      </c>
      <c r="Y54">
        <v>0.17189099999999999</v>
      </c>
      <c r="Z54" t="s">
        <v>32</v>
      </c>
      <c r="AA54" s="2">
        <f>-(Table_comparison[[#This Row],[pr results2.Score]]-Table_comparison[[#This Row],[Score]])</f>
        <v>-0.14184900000000056</v>
      </c>
      <c r="AB54" s="1">
        <f>Table_comparison[[#This Row],[savings]]/Table_comparison[[#This Row],[Score]]</f>
        <v>-1.8028273768861104E-2</v>
      </c>
      <c r="AC54">
        <f>ABS(Table_comparison[[#This Row],[savings]])/Table_comparison[[#This Row],[Score Error (99.9%)]]</f>
        <v>1.9021750791181751</v>
      </c>
    </row>
    <row r="55" spans="1:29" hidden="1" x14ac:dyDescent="0.2">
      <c r="A55" t="s">
        <v>59</v>
      </c>
      <c r="B55" t="s">
        <v>20</v>
      </c>
      <c r="C55">
        <v>1</v>
      </c>
      <c r="D55">
        <v>100</v>
      </c>
      <c r="E55">
        <v>8.1597240000000006</v>
      </c>
      <c r="F55">
        <v>0.105545</v>
      </c>
      <c r="G55" t="s">
        <v>32</v>
      </c>
      <c r="H55" t="s">
        <v>22</v>
      </c>
      <c r="I55" t="s">
        <v>56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59</v>
      </c>
      <c r="U55" t="s">
        <v>20</v>
      </c>
      <c r="V55">
        <v>1</v>
      </c>
      <c r="W55">
        <v>100</v>
      </c>
      <c r="X55">
        <v>8.4505090000000003</v>
      </c>
      <c r="Y55">
        <v>5.2776999999999998E-2</v>
      </c>
      <c r="Z55" t="s">
        <v>32</v>
      </c>
      <c r="AA55" s="2">
        <f>-(Table_comparison[[#This Row],[pr results2.Score]]-Table_comparison[[#This Row],[Score]])</f>
        <v>-0.29078499999999963</v>
      </c>
      <c r="AB55" s="1">
        <f>Table_comparison[[#This Row],[savings]]/Table_comparison[[#This Row],[Score]]</f>
        <v>-3.5636622022999748E-2</v>
      </c>
      <c r="AC55">
        <f>ABS(Table_comparison[[#This Row],[savings]])/Table_comparison[[#This Row],[Score Error (99.9%)]]</f>
        <v>2.7550807712350145</v>
      </c>
    </row>
    <row r="56" spans="1:29" hidden="1" x14ac:dyDescent="0.2">
      <c r="A56" t="s">
        <v>59</v>
      </c>
      <c r="B56" t="s">
        <v>20</v>
      </c>
      <c r="C56">
        <v>1</v>
      </c>
      <c r="D56">
        <v>100</v>
      </c>
      <c r="E56">
        <v>10.188132</v>
      </c>
      <c r="F56">
        <v>0.17680199999999999</v>
      </c>
      <c r="G56" t="s">
        <v>32</v>
      </c>
      <c r="H56" t="s">
        <v>22</v>
      </c>
      <c r="I56" t="s">
        <v>57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59</v>
      </c>
      <c r="U56" t="s">
        <v>20</v>
      </c>
      <c r="V56">
        <v>1</v>
      </c>
      <c r="W56">
        <v>100</v>
      </c>
      <c r="X56">
        <v>10.22551</v>
      </c>
      <c r="Y56">
        <v>0.14744599999999999</v>
      </c>
      <c r="Z56" t="s">
        <v>32</v>
      </c>
      <c r="AA56" s="2">
        <f>-(Table_comparison[[#This Row],[pr results2.Score]]-Table_comparison[[#This Row],[Score]])</f>
        <v>-3.7378000000000355E-2</v>
      </c>
      <c r="AB56" s="1">
        <f>Table_comparison[[#This Row],[savings]]/Table_comparison[[#This Row],[Score]]</f>
        <v>-3.6687785356530871E-3</v>
      </c>
      <c r="AC56">
        <f>ABS(Table_comparison[[#This Row],[savings]])/Table_comparison[[#This Row],[Score Error (99.9%)]]</f>
        <v>0.21141163561498375</v>
      </c>
    </row>
    <row r="57" spans="1:29" x14ac:dyDescent="0.2">
      <c r="A57" t="s">
        <v>60</v>
      </c>
      <c r="B57" t="s">
        <v>20</v>
      </c>
      <c r="C57">
        <v>1</v>
      </c>
      <c r="D57">
        <v>100</v>
      </c>
      <c r="E57">
        <v>5.5886999999999999E-2</v>
      </c>
      <c r="F57">
        <v>2.6480000000000002E-3</v>
      </c>
      <c r="G57" t="s">
        <v>32</v>
      </c>
      <c r="H57" t="s">
        <v>22</v>
      </c>
      <c r="I57" t="s">
        <v>61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60</v>
      </c>
      <c r="U57" t="s">
        <v>20</v>
      </c>
      <c r="V57">
        <v>1</v>
      </c>
      <c r="W57">
        <v>100</v>
      </c>
      <c r="X57">
        <v>5.1954E-2</v>
      </c>
      <c r="Y57">
        <v>2.1080000000000001E-3</v>
      </c>
      <c r="Z57" t="s">
        <v>32</v>
      </c>
      <c r="AA57" s="2">
        <f>-(Table_comparison[[#This Row],[pr results2.Score]]-Table_comparison[[#This Row],[Score]])</f>
        <v>3.932999999999999E-3</v>
      </c>
      <c r="AB57" s="1">
        <f>Table_comparison[[#This Row],[savings]]/Table_comparison[[#This Row],[Score]]</f>
        <v>7.037414783402221E-2</v>
      </c>
      <c r="AC57">
        <f>ABS(Table_comparison[[#This Row],[savings]])/Table_comparison[[#This Row],[Score Error (99.9%)]]</f>
        <v>1.4852719033232624</v>
      </c>
    </row>
    <row r="58" spans="1:29" hidden="1" x14ac:dyDescent="0.2">
      <c r="A58" t="s">
        <v>60</v>
      </c>
      <c r="B58" t="s">
        <v>20</v>
      </c>
      <c r="C58">
        <v>1</v>
      </c>
      <c r="D58">
        <v>100</v>
      </c>
      <c r="E58">
        <v>5.2081000000000002E-2</v>
      </c>
      <c r="F58">
        <v>1.1559999999999999E-3</v>
      </c>
      <c r="G58" t="s">
        <v>32</v>
      </c>
      <c r="H58" t="s">
        <v>22</v>
      </c>
      <c r="I58" t="s">
        <v>62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60</v>
      </c>
      <c r="U58" t="s">
        <v>20</v>
      </c>
      <c r="V58">
        <v>1</v>
      </c>
      <c r="W58">
        <v>100</v>
      </c>
      <c r="X58">
        <v>5.2825999999999998E-2</v>
      </c>
      <c r="Y58">
        <v>2.6090000000000002E-3</v>
      </c>
      <c r="Z58" t="s">
        <v>32</v>
      </c>
      <c r="AA58" s="2">
        <f>-(Table_comparison[[#This Row],[pr results2.Score]]-Table_comparison[[#This Row],[Score]])</f>
        <v>-7.4499999999999567E-4</v>
      </c>
      <c r="AB58" s="1">
        <f>Table_comparison[[#This Row],[savings]]/Table_comparison[[#This Row],[Score]]</f>
        <v>-1.4304640847909902E-2</v>
      </c>
      <c r="AC58">
        <f>ABS(Table_comparison[[#This Row],[savings]])/Table_comparison[[#This Row],[Score Error (99.9%)]]</f>
        <v>0.64446366782006548</v>
      </c>
    </row>
    <row r="59" spans="1:29" hidden="1" x14ac:dyDescent="0.2">
      <c r="A59" t="s">
        <v>60</v>
      </c>
      <c r="B59" t="s">
        <v>20</v>
      </c>
      <c r="C59">
        <v>1</v>
      </c>
      <c r="D59">
        <v>100</v>
      </c>
      <c r="E59">
        <v>0.237954</v>
      </c>
      <c r="F59">
        <v>3.0209999999999998E-3</v>
      </c>
      <c r="G59" t="s">
        <v>32</v>
      </c>
      <c r="H59" t="s">
        <v>22</v>
      </c>
      <c r="I59" t="s">
        <v>63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60</v>
      </c>
      <c r="U59" t="s">
        <v>20</v>
      </c>
      <c r="V59">
        <v>1</v>
      </c>
      <c r="W59">
        <v>100</v>
      </c>
      <c r="X59">
        <v>0.23680300000000001</v>
      </c>
      <c r="Y59">
        <v>1.794E-3</v>
      </c>
      <c r="Z59" t="s">
        <v>32</v>
      </c>
      <c r="AA59" s="2">
        <f>-(Table_comparison[[#This Row],[pr results2.Score]]-Table_comparison[[#This Row],[Score]])</f>
        <v>1.1509999999999854E-3</v>
      </c>
      <c r="AB59" s="1">
        <f>Table_comparison[[#This Row],[savings]]/Table_comparison[[#This Row],[Score]]</f>
        <v>4.8370693495380845E-3</v>
      </c>
      <c r="AC59">
        <f>ABS(Table_comparison[[#This Row],[savings]])/Table_comparison[[#This Row],[Score Error (99.9%)]]</f>
        <v>0.38099966898377541</v>
      </c>
    </row>
    <row r="60" spans="1:29" x14ac:dyDescent="0.2">
      <c r="A60" t="s">
        <v>60</v>
      </c>
      <c r="B60" t="s">
        <v>20</v>
      </c>
      <c r="C60">
        <v>1</v>
      </c>
      <c r="D60">
        <v>100</v>
      </c>
      <c r="E60">
        <v>4.8869000000000003E-2</v>
      </c>
      <c r="F60">
        <v>8.6499999999999999E-4</v>
      </c>
      <c r="G60" t="s">
        <v>32</v>
      </c>
      <c r="H60" t="s">
        <v>22</v>
      </c>
      <c r="I60" t="s">
        <v>64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60</v>
      </c>
      <c r="U60" t="s">
        <v>20</v>
      </c>
      <c r="V60">
        <v>1</v>
      </c>
      <c r="W60">
        <v>100</v>
      </c>
      <c r="X60">
        <v>5.2241999999999997E-2</v>
      </c>
      <c r="Y60">
        <v>1.2279999999999999E-3</v>
      </c>
      <c r="Z60" t="s">
        <v>32</v>
      </c>
      <c r="AA60" s="2">
        <f>-(Table_comparison[[#This Row],[pr results2.Score]]-Table_comparison[[#This Row],[Score]])</f>
        <v>-3.3729999999999941E-3</v>
      </c>
      <c r="AB60" s="1">
        <f>Table_comparison[[#This Row],[savings]]/Table_comparison[[#This Row],[Score]]</f>
        <v>-6.9021260922056807E-2</v>
      </c>
      <c r="AC60">
        <f>ABS(Table_comparison[[#This Row],[savings]])/Table_comparison[[#This Row],[Score Error (99.9%)]]</f>
        <v>3.8994219653179121</v>
      </c>
    </row>
    <row r="61" spans="1:29" hidden="1" x14ac:dyDescent="0.2">
      <c r="A61" t="s">
        <v>65</v>
      </c>
      <c r="B61" t="s">
        <v>20</v>
      </c>
      <c r="C61">
        <v>1</v>
      </c>
      <c r="D61">
        <v>100</v>
      </c>
      <c r="E61">
        <v>4.8661999999999997E-2</v>
      </c>
      <c r="F61">
        <v>5.4299999999999997E-4</v>
      </c>
      <c r="G61" t="s">
        <v>32</v>
      </c>
      <c r="H61" t="s">
        <v>22</v>
      </c>
      <c r="I61" t="s">
        <v>61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65</v>
      </c>
      <c r="U61" t="s">
        <v>20</v>
      </c>
      <c r="V61">
        <v>1</v>
      </c>
      <c r="W61">
        <v>100</v>
      </c>
      <c r="X61">
        <v>5.4128999999999997E-2</v>
      </c>
      <c r="Y61">
        <v>2.8900000000000002E-3</v>
      </c>
      <c r="Z61" t="s">
        <v>32</v>
      </c>
      <c r="AA61" s="2">
        <f>-(Table_comparison[[#This Row],[pr results2.Score]]-Table_comparison[[#This Row],[Score]])</f>
        <v>-5.4669999999999996E-3</v>
      </c>
      <c r="AB61" s="1">
        <f>Table_comparison[[#This Row],[savings]]/Table_comparison[[#This Row],[Score]]</f>
        <v>-0.11234638937980354</v>
      </c>
      <c r="AC61">
        <f>ABS(Table_comparison[[#This Row],[savings]])/Table_comparison[[#This Row],[Score Error (99.9%)]]</f>
        <v>10.068139963167587</v>
      </c>
    </row>
    <row r="62" spans="1:29" hidden="1" x14ac:dyDescent="0.2">
      <c r="A62" t="s">
        <v>65</v>
      </c>
      <c r="B62" t="s">
        <v>20</v>
      </c>
      <c r="C62">
        <v>1</v>
      </c>
      <c r="D62">
        <v>100</v>
      </c>
      <c r="E62">
        <v>5.4849000000000002E-2</v>
      </c>
      <c r="F62">
        <v>2.6619999999999999E-3</v>
      </c>
      <c r="G62" t="s">
        <v>32</v>
      </c>
      <c r="H62" t="s">
        <v>22</v>
      </c>
      <c r="I62" t="s">
        <v>62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65</v>
      </c>
      <c r="U62" t="s">
        <v>20</v>
      </c>
      <c r="V62">
        <v>1</v>
      </c>
      <c r="W62">
        <v>100</v>
      </c>
      <c r="X62">
        <v>5.1853999999999997E-2</v>
      </c>
      <c r="Y62">
        <v>1.8339999999999999E-3</v>
      </c>
      <c r="Z62" t="s">
        <v>32</v>
      </c>
      <c r="AA62" s="2">
        <f>-(Table_comparison[[#This Row],[pr results2.Score]]-Table_comparison[[#This Row],[Score]])</f>
        <v>2.9950000000000046E-3</v>
      </c>
      <c r="AB62" s="1">
        <f>Table_comparison[[#This Row],[savings]]/Table_comparison[[#This Row],[Score]]</f>
        <v>5.4604459516126171E-2</v>
      </c>
      <c r="AC62">
        <f>ABS(Table_comparison[[#This Row],[savings]])/Table_comparison[[#This Row],[Score Error (99.9%)]]</f>
        <v>1.1250939143501144</v>
      </c>
    </row>
    <row r="63" spans="1:29" hidden="1" x14ac:dyDescent="0.2">
      <c r="A63" t="s">
        <v>65</v>
      </c>
      <c r="B63" t="s">
        <v>20</v>
      </c>
      <c r="C63">
        <v>1</v>
      </c>
      <c r="D63">
        <v>100</v>
      </c>
      <c r="E63">
        <v>5.0993999999999998E-2</v>
      </c>
      <c r="F63">
        <v>9.59E-4</v>
      </c>
      <c r="G63" t="s">
        <v>32</v>
      </c>
      <c r="H63" t="s">
        <v>22</v>
      </c>
      <c r="I63" t="s">
        <v>63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65</v>
      </c>
      <c r="U63" t="s">
        <v>20</v>
      </c>
      <c r="V63">
        <v>1</v>
      </c>
      <c r="W63">
        <v>100</v>
      </c>
      <c r="X63">
        <v>5.2604999999999999E-2</v>
      </c>
      <c r="Y63">
        <v>1.8890000000000001E-3</v>
      </c>
      <c r="Z63" t="s">
        <v>32</v>
      </c>
      <c r="AA63" s="2">
        <f>-(Table_comparison[[#This Row],[pr results2.Score]]-Table_comparison[[#This Row],[Score]])</f>
        <v>-1.6110000000000013E-3</v>
      </c>
      <c r="AB63" s="1">
        <f>Table_comparison[[#This Row],[savings]]/Table_comparison[[#This Row],[Score]]</f>
        <v>-3.1591951994352302E-2</v>
      </c>
      <c r="AC63">
        <f>ABS(Table_comparison[[#This Row],[savings]])/Table_comparison[[#This Row],[Score Error (99.9%)]]</f>
        <v>1.6798748696558929</v>
      </c>
    </row>
    <row r="64" spans="1:29" hidden="1" x14ac:dyDescent="0.2">
      <c r="A64" t="s">
        <v>65</v>
      </c>
      <c r="B64" t="s">
        <v>20</v>
      </c>
      <c r="C64">
        <v>1</v>
      </c>
      <c r="D64">
        <v>100</v>
      </c>
      <c r="E64">
        <v>4.8934999999999999E-2</v>
      </c>
      <c r="F64">
        <v>3.77E-4</v>
      </c>
      <c r="G64" t="s">
        <v>32</v>
      </c>
      <c r="H64" t="s">
        <v>22</v>
      </c>
      <c r="I64" t="s">
        <v>64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65</v>
      </c>
      <c r="U64" t="s">
        <v>20</v>
      </c>
      <c r="V64">
        <v>1</v>
      </c>
      <c r="W64">
        <v>100</v>
      </c>
      <c r="X64">
        <v>5.4271E-2</v>
      </c>
      <c r="Y64">
        <v>2.0300000000000001E-3</v>
      </c>
      <c r="Z64" t="s">
        <v>32</v>
      </c>
      <c r="AA64" s="2">
        <f>-(Table_comparison[[#This Row],[pr results2.Score]]-Table_comparison[[#This Row],[Score]])</f>
        <v>-5.3360000000000005E-3</v>
      </c>
      <c r="AB64" s="1">
        <f>Table_comparison[[#This Row],[savings]]/Table_comparison[[#This Row],[Score]]</f>
        <v>-0.10904260754061511</v>
      </c>
      <c r="AC64">
        <f>ABS(Table_comparison[[#This Row],[savings]])/Table_comparison[[#This Row],[Score Error (99.9%)]]</f>
        <v>14.153846153846155</v>
      </c>
    </row>
    <row r="65" spans="1:29" hidden="1" x14ac:dyDescent="0.2">
      <c r="A65" t="s">
        <v>66</v>
      </c>
      <c r="B65" t="s">
        <v>20</v>
      </c>
      <c r="C65">
        <v>1</v>
      </c>
      <c r="D65">
        <v>100</v>
      </c>
      <c r="E65">
        <v>6.1430090000000002</v>
      </c>
      <c r="F65">
        <v>7.3164000000000007E-2</v>
      </c>
      <c r="G65" t="s">
        <v>32</v>
      </c>
      <c r="H65" t="s">
        <v>22</v>
      </c>
      <c r="I65" t="s">
        <v>61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66</v>
      </c>
      <c r="U65" t="s">
        <v>20</v>
      </c>
      <c r="V65">
        <v>1</v>
      </c>
      <c r="W65">
        <v>100</v>
      </c>
      <c r="X65">
        <v>5.8294129999999997</v>
      </c>
      <c r="Y65">
        <v>4.3240000000000001E-2</v>
      </c>
      <c r="Z65" t="s">
        <v>32</v>
      </c>
      <c r="AA65" s="2">
        <f>-(Table_comparison[[#This Row],[pr results2.Score]]-Table_comparison[[#This Row],[Score]])</f>
        <v>0.31359600000000043</v>
      </c>
      <c r="AB65" s="1">
        <f>Table_comparison[[#This Row],[savings]]/Table_comparison[[#This Row],[Score]]</f>
        <v>5.1049249642968197E-2</v>
      </c>
      <c r="AC65">
        <f>ABS(Table_comparison[[#This Row],[savings]])/Table_comparison[[#This Row],[Score Error (99.9%)]]</f>
        <v>4.2862063309824556</v>
      </c>
    </row>
    <row r="66" spans="1:29" hidden="1" x14ac:dyDescent="0.2">
      <c r="A66" t="s">
        <v>66</v>
      </c>
      <c r="B66" t="s">
        <v>20</v>
      </c>
      <c r="C66">
        <v>1</v>
      </c>
      <c r="D66">
        <v>100</v>
      </c>
      <c r="E66">
        <v>6.013884</v>
      </c>
      <c r="F66">
        <v>9.6286999999999998E-2</v>
      </c>
      <c r="G66" t="s">
        <v>32</v>
      </c>
      <c r="H66" t="s">
        <v>22</v>
      </c>
      <c r="I66" t="s">
        <v>62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66</v>
      </c>
      <c r="U66" t="s">
        <v>20</v>
      </c>
      <c r="V66">
        <v>1</v>
      </c>
      <c r="W66">
        <v>100</v>
      </c>
      <c r="X66">
        <v>6.0959380000000003</v>
      </c>
      <c r="Y66">
        <v>8.3995E-2</v>
      </c>
      <c r="Z66" t="s">
        <v>32</v>
      </c>
      <c r="AA66" s="2">
        <f>-(Table_comparison[[#This Row],[pr results2.Score]]-Table_comparison[[#This Row],[Score]])</f>
        <v>-8.2054000000000293E-2</v>
      </c>
      <c r="AB66" s="1">
        <f>Table_comparison[[#This Row],[savings]]/Table_comparison[[#This Row],[Score]]</f>
        <v>-1.3644094232612451E-2</v>
      </c>
      <c r="AC66">
        <f>ABS(Table_comparison[[#This Row],[savings]])/Table_comparison[[#This Row],[Score Error (99.9%)]]</f>
        <v>0.85218149906010465</v>
      </c>
    </row>
    <row r="67" spans="1:29" hidden="1" x14ac:dyDescent="0.2">
      <c r="A67" t="s">
        <v>66</v>
      </c>
      <c r="B67" t="s">
        <v>20</v>
      </c>
      <c r="C67">
        <v>1</v>
      </c>
      <c r="D67">
        <v>100</v>
      </c>
      <c r="E67">
        <v>42.122461000000001</v>
      </c>
      <c r="F67">
        <v>0.43737100000000001</v>
      </c>
      <c r="G67" t="s">
        <v>32</v>
      </c>
      <c r="H67" t="s">
        <v>22</v>
      </c>
      <c r="I67" t="s">
        <v>63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66</v>
      </c>
      <c r="U67" t="s">
        <v>20</v>
      </c>
      <c r="V67">
        <v>1</v>
      </c>
      <c r="W67">
        <v>100</v>
      </c>
      <c r="X67">
        <v>42.622736000000003</v>
      </c>
      <c r="Y67">
        <v>0.41549900000000001</v>
      </c>
      <c r="Z67" t="s">
        <v>32</v>
      </c>
      <c r="AA67" s="2">
        <f>-(Table_comparison[[#This Row],[pr results2.Score]]-Table_comparison[[#This Row],[Score]])</f>
        <v>-0.50027500000000202</v>
      </c>
      <c r="AB67" s="1">
        <f>Table_comparison[[#This Row],[savings]]/Table_comparison[[#This Row],[Score]]</f>
        <v>-1.1876680234803993E-2</v>
      </c>
      <c r="AC67">
        <f>ABS(Table_comparison[[#This Row],[savings]])/Table_comparison[[#This Row],[Score Error (99.9%)]]</f>
        <v>1.1438229786611414</v>
      </c>
    </row>
    <row r="68" spans="1:29" hidden="1" x14ac:dyDescent="0.2">
      <c r="A68" t="s">
        <v>66</v>
      </c>
      <c r="B68" t="s">
        <v>20</v>
      </c>
      <c r="C68">
        <v>1</v>
      </c>
      <c r="D68">
        <v>100</v>
      </c>
      <c r="E68">
        <v>6.4131020000000003</v>
      </c>
      <c r="F68">
        <v>4.8418999999999997E-2</v>
      </c>
      <c r="G68" t="s">
        <v>32</v>
      </c>
      <c r="H68" t="s">
        <v>22</v>
      </c>
      <c r="I68" t="s">
        <v>64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66</v>
      </c>
      <c r="U68" t="s">
        <v>20</v>
      </c>
      <c r="V68">
        <v>1</v>
      </c>
      <c r="W68">
        <v>100</v>
      </c>
      <c r="X68">
        <v>6.1555549999999997</v>
      </c>
      <c r="Y68">
        <v>0.121714</v>
      </c>
      <c r="Z68" t="s">
        <v>32</v>
      </c>
      <c r="AA68" s="2">
        <f>-(Table_comparison[[#This Row],[pr results2.Score]]-Table_comparison[[#This Row],[Score]])</f>
        <v>0.25754700000000064</v>
      </c>
      <c r="AB68" s="1">
        <f>Table_comparison[[#This Row],[savings]]/Table_comparison[[#This Row],[Score]]</f>
        <v>4.0159504713943521E-2</v>
      </c>
      <c r="AC68">
        <f>ABS(Table_comparison[[#This Row],[savings]])/Table_comparison[[#This Row],[Score Error (99.9%)]]</f>
        <v>5.3191309196803047</v>
      </c>
    </row>
    <row r="69" spans="1:29" hidden="1" x14ac:dyDescent="0.2">
      <c r="A69" t="s">
        <v>67</v>
      </c>
      <c r="B69" t="s">
        <v>20</v>
      </c>
      <c r="C69">
        <v>1</v>
      </c>
      <c r="D69">
        <v>100</v>
      </c>
      <c r="E69">
        <v>5.4753000000000003E-2</v>
      </c>
      <c r="F69">
        <v>8.4199999999999998E-4</v>
      </c>
      <c r="G69" t="s">
        <v>32</v>
      </c>
      <c r="H69" t="s">
        <v>22</v>
      </c>
      <c r="I69" t="s">
        <v>68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67</v>
      </c>
      <c r="U69" t="s">
        <v>20</v>
      </c>
      <c r="V69">
        <v>1</v>
      </c>
      <c r="W69">
        <v>100</v>
      </c>
      <c r="X69">
        <v>5.4128999999999997E-2</v>
      </c>
      <c r="Y69">
        <v>7.5000000000000002E-4</v>
      </c>
      <c r="Z69" t="s">
        <v>32</v>
      </c>
      <c r="AA69" s="2">
        <f>-(Table_comparison[[#This Row],[pr results2.Score]]-Table_comparison[[#This Row],[Score]])</f>
        <v>6.2400000000000649E-4</v>
      </c>
      <c r="AB69" s="1">
        <f>Table_comparison[[#This Row],[savings]]/Table_comparison[[#This Row],[Score]]</f>
        <v>1.1396635800778158E-2</v>
      </c>
      <c r="AC69">
        <f>ABS(Table_comparison[[#This Row],[savings]])/Table_comparison[[#This Row],[Score Error (99.9%)]]</f>
        <v>0.74109263657958013</v>
      </c>
    </row>
    <row r="70" spans="1:29" x14ac:dyDescent="0.2">
      <c r="A70" t="s">
        <v>67</v>
      </c>
      <c r="B70" t="s">
        <v>20</v>
      </c>
      <c r="C70">
        <v>1</v>
      </c>
      <c r="D70">
        <v>100</v>
      </c>
      <c r="E70">
        <v>0.67194600000000004</v>
      </c>
      <c r="F70">
        <v>7.6579999999999999E-3</v>
      </c>
      <c r="G70" t="s">
        <v>32</v>
      </c>
      <c r="H70" t="s">
        <v>22</v>
      </c>
      <c r="I70" t="s">
        <v>69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67</v>
      </c>
      <c r="U70" t="s">
        <v>20</v>
      </c>
      <c r="V70">
        <v>1</v>
      </c>
      <c r="W70">
        <v>100</v>
      </c>
      <c r="X70">
        <v>0.66117000000000004</v>
      </c>
      <c r="Y70">
        <v>6.0419999999999996E-3</v>
      </c>
      <c r="Z70" t="s">
        <v>32</v>
      </c>
      <c r="AA70" s="2">
        <f>-(Table_comparison[[#This Row],[pr results2.Score]]-Table_comparison[[#This Row],[Score]])</f>
        <v>1.0776000000000008E-2</v>
      </c>
      <c r="AB70" s="1">
        <f>Table_comparison[[#This Row],[savings]]/Table_comparison[[#This Row],[Score]]</f>
        <v>1.6037002973453233E-2</v>
      </c>
      <c r="AC70">
        <f>ABS(Table_comparison[[#This Row],[savings]])/Table_comparison[[#This Row],[Score Error (99.9%)]]</f>
        <v>1.4071559153826074</v>
      </c>
    </row>
    <row r="71" spans="1:29" hidden="1" x14ac:dyDescent="0.2">
      <c r="A71" t="s">
        <v>70</v>
      </c>
      <c r="B71" t="s">
        <v>20</v>
      </c>
      <c r="C71">
        <v>1</v>
      </c>
      <c r="D71">
        <v>100</v>
      </c>
      <c r="E71">
        <v>5.1519000000000002E-2</v>
      </c>
      <c r="F71">
        <v>1.714E-3</v>
      </c>
      <c r="G71" t="s">
        <v>32</v>
      </c>
      <c r="H71" t="s">
        <v>22</v>
      </c>
      <c r="I71" t="s">
        <v>68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70</v>
      </c>
      <c r="U71" t="s">
        <v>20</v>
      </c>
      <c r="V71">
        <v>1</v>
      </c>
      <c r="W71">
        <v>100</v>
      </c>
      <c r="X71">
        <v>4.8006E-2</v>
      </c>
      <c r="Y71">
        <v>5.0900000000000001E-4</v>
      </c>
      <c r="Z71" t="s">
        <v>32</v>
      </c>
      <c r="AA71" s="2">
        <f>-(Table_comparison[[#This Row],[pr results2.Score]]-Table_comparison[[#This Row],[Score]])</f>
        <v>3.5130000000000022E-3</v>
      </c>
      <c r="AB71" s="1">
        <f>Table_comparison[[#This Row],[savings]]/Table_comparison[[#This Row],[Score]]</f>
        <v>6.8188435334536807E-2</v>
      </c>
      <c r="AC71">
        <f>ABS(Table_comparison[[#This Row],[savings]])/Table_comparison[[#This Row],[Score Error (99.9%)]]</f>
        <v>2.0495915985997679</v>
      </c>
    </row>
    <row r="72" spans="1:29" hidden="1" x14ac:dyDescent="0.2">
      <c r="A72" t="s">
        <v>70</v>
      </c>
      <c r="B72" t="s">
        <v>20</v>
      </c>
      <c r="C72">
        <v>1</v>
      </c>
      <c r="D72">
        <v>100</v>
      </c>
      <c r="E72">
        <v>0.51609700000000003</v>
      </c>
      <c r="F72">
        <v>7.7060000000000002E-3</v>
      </c>
      <c r="G72" t="s">
        <v>32</v>
      </c>
      <c r="H72" t="s">
        <v>22</v>
      </c>
      <c r="I72" t="s">
        <v>69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70</v>
      </c>
      <c r="U72" t="s">
        <v>20</v>
      </c>
      <c r="V72">
        <v>1</v>
      </c>
      <c r="W72">
        <v>100</v>
      </c>
      <c r="X72">
        <v>0.49483100000000002</v>
      </c>
      <c r="Y72">
        <v>3.4629999999999999E-3</v>
      </c>
      <c r="Z72" t="s">
        <v>32</v>
      </c>
      <c r="AA72" s="2">
        <f>-(Table_comparison[[#This Row],[pr results2.Score]]-Table_comparison[[#This Row],[Score]])</f>
        <v>2.1266000000000007E-2</v>
      </c>
      <c r="AB72" s="1">
        <f>Table_comparison[[#This Row],[savings]]/Table_comparison[[#This Row],[Score]]</f>
        <v>4.1205432312142881E-2</v>
      </c>
      <c r="AC72">
        <f>ABS(Table_comparison[[#This Row],[savings]])/Table_comparison[[#This Row],[Score Error (99.9%)]]</f>
        <v>2.7596677913314309</v>
      </c>
    </row>
    <row r="73" spans="1:29" hidden="1" x14ac:dyDescent="0.2">
      <c r="A73" t="s">
        <v>71</v>
      </c>
      <c r="B73" t="s">
        <v>20</v>
      </c>
      <c r="C73">
        <v>1</v>
      </c>
      <c r="D73">
        <v>100</v>
      </c>
      <c r="E73">
        <v>44.982968</v>
      </c>
      <c r="F73">
        <v>0.66924899999999998</v>
      </c>
      <c r="G73" t="s">
        <v>32</v>
      </c>
      <c r="H73" t="s">
        <v>22</v>
      </c>
      <c r="I73" t="s">
        <v>68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71</v>
      </c>
      <c r="U73" t="s">
        <v>20</v>
      </c>
      <c r="V73">
        <v>1</v>
      </c>
      <c r="W73">
        <v>100</v>
      </c>
      <c r="X73">
        <v>45.467979999999997</v>
      </c>
      <c r="Y73">
        <v>0.32363500000000001</v>
      </c>
      <c r="Z73" t="s">
        <v>32</v>
      </c>
      <c r="AA73" s="2">
        <f>-(Table_comparison[[#This Row],[pr results2.Score]]-Table_comparison[[#This Row],[Score]])</f>
        <v>-0.48501199999999756</v>
      </c>
      <c r="AB73" s="1">
        <f>Table_comparison[[#This Row],[savings]]/Table_comparison[[#This Row],[Score]]</f>
        <v>-1.0782125359091413E-2</v>
      </c>
      <c r="AC73">
        <f>ABS(Table_comparison[[#This Row],[savings]])/Table_comparison[[#This Row],[Score Error (99.9%)]]</f>
        <v>0.72471083258995916</v>
      </c>
    </row>
    <row r="74" spans="1:29" hidden="1" x14ac:dyDescent="0.2">
      <c r="A74" t="s">
        <v>71</v>
      </c>
      <c r="B74" t="s">
        <v>20</v>
      </c>
      <c r="C74">
        <v>1</v>
      </c>
      <c r="D74">
        <v>100</v>
      </c>
      <c r="E74">
        <v>140.07173900000001</v>
      </c>
      <c r="F74">
        <v>1.0161180000000001</v>
      </c>
      <c r="G74" t="s">
        <v>32</v>
      </c>
      <c r="H74" t="s">
        <v>22</v>
      </c>
      <c r="I74" t="s">
        <v>69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71</v>
      </c>
      <c r="U74" t="s">
        <v>20</v>
      </c>
      <c r="V74">
        <v>1</v>
      </c>
      <c r="W74">
        <v>100</v>
      </c>
      <c r="X74">
        <v>134.422394</v>
      </c>
      <c r="Y74">
        <v>1.1374409999999999</v>
      </c>
      <c r="Z74" t="s">
        <v>32</v>
      </c>
      <c r="AA74" s="2">
        <f>-(Table_comparison[[#This Row],[pr results2.Score]]-Table_comparison[[#This Row],[Score]])</f>
        <v>5.6493450000000109</v>
      </c>
      <c r="AB74" s="1">
        <f>Table_comparison[[#This Row],[savings]]/Table_comparison[[#This Row],[Score]]</f>
        <v>4.0331797408469462E-2</v>
      </c>
      <c r="AC74">
        <f>ABS(Table_comparison[[#This Row],[savings]])/Table_comparison[[#This Row],[Score Error (99.9%)]]</f>
        <v>5.5597332199606839</v>
      </c>
    </row>
    <row r="75" spans="1:29" x14ac:dyDescent="0.2">
      <c r="A75" t="s">
        <v>72</v>
      </c>
      <c r="B75" t="s">
        <v>20</v>
      </c>
      <c r="C75">
        <v>1</v>
      </c>
      <c r="D75">
        <v>100</v>
      </c>
      <c r="E75">
        <v>6.2260999999999997E-2</v>
      </c>
      <c r="F75">
        <v>1.7229999999999999E-3</v>
      </c>
      <c r="G75" t="s">
        <v>32</v>
      </c>
      <c r="H75" t="s">
        <v>22</v>
      </c>
      <c r="I75" t="s">
        <v>73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72</v>
      </c>
      <c r="U75" t="s">
        <v>20</v>
      </c>
      <c r="V75">
        <v>1</v>
      </c>
      <c r="W75">
        <v>100</v>
      </c>
      <c r="X75">
        <v>5.7160000000000002E-2</v>
      </c>
      <c r="Y75">
        <v>1.967E-3</v>
      </c>
      <c r="Z75" t="s">
        <v>32</v>
      </c>
      <c r="AA75" s="2">
        <f>-(Table_comparison[[#This Row],[pr results2.Score]]-Table_comparison[[#This Row],[Score]])</f>
        <v>5.1009999999999944E-3</v>
      </c>
      <c r="AB75" s="1">
        <f>Table_comparison[[#This Row],[savings]]/Table_comparison[[#This Row],[Score]]</f>
        <v>8.1929297634152909E-2</v>
      </c>
      <c r="AC75">
        <f>ABS(Table_comparison[[#This Row],[savings]])/Table_comparison[[#This Row],[Score Error (99.9%)]]</f>
        <v>2.9605339524085865</v>
      </c>
    </row>
    <row r="76" spans="1:29" x14ac:dyDescent="0.2">
      <c r="A76" t="s">
        <v>72</v>
      </c>
      <c r="B76" t="s">
        <v>20</v>
      </c>
      <c r="C76">
        <v>1</v>
      </c>
      <c r="D76">
        <v>100</v>
      </c>
      <c r="E76">
        <v>1.4294610000000001</v>
      </c>
      <c r="F76">
        <v>1.3192000000000001E-2</v>
      </c>
      <c r="G76" t="s">
        <v>32</v>
      </c>
      <c r="H76" t="s">
        <v>22</v>
      </c>
      <c r="I76" t="s">
        <v>74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72</v>
      </c>
      <c r="U76" t="s">
        <v>20</v>
      </c>
      <c r="V76">
        <v>1</v>
      </c>
      <c r="W76">
        <v>100</v>
      </c>
      <c r="X76">
        <v>1.505304</v>
      </c>
      <c r="Y76">
        <v>2.1229999999999999E-2</v>
      </c>
      <c r="Z76" t="s">
        <v>32</v>
      </c>
      <c r="AA76" s="2">
        <f>-(Table_comparison[[#This Row],[pr results2.Score]]-Table_comparison[[#This Row],[Score]])</f>
        <v>-7.5842999999999883E-2</v>
      </c>
      <c r="AB76" s="1">
        <f>Table_comparison[[#This Row],[savings]]/Table_comparison[[#This Row],[Score]]</f>
        <v>-5.3057061367886134E-2</v>
      </c>
      <c r="AC76">
        <f>ABS(Table_comparison[[#This Row],[savings]])/Table_comparison[[#This Row],[Score Error (99.9%)]]</f>
        <v>5.7491661613098755</v>
      </c>
    </row>
    <row r="77" spans="1:29" x14ac:dyDescent="0.2">
      <c r="A77" t="s">
        <v>72</v>
      </c>
      <c r="B77" t="s">
        <v>20</v>
      </c>
      <c r="C77">
        <v>1</v>
      </c>
      <c r="D77">
        <v>100</v>
      </c>
      <c r="E77">
        <v>5.6829999999999999E-2</v>
      </c>
      <c r="F77">
        <v>5.1199999999999998E-4</v>
      </c>
      <c r="G77" t="s">
        <v>32</v>
      </c>
      <c r="H77" t="s">
        <v>22</v>
      </c>
      <c r="I77" t="s">
        <v>75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72</v>
      </c>
      <c r="U77" t="s">
        <v>20</v>
      </c>
      <c r="V77">
        <v>1</v>
      </c>
      <c r="W77">
        <v>100</v>
      </c>
      <c r="X77">
        <v>5.5342000000000002E-2</v>
      </c>
      <c r="Y77">
        <v>1.212E-3</v>
      </c>
      <c r="Z77" t="s">
        <v>32</v>
      </c>
      <c r="AA77" s="2">
        <f>-(Table_comparison[[#This Row],[pr results2.Score]]-Table_comparison[[#This Row],[Score]])</f>
        <v>1.4879999999999963E-3</v>
      </c>
      <c r="AB77" s="1">
        <f>Table_comparison[[#This Row],[savings]]/Table_comparison[[#This Row],[Score]]</f>
        <v>2.6183353862396556E-2</v>
      </c>
      <c r="AC77">
        <f>ABS(Table_comparison[[#This Row],[savings]])/Table_comparison[[#This Row],[Score Error (99.9%)]]</f>
        <v>2.9062499999999929</v>
      </c>
    </row>
    <row r="78" spans="1:29" x14ac:dyDescent="0.2">
      <c r="A78" t="s">
        <v>72</v>
      </c>
      <c r="B78" t="s">
        <v>20</v>
      </c>
      <c r="C78">
        <v>1</v>
      </c>
      <c r="D78">
        <v>100</v>
      </c>
      <c r="E78">
        <v>1.200639</v>
      </c>
      <c r="F78">
        <v>1.422E-2</v>
      </c>
      <c r="G78" t="s">
        <v>32</v>
      </c>
      <c r="H78" t="s">
        <v>22</v>
      </c>
      <c r="I78" t="s">
        <v>76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72</v>
      </c>
      <c r="U78" t="s">
        <v>20</v>
      </c>
      <c r="V78">
        <v>1</v>
      </c>
      <c r="W78">
        <v>100</v>
      </c>
      <c r="X78">
        <v>1.1709989999999999</v>
      </c>
      <c r="Y78">
        <v>1.4677000000000001E-2</v>
      </c>
      <c r="Z78" t="s">
        <v>32</v>
      </c>
      <c r="AA78" s="2">
        <f>-(Table_comparison[[#This Row],[pr results2.Score]]-Table_comparison[[#This Row],[Score]])</f>
        <v>2.9640000000000111E-2</v>
      </c>
      <c r="AB78" s="1">
        <f>Table_comparison[[#This Row],[savings]]/Table_comparison[[#This Row],[Score]]</f>
        <v>2.4686854250111908E-2</v>
      </c>
      <c r="AC78">
        <f>ABS(Table_comparison[[#This Row],[savings]])/Table_comparison[[#This Row],[Score Error (99.9%)]]</f>
        <v>2.0843881856540163</v>
      </c>
    </row>
    <row r="79" spans="1:29" hidden="1" x14ac:dyDescent="0.2">
      <c r="A79" t="s">
        <v>77</v>
      </c>
      <c r="B79" t="s">
        <v>20</v>
      </c>
      <c r="C79">
        <v>1</v>
      </c>
      <c r="D79">
        <v>100</v>
      </c>
      <c r="E79">
        <v>5.2748000000000003E-2</v>
      </c>
      <c r="F79">
        <v>1.4300000000000001E-3</v>
      </c>
      <c r="G79" t="s">
        <v>32</v>
      </c>
      <c r="H79" t="s">
        <v>22</v>
      </c>
      <c r="I79" t="s">
        <v>73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77</v>
      </c>
      <c r="U79" t="s">
        <v>20</v>
      </c>
      <c r="V79">
        <v>1</v>
      </c>
      <c r="W79">
        <v>100</v>
      </c>
      <c r="X79">
        <v>5.5196000000000002E-2</v>
      </c>
      <c r="Y79">
        <v>2.284E-3</v>
      </c>
      <c r="Z79" t="s">
        <v>32</v>
      </c>
      <c r="AA79" s="2">
        <f>-(Table_comparison[[#This Row],[pr results2.Score]]-Table_comparison[[#This Row],[Score]])</f>
        <v>-2.4479999999999988E-3</v>
      </c>
      <c r="AB79" s="1">
        <f>Table_comparison[[#This Row],[savings]]/Table_comparison[[#This Row],[Score]]</f>
        <v>-4.6409342534314071E-2</v>
      </c>
      <c r="AC79">
        <f>ABS(Table_comparison[[#This Row],[savings]])/Table_comparison[[#This Row],[Score Error (99.9%)]]</f>
        <v>1.7118881118881109</v>
      </c>
    </row>
    <row r="80" spans="1:29" hidden="1" x14ac:dyDescent="0.2">
      <c r="A80" t="s">
        <v>77</v>
      </c>
      <c r="B80" t="s">
        <v>20</v>
      </c>
      <c r="C80">
        <v>1</v>
      </c>
      <c r="D80">
        <v>100</v>
      </c>
      <c r="E80">
        <v>1.2831710000000001</v>
      </c>
      <c r="F80">
        <v>1.8974000000000001E-2</v>
      </c>
      <c r="G80" t="s">
        <v>32</v>
      </c>
      <c r="H80" t="s">
        <v>22</v>
      </c>
      <c r="I80" t="s">
        <v>74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77</v>
      </c>
      <c r="U80" t="s">
        <v>20</v>
      </c>
      <c r="V80">
        <v>1</v>
      </c>
      <c r="W80">
        <v>100</v>
      </c>
      <c r="X80">
        <v>1.267641</v>
      </c>
      <c r="Y80">
        <v>1.883E-2</v>
      </c>
      <c r="Z80" t="s">
        <v>32</v>
      </c>
      <c r="AA80" s="2">
        <f>-(Table_comparison[[#This Row],[pr results2.Score]]-Table_comparison[[#This Row],[Score]])</f>
        <v>1.5530000000000044E-2</v>
      </c>
      <c r="AB80" s="1">
        <f>Table_comparison[[#This Row],[savings]]/Table_comparison[[#This Row],[Score]]</f>
        <v>1.2102829630657209E-2</v>
      </c>
      <c r="AC80">
        <f>ABS(Table_comparison[[#This Row],[savings]])/Table_comparison[[#This Row],[Score Error (99.9%)]]</f>
        <v>0.81848845788974611</v>
      </c>
    </row>
    <row r="81" spans="1:29" hidden="1" x14ac:dyDescent="0.2">
      <c r="A81" t="s">
        <v>77</v>
      </c>
      <c r="B81" t="s">
        <v>20</v>
      </c>
      <c r="C81">
        <v>1</v>
      </c>
      <c r="D81">
        <v>100</v>
      </c>
      <c r="E81">
        <v>5.5612000000000002E-2</v>
      </c>
      <c r="F81">
        <v>2.6580000000000002E-3</v>
      </c>
      <c r="G81" t="s">
        <v>32</v>
      </c>
      <c r="H81" t="s">
        <v>22</v>
      </c>
      <c r="I81" t="s">
        <v>75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77</v>
      </c>
      <c r="U81" t="s">
        <v>20</v>
      </c>
      <c r="V81">
        <v>1</v>
      </c>
      <c r="W81">
        <v>100</v>
      </c>
      <c r="X81">
        <v>5.3304999999999998E-2</v>
      </c>
      <c r="Y81">
        <v>1.9530000000000001E-3</v>
      </c>
      <c r="Z81" t="s">
        <v>32</v>
      </c>
      <c r="AA81" s="2">
        <f>-(Table_comparison[[#This Row],[pr results2.Score]]-Table_comparison[[#This Row],[Score]])</f>
        <v>2.3070000000000035E-3</v>
      </c>
      <c r="AB81" s="1">
        <f>Table_comparison[[#This Row],[savings]]/Table_comparison[[#This Row],[Score]]</f>
        <v>4.1483852405955611E-2</v>
      </c>
      <c r="AC81">
        <f>ABS(Table_comparison[[#This Row],[savings]])/Table_comparison[[#This Row],[Score Error (99.9%)]]</f>
        <v>0.86794582392776654</v>
      </c>
    </row>
    <row r="82" spans="1:29" hidden="1" x14ac:dyDescent="0.2">
      <c r="A82" t="s">
        <v>77</v>
      </c>
      <c r="B82" t="s">
        <v>20</v>
      </c>
      <c r="C82">
        <v>1</v>
      </c>
      <c r="D82">
        <v>100</v>
      </c>
      <c r="E82">
        <v>1.069024</v>
      </c>
      <c r="F82">
        <v>1.9959999999999999E-2</v>
      </c>
      <c r="G82" t="s">
        <v>32</v>
      </c>
      <c r="H82" t="s">
        <v>22</v>
      </c>
      <c r="I82" t="s">
        <v>76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77</v>
      </c>
      <c r="U82" t="s">
        <v>20</v>
      </c>
      <c r="V82">
        <v>1</v>
      </c>
      <c r="W82">
        <v>100</v>
      </c>
      <c r="X82">
        <v>1.072198</v>
      </c>
      <c r="Y82">
        <v>2.137E-2</v>
      </c>
      <c r="Z82" t="s">
        <v>32</v>
      </c>
      <c r="AA82" s="2">
        <f>-(Table_comparison[[#This Row],[pr results2.Score]]-Table_comparison[[#This Row],[Score]])</f>
        <v>-3.1740000000000101E-3</v>
      </c>
      <c r="AB82" s="1">
        <f>Table_comparison[[#This Row],[savings]]/Table_comparison[[#This Row],[Score]]</f>
        <v>-2.9690633699524147E-3</v>
      </c>
      <c r="AC82">
        <f>ABS(Table_comparison[[#This Row],[savings]])/Table_comparison[[#This Row],[Score Error (99.9%)]]</f>
        <v>0.15901803607214482</v>
      </c>
    </row>
    <row r="83" spans="1:29" hidden="1" x14ac:dyDescent="0.2">
      <c r="A83" t="s">
        <v>78</v>
      </c>
      <c r="B83" t="s">
        <v>20</v>
      </c>
      <c r="C83">
        <v>1</v>
      </c>
      <c r="D83">
        <v>100</v>
      </c>
      <c r="E83">
        <v>128.019813</v>
      </c>
      <c r="F83">
        <v>0.95674599999999999</v>
      </c>
      <c r="G83" t="s">
        <v>32</v>
      </c>
      <c r="H83" t="s">
        <v>22</v>
      </c>
      <c r="I83" t="s">
        <v>73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78</v>
      </c>
      <c r="U83" t="s">
        <v>20</v>
      </c>
      <c r="V83">
        <v>1</v>
      </c>
      <c r="W83">
        <v>100</v>
      </c>
      <c r="X83">
        <v>128.61893900000001</v>
      </c>
      <c r="Y83">
        <v>1.194</v>
      </c>
      <c r="Z83" t="s">
        <v>32</v>
      </c>
      <c r="AA83" s="2">
        <f>-(Table_comparison[[#This Row],[pr results2.Score]]-Table_comparison[[#This Row],[Score]])</f>
        <v>-0.59912600000001248</v>
      </c>
      <c r="AB83" s="1">
        <f>Table_comparison[[#This Row],[savings]]/Table_comparison[[#This Row],[Score]]</f>
        <v>-4.6799474703186177E-3</v>
      </c>
      <c r="AC83">
        <f>ABS(Table_comparison[[#This Row],[savings]])/Table_comparison[[#This Row],[Score Error (99.9%)]]</f>
        <v>0.62621218170759274</v>
      </c>
    </row>
    <row r="84" spans="1:29" hidden="1" x14ac:dyDescent="0.2">
      <c r="A84" t="s">
        <v>78</v>
      </c>
      <c r="B84" t="s">
        <v>20</v>
      </c>
      <c r="C84">
        <v>1</v>
      </c>
      <c r="D84">
        <v>100</v>
      </c>
      <c r="E84">
        <v>279.78769599999998</v>
      </c>
      <c r="F84">
        <v>1.111065</v>
      </c>
      <c r="G84" t="s">
        <v>32</v>
      </c>
      <c r="H84" t="s">
        <v>22</v>
      </c>
      <c r="I84" t="s">
        <v>74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78</v>
      </c>
      <c r="U84" t="s">
        <v>20</v>
      </c>
      <c r="V84">
        <v>1</v>
      </c>
      <c r="W84">
        <v>100</v>
      </c>
      <c r="X84">
        <v>272.54001299999999</v>
      </c>
      <c r="Y84">
        <v>3.149708</v>
      </c>
      <c r="Z84" t="s">
        <v>32</v>
      </c>
      <c r="AA84" s="2">
        <f>-(Table_comparison[[#This Row],[pr results2.Score]]-Table_comparison[[#This Row],[Score]])</f>
        <v>7.247682999999995</v>
      </c>
      <c r="AB84" s="1">
        <f>Table_comparison[[#This Row],[savings]]/Table_comparison[[#This Row],[Score]]</f>
        <v>2.5904223465209118E-2</v>
      </c>
      <c r="AC84">
        <f>ABS(Table_comparison[[#This Row],[savings]])/Table_comparison[[#This Row],[Score Error (99.9%)]]</f>
        <v>6.5231854121946018</v>
      </c>
    </row>
    <row r="85" spans="1:29" hidden="1" x14ac:dyDescent="0.2">
      <c r="A85" t="s">
        <v>78</v>
      </c>
      <c r="B85" t="s">
        <v>20</v>
      </c>
      <c r="C85">
        <v>1</v>
      </c>
      <c r="D85">
        <v>100</v>
      </c>
      <c r="E85">
        <v>119.20450200000001</v>
      </c>
      <c r="F85">
        <v>1.1804669999999999</v>
      </c>
      <c r="G85" t="s">
        <v>32</v>
      </c>
      <c r="H85" t="s">
        <v>22</v>
      </c>
      <c r="I85" t="s">
        <v>75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78</v>
      </c>
      <c r="U85" t="s">
        <v>20</v>
      </c>
      <c r="V85">
        <v>1</v>
      </c>
      <c r="W85">
        <v>100</v>
      </c>
      <c r="X85">
        <v>117.627954</v>
      </c>
      <c r="Y85">
        <v>1.207203</v>
      </c>
      <c r="Z85" t="s">
        <v>32</v>
      </c>
      <c r="AA85" s="2">
        <f>-(Table_comparison[[#This Row],[pr results2.Score]]-Table_comparison[[#This Row],[Score]])</f>
        <v>1.5765480000000025</v>
      </c>
      <c r="AB85" s="1">
        <f>Table_comparison[[#This Row],[savings]]/Table_comparison[[#This Row],[Score]]</f>
        <v>1.3225574315976778E-2</v>
      </c>
      <c r="AC85">
        <f>ABS(Table_comparison[[#This Row],[savings]])/Table_comparison[[#This Row],[Score Error (99.9%)]]</f>
        <v>1.3355290745103443</v>
      </c>
    </row>
    <row r="86" spans="1:29" hidden="1" x14ac:dyDescent="0.2">
      <c r="A86" t="s">
        <v>78</v>
      </c>
      <c r="B86" t="s">
        <v>20</v>
      </c>
      <c r="C86">
        <v>1</v>
      </c>
      <c r="D86">
        <v>100</v>
      </c>
      <c r="E86">
        <v>259.57061299999998</v>
      </c>
      <c r="F86">
        <v>2.6966320000000001</v>
      </c>
      <c r="G86" t="s">
        <v>32</v>
      </c>
      <c r="H86" t="s">
        <v>22</v>
      </c>
      <c r="I86" t="s">
        <v>76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78</v>
      </c>
      <c r="U86" t="s">
        <v>20</v>
      </c>
      <c r="V86">
        <v>1</v>
      </c>
      <c r="W86">
        <v>100</v>
      </c>
      <c r="X86">
        <v>258.13416699999999</v>
      </c>
      <c r="Y86">
        <v>2.41995</v>
      </c>
      <c r="Z86" t="s">
        <v>32</v>
      </c>
      <c r="AA86" s="2">
        <f>-(Table_comparison[[#This Row],[pr results2.Score]]-Table_comparison[[#This Row],[Score]])</f>
        <v>1.4364459999999895</v>
      </c>
      <c r="AB86" s="1">
        <f>Table_comparison[[#This Row],[savings]]/Table_comparison[[#This Row],[Score]]</f>
        <v>5.5339315317639191E-3</v>
      </c>
      <c r="AC86">
        <f>ABS(Table_comparison[[#This Row],[savings]])/Table_comparison[[#This Row],[Score Error (99.9%)]]</f>
        <v>0.53268150789577129</v>
      </c>
    </row>
    <row r="87" spans="1:29" hidden="1" x14ac:dyDescent="0.2">
      <c r="A87" t="s">
        <v>79</v>
      </c>
      <c r="B87" t="s">
        <v>20</v>
      </c>
      <c r="C87">
        <v>1</v>
      </c>
      <c r="D87">
        <v>100</v>
      </c>
      <c r="E87">
        <v>0.111668</v>
      </c>
      <c r="F87">
        <v>2.068E-3</v>
      </c>
      <c r="G87" t="s">
        <v>32</v>
      </c>
      <c r="H87" t="s">
        <v>22</v>
      </c>
      <c r="I87" t="s">
        <v>80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79</v>
      </c>
      <c r="U87" t="s">
        <v>20</v>
      </c>
      <c r="V87">
        <v>1</v>
      </c>
      <c r="W87">
        <v>100</v>
      </c>
      <c r="X87">
        <v>0.11107499999999999</v>
      </c>
      <c r="Y87">
        <v>2.5179999999999998E-3</v>
      </c>
      <c r="Z87" t="s">
        <v>32</v>
      </c>
      <c r="AA87" s="2">
        <f>-(Table_comparison[[#This Row],[pr results2.Score]]-Table_comparison[[#This Row],[Score]])</f>
        <v>5.9300000000001019E-4</v>
      </c>
      <c r="AB87" s="1">
        <f>Table_comparison[[#This Row],[savings]]/Table_comparison[[#This Row],[Score]]</f>
        <v>5.3103843536197494E-3</v>
      </c>
      <c r="AC87">
        <f>ABS(Table_comparison[[#This Row],[savings]])/Table_comparison[[#This Row],[Score Error (99.9%)]]</f>
        <v>0.28675048355899913</v>
      </c>
    </row>
    <row r="88" spans="1:29" hidden="1" x14ac:dyDescent="0.2">
      <c r="A88" t="s">
        <v>79</v>
      </c>
      <c r="B88" t="s">
        <v>20</v>
      </c>
      <c r="C88">
        <v>1</v>
      </c>
      <c r="D88">
        <v>100</v>
      </c>
      <c r="E88">
        <v>0.109033</v>
      </c>
      <c r="F88">
        <v>2.0969999999999999E-3</v>
      </c>
      <c r="G88" t="s">
        <v>32</v>
      </c>
      <c r="H88" t="s">
        <v>22</v>
      </c>
      <c r="I88" t="s">
        <v>81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79</v>
      </c>
      <c r="U88" t="s">
        <v>20</v>
      </c>
      <c r="V88">
        <v>1</v>
      </c>
      <c r="W88">
        <v>100</v>
      </c>
      <c r="X88">
        <v>0.10797</v>
      </c>
      <c r="Y88">
        <v>2.787E-3</v>
      </c>
      <c r="Z88" t="s">
        <v>32</v>
      </c>
      <c r="AA88" s="2">
        <f>-(Table_comparison[[#This Row],[pr results2.Score]]-Table_comparison[[#This Row],[Score]])</f>
        <v>1.0630000000000084E-3</v>
      </c>
      <c r="AB88" s="1">
        <f>Table_comparison[[#This Row],[savings]]/Table_comparison[[#This Row],[Score]]</f>
        <v>9.7493419423478056E-3</v>
      </c>
      <c r="AC88">
        <f>ABS(Table_comparison[[#This Row],[savings]])/Table_comparison[[#This Row],[Score Error (99.9%)]]</f>
        <v>0.50691463996185426</v>
      </c>
    </row>
    <row r="89" spans="1:29" hidden="1" x14ac:dyDescent="0.2">
      <c r="A89" t="s">
        <v>79</v>
      </c>
      <c r="B89" t="s">
        <v>20</v>
      </c>
      <c r="C89">
        <v>1</v>
      </c>
      <c r="D89">
        <v>100</v>
      </c>
      <c r="E89">
        <v>0.109982</v>
      </c>
      <c r="F89">
        <v>3.9979999999999998E-3</v>
      </c>
      <c r="G89" t="s">
        <v>32</v>
      </c>
      <c r="H89" t="s">
        <v>22</v>
      </c>
      <c r="I89" t="s">
        <v>82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79</v>
      </c>
      <c r="U89" t="s">
        <v>20</v>
      </c>
      <c r="V89">
        <v>1</v>
      </c>
      <c r="W89">
        <v>100</v>
      </c>
      <c r="X89">
        <v>0.108888</v>
      </c>
      <c r="Y89">
        <v>2.5990000000000002E-3</v>
      </c>
      <c r="Z89" t="s">
        <v>32</v>
      </c>
      <c r="AA89" s="2">
        <f>-(Table_comparison[[#This Row],[pr results2.Score]]-Table_comparison[[#This Row],[Score]])</f>
        <v>1.0939999999999978E-3</v>
      </c>
      <c r="AB89" s="1">
        <f>Table_comparison[[#This Row],[savings]]/Table_comparison[[#This Row],[Score]]</f>
        <v>9.9470822498226776E-3</v>
      </c>
      <c r="AC89">
        <f>ABS(Table_comparison[[#This Row],[savings]])/Table_comparison[[#This Row],[Score Error (99.9%)]]</f>
        <v>0.27363681840920406</v>
      </c>
    </row>
    <row r="90" spans="1:29" x14ac:dyDescent="0.2">
      <c r="A90" t="s">
        <v>79</v>
      </c>
      <c r="B90" t="s">
        <v>20</v>
      </c>
      <c r="C90">
        <v>1</v>
      </c>
      <c r="D90">
        <v>100</v>
      </c>
      <c r="E90">
        <v>0.106873</v>
      </c>
      <c r="F90">
        <v>1.274E-3</v>
      </c>
      <c r="G90" t="s">
        <v>32</v>
      </c>
      <c r="H90" t="s">
        <v>22</v>
      </c>
      <c r="I90" t="s">
        <v>83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79</v>
      </c>
      <c r="U90" t="s">
        <v>20</v>
      </c>
      <c r="V90">
        <v>1</v>
      </c>
      <c r="W90">
        <v>100</v>
      </c>
      <c r="X90">
        <v>0.103826</v>
      </c>
      <c r="Y90">
        <v>3.3649999999999999E-3</v>
      </c>
      <c r="Z90" t="s">
        <v>32</v>
      </c>
      <c r="AA90" s="2">
        <f>-(Table_comparison[[#This Row],[pr results2.Score]]-Table_comparison[[#This Row],[Score]])</f>
        <v>3.0469999999999942E-3</v>
      </c>
      <c r="AB90" s="1">
        <f>Table_comparison[[#This Row],[savings]]/Table_comparison[[#This Row],[Score]]</f>
        <v>2.8510475049825439E-2</v>
      </c>
      <c r="AC90">
        <f>ABS(Table_comparison[[#This Row],[savings]])/Table_comparison[[#This Row],[Score Error (99.9%)]]</f>
        <v>2.3916797488226016</v>
      </c>
    </row>
    <row r="91" spans="1:29" x14ac:dyDescent="0.2">
      <c r="A91" t="s">
        <v>79</v>
      </c>
      <c r="B91" t="s">
        <v>20</v>
      </c>
      <c r="C91">
        <v>1</v>
      </c>
      <c r="D91">
        <v>100</v>
      </c>
      <c r="E91">
        <v>0.10942300000000001</v>
      </c>
      <c r="F91">
        <v>2.8769999999999998E-3</v>
      </c>
      <c r="G91" t="s">
        <v>32</v>
      </c>
      <c r="H91" t="s">
        <v>22</v>
      </c>
      <c r="I91" t="s">
        <v>84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79</v>
      </c>
      <c r="U91" t="s">
        <v>20</v>
      </c>
      <c r="V91">
        <v>1</v>
      </c>
      <c r="W91">
        <v>100</v>
      </c>
      <c r="X91">
        <v>0.102121</v>
      </c>
      <c r="Y91">
        <v>1.6720000000000001E-3</v>
      </c>
      <c r="Z91" t="s">
        <v>32</v>
      </c>
      <c r="AA91" s="2">
        <f>-(Table_comparison[[#This Row],[pr results2.Score]]-Table_comparison[[#This Row],[Score]])</f>
        <v>7.3020000000000029E-3</v>
      </c>
      <c r="AB91" s="1">
        <f>Table_comparison[[#This Row],[savings]]/Table_comparison[[#This Row],[Score]]</f>
        <v>6.6731857104996226E-2</v>
      </c>
      <c r="AC91">
        <f>ABS(Table_comparison[[#This Row],[savings]])/Table_comparison[[#This Row],[Score Error (99.9%)]]</f>
        <v>2.5380604796663202</v>
      </c>
    </row>
    <row r="92" spans="1:29" x14ac:dyDescent="0.2">
      <c r="A92" t="s">
        <v>79</v>
      </c>
      <c r="B92" t="s">
        <v>20</v>
      </c>
      <c r="C92">
        <v>1</v>
      </c>
      <c r="D92">
        <v>100</v>
      </c>
      <c r="E92">
        <v>0.114472</v>
      </c>
      <c r="F92">
        <v>2.575E-3</v>
      </c>
      <c r="G92" t="s">
        <v>32</v>
      </c>
      <c r="H92" t="s">
        <v>22</v>
      </c>
      <c r="I92" t="s">
        <v>85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79</v>
      </c>
      <c r="U92" t="s">
        <v>20</v>
      </c>
      <c r="V92">
        <v>1</v>
      </c>
      <c r="W92">
        <v>100</v>
      </c>
      <c r="X92">
        <v>0.10677499999999999</v>
      </c>
      <c r="Y92">
        <v>1.3110000000000001E-3</v>
      </c>
      <c r="Z92" t="s">
        <v>32</v>
      </c>
      <c r="AA92" s="2">
        <f>-(Table_comparison[[#This Row],[pr results2.Score]]-Table_comparison[[#This Row],[Score]])</f>
        <v>7.6970000000000094E-3</v>
      </c>
      <c r="AB92" s="1">
        <f>Table_comparison[[#This Row],[savings]]/Table_comparison[[#This Row],[Score]]</f>
        <v>6.7239150185198202E-2</v>
      </c>
      <c r="AC92">
        <f>ABS(Table_comparison[[#This Row],[savings]])/Table_comparison[[#This Row],[Score Error (99.9%)]]</f>
        <v>2.9891262135922365</v>
      </c>
    </row>
    <row r="93" spans="1:29" x14ac:dyDescent="0.2">
      <c r="A93" t="s">
        <v>79</v>
      </c>
      <c r="B93" t="s">
        <v>20</v>
      </c>
      <c r="C93">
        <v>1</v>
      </c>
      <c r="D93">
        <v>100</v>
      </c>
      <c r="E93">
        <v>0.104902</v>
      </c>
      <c r="F93">
        <v>2.1559999999999999E-3</v>
      </c>
      <c r="G93" t="s">
        <v>32</v>
      </c>
      <c r="H93" t="s">
        <v>22</v>
      </c>
      <c r="I93" t="s">
        <v>86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79</v>
      </c>
      <c r="U93" t="s">
        <v>20</v>
      </c>
      <c r="V93">
        <v>1</v>
      </c>
      <c r="W93">
        <v>100</v>
      </c>
      <c r="X93">
        <v>0.108559</v>
      </c>
      <c r="Y93">
        <v>1.5889999999999999E-3</v>
      </c>
      <c r="Z93" t="s">
        <v>32</v>
      </c>
      <c r="AA93" s="2">
        <f>-(Table_comparison[[#This Row],[pr results2.Score]]-Table_comparison[[#This Row],[Score]])</f>
        <v>-3.6570000000000075E-3</v>
      </c>
      <c r="AB93" s="1">
        <f>Table_comparison[[#This Row],[savings]]/Table_comparison[[#This Row],[Score]]</f>
        <v>-3.4861108463137093E-2</v>
      </c>
      <c r="AC93">
        <f>ABS(Table_comparison[[#This Row],[savings]])/Table_comparison[[#This Row],[Score Error (99.9%)]]</f>
        <v>1.6961966604823784</v>
      </c>
    </row>
    <row r="94" spans="1:29" hidden="1" x14ac:dyDescent="0.2">
      <c r="A94" t="s">
        <v>87</v>
      </c>
      <c r="B94" t="s">
        <v>20</v>
      </c>
      <c r="C94">
        <v>1</v>
      </c>
      <c r="D94">
        <v>100</v>
      </c>
      <c r="E94">
        <v>0.101559</v>
      </c>
      <c r="F94">
        <v>2.8389999999999999E-3</v>
      </c>
      <c r="G94" t="s">
        <v>32</v>
      </c>
      <c r="H94" t="s">
        <v>22</v>
      </c>
      <c r="I94" t="s">
        <v>80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87</v>
      </c>
      <c r="U94" t="s">
        <v>20</v>
      </c>
      <c r="V94">
        <v>1</v>
      </c>
      <c r="W94">
        <v>100</v>
      </c>
      <c r="X94">
        <v>9.9535999999999999E-2</v>
      </c>
      <c r="Y94">
        <v>2.9489999999999998E-3</v>
      </c>
      <c r="Z94" t="s">
        <v>32</v>
      </c>
      <c r="AA94" s="2">
        <f>-(Table_comparison[[#This Row],[pr results2.Score]]-Table_comparison[[#This Row],[Score]])</f>
        <v>2.022999999999997E-3</v>
      </c>
      <c r="AB94" s="1">
        <f>Table_comparison[[#This Row],[savings]]/Table_comparison[[#This Row],[Score]]</f>
        <v>1.9919455685857453E-2</v>
      </c>
      <c r="AC94">
        <f>ABS(Table_comparison[[#This Row],[savings]])/Table_comparison[[#This Row],[Score Error (99.9%)]]</f>
        <v>0.71257485029940015</v>
      </c>
    </row>
    <row r="95" spans="1:29" hidden="1" x14ac:dyDescent="0.2">
      <c r="A95" t="s">
        <v>87</v>
      </c>
      <c r="B95" t="s">
        <v>20</v>
      </c>
      <c r="C95">
        <v>1</v>
      </c>
      <c r="D95">
        <v>100</v>
      </c>
      <c r="E95">
        <v>9.4642000000000004E-2</v>
      </c>
      <c r="F95">
        <v>1.6329999999999999E-3</v>
      </c>
      <c r="G95" t="s">
        <v>32</v>
      </c>
      <c r="H95" t="s">
        <v>22</v>
      </c>
      <c r="I95" t="s">
        <v>81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87</v>
      </c>
      <c r="U95" t="s">
        <v>20</v>
      </c>
      <c r="V95">
        <v>1</v>
      </c>
      <c r="W95">
        <v>100</v>
      </c>
      <c r="X95">
        <v>9.7734000000000001E-2</v>
      </c>
      <c r="Y95">
        <v>6.3500000000000004E-4</v>
      </c>
      <c r="Z95" t="s">
        <v>32</v>
      </c>
      <c r="AA95" s="2">
        <f>-(Table_comparison[[#This Row],[pr results2.Score]]-Table_comparison[[#This Row],[Score]])</f>
        <v>-3.0919999999999975E-3</v>
      </c>
      <c r="AB95" s="1">
        <f>Table_comparison[[#This Row],[savings]]/Table_comparison[[#This Row],[Score]]</f>
        <v>-3.2670484562879035E-2</v>
      </c>
      <c r="AC95">
        <f>ABS(Table_comparison[[#This Row],[savings]])/Table_comparison[[#This Row],[Score Error (99.9%)]]</f>
        <v>1.8934476423759936</v>
      </c>
    </row>
    <row r="96" spans="1:29" hidden="1" x14ac:dyDescent="0.2">
      <c r="A96" t="s">
        <v>87</v>
      </c>
      <c r="B96" t="s">
        <v>20</v>
      </c>
      <c r="C96">
        <v>1</v>
      </c>
      <c r="D96">
        <v>100</v>
      </c>
      <c r="E96">
        <v>9.572E-2</v>
      </c>
      <c r="F96">
        <v>3.1020000000000002E-3</v>
      </c>
      <c r="G96" t="s">
        <v>32</v>
      </c>
      <c r="H96" t="s">
        <v>22</v>
      </c>
      <c r="I96" t="s">
        <v>82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87</v>
      </c>
      <c r="U96" t="s">
        <v>20</v>
      </c>
      <c r="V96">
        <v>1</v>
      </c>
      <c r="W96">
        <v>100</v>
      </c>
      <c r="X96">
        <v>9.5991999999999994E-2</v>
      </c>
      <c r="Y96">
        <v>1.902E-3</v>
      </c>
      <c r="Z96" t="s">
        <v>32</v>
      </c>
      <c r="AA96" s="2">
        <f>-(Table_comparison[[#This Row],[pr results2.Score]]-Table_comparison[[#This Row],[Score]])</f>
        <v>-2.7199999999999447E-4</v>
      </c>
      <c r="AB96" s="1">
        <f>Table_comparison[[#This Row],[savings]]/Table_comparison[[#This Row],[Score]]</f>
        <v>-2.8416213957375099E-3</v>
      </c>
      <c r="AC96">
        <f>ABS(Table_comparison[[#This Row],[savings]])/Table_comparison[[#This Row],[Score Error (99.9%)]]</f>
        <v>8.7685364281107181E-2</v>
      </c>
    </row>
    <row r="97" spans="1:29" hidden="1" x14ac:dyDescent="0.2">
      <c r="A97" t="s">
        <v>87</v>
      </c>
      <c r="B97" t="s">
        <v>20</v>
      </c>
      <c r="C97">
        <v>1</v>
      </c>
      <c r="D97">
        <v>100</v>
      </c>
      <c r="E97">
        <v>9.6076999999999996E-2</v>
      </c>
      <c r="F97">
        <v>2.611E-3</v>
      </c>
      <c r="G97" t="s">
        <v>32</v>
      </c>
      <c r="H97" t="s">
        <v>22</v>
      </c>
      <c r="I97" t="s">
        <v>83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87</v>
      </c>
      <c r="U97" t="s">
        <v>20</v>
      </c>
      <c r="V97">
        <v>1</v>
      </c>
      <c r="W97">
        <v>100</v>
      </c>
      <c r="X97">
        <v>9.5727000000000007E-2</v>
      </c>
      <c r="Y97">
        <v>2.7079999999999999E-3</v>
      </c>
      <c r="Z97" t="s">
        <v>32</v>
      </c>
      <c r="AA97" s="2">
        <f>-(Table_comparison[[#This Row],[pr results2.Score]]-Table_comparison[[#This Row],[Score]])</f>
        <v>3.4999999999998921E-4</v>
      </c>
      <c r="AB97" s="1">
        <f>Table_comparison[[#This Row],[savings]]/Table_comparison[[#This Row],[Score]]</f>
        <v>3.6429114148025981E-3</v>
      </c>
      <c r="AC97">
        <f>ABS(Table_comparison[[#This Row],[savings]])/Table_comparison[[#This Row],[Score Error (99.9%)]]</f>
        <v>0.13404825737265003</v>
      </c>
    </row>
    <row r="98" spans="1:29" hidden="1" x14ac:dyDescent="0.2">
      <c r="A98" t="s">
        <v>87</v>
      </c>
      <c r="B98" t="s">
        <v>20</v>
      </c>
      <c r="C98">
        <v>1</v>
      </c>
      <c r="D98">
        <v>100</v>
      </c>
      <c r="E98">
        <v>9.3313999999999994E-2</v>
      </c>
      <c r="F98">
        <v>1.7240000000000001E-3</v>
      </c>
      <c r="G98" t="s">
        <v>32</v>
      </c>
      <c r="H98" t="s">
        <v>22</v>
      </c>
      <c r="I98" t="s">
        <v>84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87</v>
      </c>
      <c r="U98" t="s">
        <v>20</v>
      </c>
      <c r="V98">
        <v>1</v>
      </c>
      <c r="W98">
        <v>100</v>
      </c>
      <c r="X98">
        <v>0.10341500000000001</v>
      </c>
      <c r="Y98">
        <v>3.954E-3</v>
      </c>
      <c r="Z98" t="s">
        <v>32</v>
      </c>
      <c r="AA98" s="2">
        <f>-(Table_comparison[[#This Row],[pr results2.Score]]-Table_comparison[[#This Row],[Score]])</f>
        <v>-1.0101000000000013E-2</v>
      </c>
      <c r="AB98" s="1">
        <f>Table_comparison[[#This Row],[savings]]/Table_comparison[[#This Row],[Score]]</f>
        <v>-0.10824742268041251</v>
      </c>
      <c r="AC98">
        <f>ABS(Table_comparison[[#This Row],[savings]])/Table_comparison[[#This Row],[Score Error (99.9%)]]</f>
        <v>5.859048723897919</v>
      </c>
    </row>
    <row r="99" spans="1:29" hidden="1" x14ac:dyDescent="0.2">
      <c r="A99" t="s">
        <v>87</v>
      </c>
      <c r="B99" t="s">
        <v>20</v>
      </c>
      <c r="C99">
        <v>1</v>
      </c>
      <c r="D99">
        <v>100</v>
      </c>
      <c r="E99">
        <v>9.6087000000000006E-2</v>
      </c>
      <c r="F99">
        <v>7.9699999999999997E-4</v>
      </c>
      <c r="G99" t="s">
        <v>32</v>
      </c>
      <c r="H99" t="s">
        <v>22</v>
      </c>
      <c r="I99" t="s">
        <v>85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87</v>
      </c>
      <c r="U99" t="s">
        <v>20</v>
      </c>
      <c r="V99">
        <v>1</v>
      </c>
      <c r="W99">
        <v>100</v>
      </c>
      <c r="X99">
        <v>9.7895999999999997E-2</v>
      </c>
      <c r="Y99">
        <v>2.245E-3</v>
      </c>
      <c r="Z99" t="s">
        <v>32</v>
      </c>
      <c r="AA99" s="2">
        <f>-(Table_comparison[[#This Row],[pr results2.Score]]-Table_comparison[[#This Row],[Score]])</f>
        <v>-1.8089999999999912E-3</v>
      </c>
      <c r="AB99" s="1">
        <f>Table_comparison[[#This Row],[savings]]/Table_comparison[[#This Row],[Score]]</f>
        <v>-1.8826688313715603E-2</v>
      </c>
      <c r="AC99">
        <f>ABS(Table_comparison[[#This Row],[savings]])/Table_comparison[[#This Row],[Score Error (99.9%)]]</f>
        <v>2.2697616060225738</v>
      </c>
    </row>
    <row r="100" spans="1:29" hidden="1" x14ac:dyDescent="0.2">
      <c r="A100" t="s">
        <v>87</v>
      </c>
      <c r="B100" t="s">
        <v>20</v>
      </c>
      <c r="C100">
        <v>1</v>
      </c>
      <c r="D100">
        <v>100</v>
      </c>
      <c r="E100">
        <v>8.5735000000000006E-2</v>
      </c>
      <c r="F100">
        <v>4.5199999999999998E-4</v>
      </c>
      <c r="G100" t="s">
        <v>32</v>
      </c>
      <c r="H100" t="s">
        <v>22</v>
      </c>
      <c r="I100" t="s">
        <v>86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87</v>
      </c>
      <c r="U100" t="s">
        <v>20</v>
      </c>
      <c r="V100">
        <v>1</v>
      </c>
      <c r="W100">
        <v>100</v>
      </c>
      <c r="X100">
        <v>9.6349000000000004E-2</v>
      </c>
      <c r="Y100">
        <v>2.1099999999999999E-3</v>
      </c>
      <c r="Z100" t="s">
        <v>32</v>
      </c>
      <c r="AA100" s="2">
        <f>-(Table_comparison[[#This Row],[pr results2.Score]]-Table_comparison[[#This Row],[Score]])</f>
        <v>-1.0613999999999998E-2</v>
      </c>
      <c r="AB100" s="1">
        <f>Table_comparison[[#This Row],[savings]]/Table_comparison[[#This Row],[Score]]</f>
        <v>-0.1238000816469353</v>
      </c>
      <c r="AC100">
        <f>ABS(Table_comparison[[#This Row],[savings]])/Table_comparison[[#This Row],[Score Error (99.9%)]]</f>
        <v>23.482300884955748</v>
      </c>
    </row>
    <row r="101" spans="1:29" hidden="1" x14ac:dyDescent="0.2">
      <c r="A101" t="s">
        <v>88</v>
      </c>
      <c r="B101" t="s">
        <v>20</v>
      </c>
      <c r="C101">
        <v>1</v>
      </c>
      <c r="D101">
        <v>100</v>
      </c>
      <c r="E101">
        <v>139.26364699999999</v>
      </c>
      <c r="F101">
        <v>1.137907</v>
      </c>
      <c r="G101" t="s">
        <v>32</v>
      </c>
      <c r="H101" t="s">
        <v>22</v>
      </c>
      <c r="I101" t="s">
        <v>80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88</v>
      </c>
      <c r="U101" t="s">
        <v>20</v>
      </c>
      <c r="V101">
        <v>1</v>
      </c>
      <c r="W101">
        <v>100</v>
      </c>
      <c r="X101">
        <v>135.67798199999999</v>
      </c>
      <c r="Y101">
        <v>1.2989360000000001</v>
      </c>
      <c r="Z101" t="s">
        <v>32</v>
      </c>
      <c r="AA101" s="2">
        <f>-(Table_comparison[[#This Row],[pr results2.Score]]-Table_comparison[[#This Row],[Score]])</f>
        <v>3.5856650000000059</v>
      </c>
      <c r="AB101" s="1">
        <f>Table_comparison[[#This Row],[savings]]/Table_comparison[[#This Row],[Score]]</f>
        <v>2.5747315090778902E-2</v>
      </c>
      <c r="AC101">
        <f>ABS(Table_comparison[[#This Row],[savings]])/Table_comparison[[#This Row],[Score Error (99.9%)]]</f>
        <v>3.1511054945615116</v>
      </c>
    </row>
    <row r="102" spans="1:29" hidden="1" x14ac:dyDescent="0.2">
      <c r="A102" t="s">
        <v>88</v>
      </c>
      <c r="B102" t="s">
        <v>20</v>
      </c>
      <c r="C102">
        <v>1</v>
      </c>
      <c r="D102">
        <v>100</v>
      </c>
      <c r="E102">
        <v>138.14925500000001</v>
      </c>
      <c r="F102">
        <v>0.40806700000000001</v>
      </c>
      <c r="G102" t="s">
        <v>32</v>
      </c>
      <c r="H102" t="s">
        <v>22</v>
      </c>
      <c r="I102" t="s">
        <v>81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88</v>
      </c>
      <c r="U102" t="s">
        <v>20</v>
      </c>
      <c r="V102">
        <v>1</v>
      </c>
      <c r="W102">
        <v>100</v>
      </c>
      <c r="X102">
        <v>138.30324200000001</v>
      </c>
      <c r="Y102">
        <v>0.75189600000000001</v>
      </c>
      <c r="Z102" t="s">
        <v>32</v>
      </c>
      <c r="AA102" s="2">
        <f>-(Table_comparison[[#This Row],[pr results2.Score]]-Table_comparison[[#This Row],[Score]])</f>
        <v>-0.15398700000000076</v>
      </c>
      <c r="AB102" s="1">
        <f>Table_comparison[[#This Row],[savings]]/Table_comparison[[#This Row],[Score]]</f>
        <v>-1.114642275848688E-3</v>
      </c>
      <c r="AC102">
        <f>ABS(Table_comparison[[#This Row],[savings]])/Table_comparison[[#This Row],[Score Error (99.9%)]]</f>
        <v>0.37735714968375478</v>
      </c>
    </row>
    <row r="103" spans="1:29" hidden="1" x14ac:dyDescent="0.2">
      <c r="A103" t="s">
        <v>88</v>
      </c>
      <c r="B103" t="s">
        <v>20</v>
      </c>
      <c r="C103">
        <v>1</v>
      </c>
      <c r="D103">
        <v>100</v>
      </c>
      <c r="E103">
        <v>135.97531000000001</v>
      </c>
      <c r="F103">
        <v>0.94993000000000005</v>
      </c>
      <c r="G103" t="s">
        <v>32</v>
      </c>
      <c r="H103" t="s">
        <v>22</v>
      </c>
      <c r="I103" t="s">
        <v>82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88</v>
      </c>
      <c r="U103" t="s">
        <v>20</v>
      </c>
      <c r="V103">
        <v>1</v>
      </c>
      <c r="W103">
        <v>100</v>
      </c>
      <c r="X103">
        <v>133.97837000000001</v>
      </c>
      <c r="Y103">
        <v>1.5791040000000001</v>
      </c>
      <c r="Z103" t="s">
        <v>32</v>
      </c>
      <c r="AA103" s="2">
        <f>-(Table_comparison[[#This Row],[pr results2.Score]]-Table_comparison[[#This Row],[Score]])</f>
        <v>1.9969399999999951</v>
      </c>
      <c r="AB103" s="1">
        <f>Table_comparison[[#This Row],[savings]]/Table_comparison[[#This Row],[Score]]</f>
        <v>1.4686048518661182E-2</v>
      </c>
      <c r="AC103">
        <f>ABS(Table_comparison[[#This Row],[savings]])/Table_comparison[[#This Row],[Score Error (99.9%)]]</f>
        <v>2.1021970039897622</v>
      </c>
    </row>
    <row r="104" spans="1:29" hidden="1" x14ac:dyDescent="0.2">
      <c r="A104" t="s">
        <v>88</v>
      </c>
      <c r="B104" t="s">
        <v>20</v>
      </c>
      <c r="C104">
        <v>1</v>
      </c>
      <c r="D104">
        <v>100</v>
      </c>
      <c r="E104">
        <v>137.03822500000001</v>
      </c>
      <c r="F104">
        <v>1.3801509999999999</v>
      </c>
      <c r="G104" t="s">
        <v>32</v>
      </c>
      <c r="H104" t="s">
        <v>22</v>
      </c>
      <c r="I104" t="s">
        <v>83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88</v>
      </c>
      <c r="U104" t="s">
        <v>20</v>
      </c>
      <c r="V104">
        <v>1</v>
      </c>
      <c r="W104">
        <v>100</v>
      </c>
      <c r="X104">
        <v>137.644195</v>
      </c>
      <c r="Y104">
        <v>0.89018699999999995</v>
      </c>
      <c r="Z104" t="s">
        <v>32</v>
      </c>
      <c r="AA104" s="2">
        <f>-(Table_comparison[[#This Row],[pr results2.Score]]-Table_comparison[[#This Row],[Score]])</f>
        <v>-0.60596999999998502</v>
      </c>
      <c r="AB104" s="1">
        <f>Table_comparison[[#This Row],[savings]]/Table_comparison[[#This Row],[Score]]</f>
        <v>-4.4219049101080011E-3</v>
      </c>
      <c r="AC104">
        <f>ABS(Table_comparison[[#This Row],[savings]])/Table_comparison[[#This Row],[Score Error (99.9%)]]</f>
        <v>0.43906065350819229</v>
      </c>
    </row>
    <row r="105" spans="1:29" hidden="1" x14ac:dyDescent="0.2">
      <c r="A105" t="s">
        <v>88</v>
      </c>
      <c r="B105" t="s">
        <v>20</v>
      </c>
      <c r="C105">
        <v>1</v>
      </c>
      <c r="D105">
        <v>100</v>
      </c>
      <c r="E105">
        <v>132.39672899999999</v>
      </c>
      <c r="F105">
        <v>0.66315999999999997</v>
      </c>
      <c r="G105" t="s">
        <v>32</v>
      </c>
      <c r="H105" t="s">
        <v>22</v>
      </c>
      <c r="I105" t="s">
        <v>84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88</v>
      </c>
      <c r="U105" t="s">
        <v>20</v>
      </c>
      <c r="V105">
        <v>1</v>
      </c>
      <c r="W105">
        <v>100</v>
      </c>
      <c r="X105">
        <v>136.23264399999999</v>
      </c>
      <c r="Y105">
        <v>1.5641989999999999</v>
      </c>
      <c r="Z105" t="s">
        <v>32</v>
      </c>
      <c r="AA105" s="2">
        <f>-(Table_comparison[[#This Row],[pr results2.Score]]-Table_comparison[[#This Row],[Score]])</f>
        <v>-3.835915</v>
      </c>
      <c r="AB105" s="1">
        <f>Table_comparison[[#This Row],[savings]]/Table_comparison[[#This Row],[Score]]</f>
        <v>-2.897288346149398E-2</v>
      </c>
      <c r="AC105">
        <f>ABS(Table_comparison[[#This Row],[savings]])/Table_comparison[[#This Row],[Score Error (99.9%)]]</f>
        <v>5.7842979069907718</v>
      </c>
    </row>
    <row r="106" spans="1:29" hidden="1" x14ac:dyDescent="0.2">
      <c r="A106" t="s">
        <v>88</v>
      </c>
      <c r="B106" t="s">
        <v>20</v>
      </c>
      <c r="C106">
        <v>1</v>
      </c>
      <c r="D106">
        <v>100</v>
      </c>
      <c r="E106">
        <v>139.55362199999999</v>
      </c>
      <c r="F106">
        <v>1.3053140000000001</v>
      </c>
      <c r="G106" t="s">
        <v>32</v>
      </c>
      <c r="H106" t="s">
        <v>22</v>
      </c>
      <c r="I106" t="s">
        <v>85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88</v>
      </c>
      <c r="U106" t="s">
        <v>20</v>
      </c>
      <c r="V106">
        <v>1</v>
      </c>
      <c r="W106">
        <v>100</v>
      </c>
      <c r="X106">
        <v>132.610513</v>
      </c>
      <c r="Y106">
        <v>1.0303789999999999</v>
      </c>
      <c r="Z106" t="s">
        <v>32</v>
      </c>
      <c r="AA106" s="2">
        <f>-(Table_comparison[[#This Row],[pr results2.Score]]-Table_comparison[[#This Row],[Score]])</f>
        <v>6.9431089999999926</v>
      </c>
      <c r="AB106" s="1">
        <f>Table_comparison[[#This Row],[savings]]/Table_comparison[[#This Row],[Score]]</f>
        <v>4.9752266551705789E-2</v>
      </c>
      <c r="AC106">
        <f>ABS(Table_comparison[[#This Row],[savings]])/Table_comparison[[#This Row],[Score Error (99.9%)]]</f>
        <v>5.3191101911110987</v>
      </c>
    </row>
    <row r="107" spans="1:29" hidden="1" x14ac:dyDescent="0.2">
      <c r="A107" t="s">
        <v>88</v>
      </c>
      <c r="B107" t="s">
        <v>20</v>
      </c>
      <c r="C107">
        <v>1</v>
      </c>
      <c r="D107">
        <v>100</v>
      </c>
      <c r="E107">
        <v>149.91127900000001</v>
      </c>
      <c r="F107">
        <v>1.1723140000000001</v>
      </c>
      <c r="G107" t="s">
        <v>32</v>
      </c>
      <c r="H107" t="s">
        <v>22</v>
      </c>
      <c r="I107" t="s">
        <v>86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88</v>
      </c>
      <c r="U107" t="s">
        <v>20</v>
      </c>
      <c r="V107">
        <v>1</v>
      </c>
      <c r="W107">
        <v>100</v>
      </c>
      <c r="X107">
        <v>154.819671</v>
      </c>
      <c r="Y107">
        <v>1.5673919999999999</v>
      </c>
      <c r="Z107" t="s">
        <v>32</v>
      </c>
      <c r="AA107" s="2">
        <f>-(Table_comparison[[#This Row],[pr results2.Score]]-Table_comparison[[#This Row],[Score]])</f>
        <v>-4.9083919999999921</v>
      </c>
      <c r="AB107" s="1">
        <f>Table_comparison[[#This Row],[savings]]/Table_comparison[[#This Row],[Score]]</f>
        <v>-3.2741979340994029E-2</v>
      </c>
      <c r="AC107">
        <f>ABS(Table_comparison[[#This Row],[savings]])/Table_comparison[[#This Row],[Score Error (99.9%)]]</f>
        <v>4.1869260283507588</v>
      </c>
    </row>
    <row r="108" spans="1:29" x14ac:dyDescent="0.2">
      <c r="A108" t="s">
        <v>89</v>
      </c>
      <c r="B108" t="s">
        <v>20</v>
      </c>
      <c r="C108">
        <v>1</v>
      </c>
      <c r="D108">
        <v>100</v>
      </c>
      <c r="E108">
        <v>0.11079700000000001</v>
      </c>
      <c r="F108">
        <v>1.34E-3</v>
      </c>
      <c r="G108" t="s">
        <v>32</v>
      </c>
      <c r="H108" t="s">
        <v>22</v>
      </c>
      <c r="I108" t="s">
        <v>90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89</v>
      </c>
      <c r="U108" t="s">
        <v>20</v>
      </c>
      <c r="V108">
        <v>1</v>
      </c>
      <c r="W108">
        <v>100</v>
      </c>
      <c r="X108">
        <v>0.108972</v>
      </c>
      <c r="Y108">
        <v>3.2910000000000001E-3</v>
      </c>
      <c r="Z108" t="s">
        <v>32</v>
      </c>
      <c r="AA108" s="2">
        <f>-(Table_comparison[[#This Row],[pr results2.Score]]-Table_comparison[[#This Row],[Score]])</f>
        <v>1.8250000000000072E-3</v>
      </c>
      <c r="AB108" s="1">
        <f>Table_comparison[[#This Row],[savings]]/Table_comparison[[#This Row],[Score]]</f>
        <v>1.6471565114578979E-2</v>
      </c>
      <c r="AC108">
        <f>ABS(Table_comparison[[#This Row],[savings]])/Table_comparison[[#This Row],[Score Error (99.9%)]]</f>
        <v>1.361940298507468</v>
      </c>
    </row>
    <row r="109" spans="1:29" hidden="1" x14ac:dyDescent="0.2">
      <c r="A109" t="s">
        <v>89</v>
      </c>
      <c r="B109" t="s">
        <v>20</v>
      </c>
      <c r="C109">
        <v>1</v>
      </c>
      <c r="D109">
        <v>100</v>
      </c>
      <c r="E109">
        <v>0.10823099999999999</v>
      </c>
      <c r="F109">
        <v>9.0399999999999996E-4</v>
      </c>
      <c r="G109" t="s">
        <v>32</v>
      </c>
      <c r="H109" t="s">
        <v>22</v>
      </c>
      <c r="I109" t="s">
        <v>91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89</v>
      </c>
      <c r="U109" t="s">
        <v>20</v>
      </c>
      <c r="V109">
        <v>1</v>
      </c>
      <c r="W109">
        <v>100</v>
      </c>
      <c r="X109">
        <v>0.10848099999999999</v>
      </c>
      <c r="Y109">
        <v>1.7750000000000001E-3</v>
      </c>
      <c r="Z109" t="s">
        <v>32</v>
      </c>
      <c r="AA109" s="2">
        <f>-(Table_comparison[[#This Row],[pr results2.Score]]-Table_comparison[[#This Row],[Score]])</f>
        <v>-2.5000000000000022E-4</v>
      </c>
      <c r="AB109" s="1">
        <f>Table_comparison[[#This Row],[savings]]/Table_comparison[[#This Row],[Score]]</f>
        <v>-2.3098742504458077E-3</v>
      </c>
      <c r="AC109">
        <f>ABS(Table_comparison[[#This Row],[savings]])/Table_comparison[[#This Row],[Score Error (99.9%)]]</f>
        <v>0.27654867256637194</v>
      </c>
    </row>
    <row r="110" spans="1:29" hidden="1" x14ac:dyDescent="0.2">
      <c r="A110" t="s">
        <v>89</v>
      </c>
      <c r="B110" t="s">
        <v>20</v>
      </c>
      <c r="C110">
        <v>1</v>
      </c>
      <c r="D110">
        <v>100</v>
      </c>
      <c r="E110">
        <v>0.106</v>
      </c>
      <c r="F110">
        <v>2.3839999999999998E-3</v>
      </c>
      <c r="G110" t="s">
        <v>32</v>
      </c>
      <c r="H110" t="s">
        <v>22</v>
      </c>
      <c r="I110" t="s">
        <v>92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89</v>
      </c>
      <c r="U110" t="s">
        <v>20</v>
      </c>
      <c r="V110">
        <v>1</v>
      </c>
      <c r="W110">
        <v>100</v>
      </c>
      <c r="X110">
        <v>0.104961</v>
      </c>
      <c r="Y110">
        <v>1.4840000000000001E-3</v>
      </c>
      <c r="Z110" t="s">
        <v>32</v>
      </c>
      <c r="AA110" s="2">
        <f>-(Table_comparison[[#This Row],[pr results2.Score]]-Table_comparison[[#This Row],[Score]])</f>
        <v>1.0389999999999983E-3</v>
      </c>
      <c r="AB110" s="1">
        <f>Table_comparison[[#This Row],[savings]]/Table_comparison[[#This Row],[Score]]</f>
        <v>9.8018867924528144E-3</v>
      </c>
      <c r="AC110">
        <f>ABS(Table_comparison[[#This Row],[savings]])/Table_comparison[[#This Row],[Score Error (99.9%)]]</f>
        <v>0.43582214765100602</v>
      </c>
    </row>
    <row r="111" spans="1:29" x14ac:dyDescent="0.2">
      <c r="A111" t="s">
        <v>89</v>
      </c>
      <c r="B111" t="s">
        <v>20</v>
      </c>
      <c r="C111">
        <v>1</v>
      </c>
      <c r="D111">
        <v>100</v>
      </c>
      <c r="E111">
        <v>0.120849</v>
      </c>
      <c r="F111">
        <v>2.382E-3</v>
      </c>
      <c r="G111" t="s">
        <v>32</v>
      </c>
      <c r="H111" t="s">
        <v>22</v>
      </c>
      <c r="I111" t="s">
        <v>93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89</v>
      </c>
      <c r="U111" t="s">
        <v>20</v>
      </c>
      <c r="V111">
        <v>1</v>
      </c>
      <c r="W111">
        <v>100</v>
      </c>
      <c r="X111">
        <v>0.114306</v>
      </c>
      <c r="Y111">
        <v>2.8570000000000002E-3</v>
      </c>
      <c r="Z111" t="s">
        <v>32</v>
      </c>
      <c r="AA111" s="2">
        <f>-(Table_comparison[[#This Row],[pr results2.Score]]-Table_comparison[[#This Row],[Score]])</f>
        <v>6.5429999999999933E-3</v>
      </c>
      <c r="AB111" s="1">
        <f>Table_comparison[[#This Row],[savings]]/Table_comparison[[#This Row],[Score]]</f>
        <v>5.414194573393237E-2</v>
      </c>
      <c r="AC111">
        <f>ABS(Table_comparison[[#This Row],[savings]])/Table_comparison[[#This Row],[Score Error (99.9%)]]</f>
        <v>2.7468513853904253</v>
      </c>
    </row>
    <row r="112" spans="1:29" hidden="1" x14ac:dyDescent="0.2">
      <c r="A112" t="s">
        <v>94</v>
      </c>
      <c r="B112" t="s">
        <v>20</v>
      </c>
      <c r="C112">
        <v>1</v>
      </c>
      <c r="D112">
        <v>100</v>
      </c>
      <c r="E112">
        <v>9.9168000000000006E-2</v>
      </c>
      <c r="F112">
        <v>2.9559999999999999E-3</v>
      </c>
      <c r="G112" t="s">
        <v>32</v>
      </c>
      <c r="H112" t="s">
        <v>22</v>
      </c>
      <c r="I112" t="s">
        <v>90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94</v>
      </c>
      <c r="U112" t="s">
        <v>20</v>
      </c>
      <c r="V112">
        <v>1</v>
      </c>
      <c r="W112">
        <v>100</v>
      </c>
      <c r="X112">
        <v>9.9725999999999995E-2</v>
      </c>
      <c r="Y112">
        <v>3.271E-3</v>
      </c>
      <c r="Z112" t="s">
        <v>32</v>
      </c>
      <c r="AA112" s="2">
        <f>-(Table_comparison[[#This Row],[pr results2.Score]]-Table_comparison[[#This Row],[Score]])</f>
        <v>-5.5799999999998906E-4</v>
      </c>
      <c r="AB112" s="1">
        <f>Table_comparison[[#This Row],[savings]]/Table_comparison[[#This Row],[Score]]</f>
        <v>-5.6268151016455811E-3</v>
      </c>
      <c r="AC112">
        <f>ABS(Table_comparison[[#This Row],[savings]])/Table_comparison[[#This Row],[Score Error (99.9%)]]</f>
        <v>0.18876860622462419</v>
      </c>
    </row>
    <row r="113" spans="1:29" hidden="1" x14ac:dyDescent="0.2">
      <c r="A113" t="s">
        <v>94</v>
      </c>
      <c r="B113" t="s">
        <v>20</v>
      </c>
      <c r="C113">
        <v>1</v>
      </c>
      <c r="D113">
        <v>100</v>
      </c>
      <c r="E113">
        <v>9.7504999999999994E-2</v>
      </c>
      <c r="F113">
        <v>2.343E-3</v>
      </c>
      <c r="G113" t="s">
        <v>32</v>
      </c>
      <c r="H113" t="s">
        <v>22</v>
      </c>
      <c r="I113" t="s">
        <v>91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94</v>
      </c>
      <c r="U113" t="s">
        <v>20</v>
      </c>
      <c r="V113">
        <v>1</v>
      </c>
      <c r="W113">
        <v>100</v>
      </c>
      <c r="X113">
        <v>9.6985000000000002E-2</v>
      </c>
      <c r="Y113">
        <v>2.444E-3</v>
      </c>
      <c r="Z113" t="s">
        <v>32</v>
      </c>
      <c r="AA113" s="2">
        <f>-(Table_comparison[[#This Row],[pr results2.Score]]-Table_comparison[[#This Row],[Score]])</f>
        <v>5.1999999999999269E-4</v>
      </c>
      <c r="AB113" s="1">
        <f>Table_comparison[[#This Row],[savings]]/Table_comparison[[#This Row],[Score]]</f>
        <v>5.3330598430848955E-3</v>
      </c>
      <c r="AC113">
        <f>ABS(Table_comparison[[#This Row],[savings]])/Table_comparison[[#This Row],[Score Error (99.9%)]]</f>
        <v>0.22193768672641601</v>
      </c>
    </row>
    <row r="114" spans="1:29" hidden="1" x14ac:dyDescent="0.2">
      <c r="A114" t="s">
        <v>94</v>
      </c>
      <c r="B114" t="s">
        <v>20</v>
      </c>
      <c r="C114">
        <v>1</v>
      </c>
      <c r="D114">
        <v>100</v>
      </c>
      <c r="E114">
        <v>0.102085</v>
      </c>
      <c r="F114">
        <v>2.6870000000000002E-3</v>
      </c>
      <c r="G114" t="s">
        <v>32</v>
      </c>
      <c r="H114" t="s">
        <v>22</v>
      </c>
      <c r="I114" t="s">
        <v>92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94</v>
      </c>
      <c r="U114" t="s">
        <v>20</v>
      </c>
      <c r="V114">
        <v>1</v>
      </c>
      <c r="W114">
        <v>100</v>
      </c>
      <c r="X114">
        <v>9.3734999999999999E-2</v>
      </c>
      <c r="Y114">
        <v>1.634E-3</v>
      </c>
      <c r="Z114" t="s">
        <v>32</v>
      </c>
      <c r="AA114" s="2">
        <f>-(Table_comparison[[#This Row],[pr results2.Score]]-Table_comparison[[#This Row],[Score]])</f>
        <v>8.3499999999999963E-3</v>
      </c>
      <c r="AB114" s="1">
        <f>Table_comparison[[#This Row],[savings]]/Table_comparison[[#This Row],[Score]]</f>
        <v>8.1794582945584532E-2</v>
      </c>
      <c r="AC114">
        <f>ABS(Table_comparison[[#This Row],[savings]])/Table_comparison[[#This Row],[Score Error (99.9%)]]</f>
        <v>3.1075548939337536</v>
      </c>
    </row>
    <row r="115" spans="1:29" hidden="1" x14ac:dyDescent="0.2">
      <c r="A115" t="s">
        <v>94</v>
      </c>
      <c r="B115" t="s">
        <v>20</v>
      </c>
      <c r="C115">
        <v>1</v>
      </c>
      <c r="D115">
        <v>100</v>
      </c>
      <c r="E115">
        <v>0.10791100000000001</v>
      </c>
      <c r="F115">
        <v>1.627E-3</v>
      </c>
      <c r="G115" t="s">
        <v>32</v>
      </c>
      <c r="H115" t="s">
        <v>22</v>
      </c>
      <c r="I115" t="s">
        <v>93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94</v>
      </c>
      <c r="U115" t="s">
        <v>20</v>
      </c>
      <c r="V115">
        <v>1</v>
      </c>
      <c r="W115">
        <v>100</v>
      </c>
      <c r="X115">
        <v>0.107158</v>
      </c>
      <c r="Y115">
        <v>1.426E-3</v>
      </c>
      <c r="Z115" t="s">
        <v>32</v>
      </c>
      <c r="AA115" s="2">
        <f>-(Table_comparison[[#This Row],[pr results2.Score]]-Table_comparison[[#This Row],[Score]])</f>
        <v>7.5300000000000367E-4</v>
      </c>
      <c r="AB115" s="1">
        <f>Table_comparison[[#This Row],[savings]]/Table_comparison[[#This Row],[Score]]</f>
        <v>6.9779725885220564E-3</v>
      </c>
      <c r="AC115">
        <f>ABS(Table_comparison[[#This Row],[savings]])/Table_comparison[[#This Row],[Score Error (99.9%)]]</f>
        <v>0.46281499692686151</v>
      </c>
    </row>
    <row r="116" spans="1:29" hidden="1" x14ac:dyDescent="0.2">
      <c r="A116" t="s">
        <v>95</v>
      </c>
      <c r="B116" t="s">
        <v>20</v>
      </c>
      <c r="C116">
        <v>1</v>
      </c>
      <c r="D116">
        <v>100</v>
      </c>
      <c r="E116">
        <v>52.675122000000002</v>
      </c>
      <c r="F116">
        <v>0.51263899999999996</v>
      </c>
      <c r="G116" t="s">
        <v>32</v>
      </c>
      <c r="H116" t="s">
        <v>22</v>
      </c>
      <c r="I116" t="s">
        <v>90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95</v>
      </c>
      <c r="U116" t="s">
        <v>20</v>
      </c>
      <c r="V116">
        <v>1</v>
      </c>
      <c r="W116">
        <v>100</v>
      </c>
      <c r="X116">
        <v>53.840691</v>
      </c>
      <c r="Y116">
        <v>0.41295500000000002</v>
      </c>
      <c r="Z116" t="s">
        <v>32</v>
      </c>
      <c r="AA116" s="2">
        <f>-(Table_comparison[[#This Row],[pr results2.Score]]-Table_comparison[[#This Row],[Score]])</f>
        <v>-1.1655689999999979</v>
      </c>
      <c r="AB116" s="1">
        <f>Table_comparison[[#This Row],[savings]]/Table_comparison[[#This Row],[Score]]</f>
        <v>-2.2127504517217782E-2</v>
      </c>
      <c r="AC116">
        <f>ABS(Table_comparison[[#This Row],[savings]])/Table_comparison[[#This Row],[Score Error (99.9%)]]</f>
        <v>2.2736643134837538</v>
      </c>
    </row>
    <row r="117" spans="1:29" hidden="1" x14ac:dyDescent="0.2">
      <c r="A117" t="s">
        <v>95</v>
      </c>
      <c r="B117" t="s">
        <v>20</v>
      </c>
      <c r="C117">
        <v>1</v>
      </c>
      <c r="D117">
        <v>100</v>
      </c>
      <c r="E117">
        <v>54.534258000000001</v>
      </c>
      <c r="F117">
        <v>0.77270099999999997</v>
      </c>
      <c r="G117" t="s">
        <v>32</v>
      </c>
      <c r="H117" t="s">
        <v>22</v>
      </c>
      <c r="I117" t="s">
        <v>91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95</v>
      </c>
      <c r="U117" t="s">
        <v>20</v>
      </c>
      <c r="V117">
        <v>1</v>
      </c>
      <c r="W117">
        <v>100</v>
      </c>
      <c r="X117">
        <v>53.002626999999997</v>
      </c>
      <c r="Y117">
        <v>0.71240800000000004</v>
      </c>
      <c r="Z117" t="s">
        <v>32</v>
      </c>
      <c r="AA117" s="2">
        <f>-(Table_comparison[[#This Row],[pr results2.Score]]-Table_comparison[[#This Row],[Score]])</f>
        <v>1.5316310000000044</v>
      </c>
      <c r="AB117" s="1">
        <f>Table_comparison[[#This Row],[savings]]/Table_comparison[[#This Row],[Score]]</f>
        <v>2.8085666811493142E-2</v>
      </c>
      <c r="AC117">
        <f>ABS(Table_comparison[[#This Row],[savings]])/Table_comparison[[#This Row],[Score Error (99.9%)]]</f>
        <v>1.9821780999377565</v>
      </c>
    </row>
    <row r="118" spans="1:29" hidden="1" x14ac:dyDescent="0.2">
      <c r="A118" t="s">
        <v>95</v>
      </c>
      <c r="B118" t="s">
        <v>20</v>
      </c>
      <c r="C118">
        <v>1</v>
      </c>
      <c r="D118">
        <v>100</v>
      </c>
      <c r="E118">
        <v>53.400829000000002</v>
      </c>
      <c r="F118">
        <v>0.68800499999999998</v>
      </c>
      <c r="G118" t="s">
        <v>32</v>
      </c>
      <c r="H118" t="s">
        <v>22</v>
      </c>
      <c r="I118" t="s">
        <v>92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95</v>
      </c>
      <c r="U118" t="s">
        <v>20</v>
      </c>
      <c r="V118">
        <v>1</v>
      </c>
      <c r="W118">
        <v>100</v>
      </c>
      <c r="X118">
        <v>52.956246999999998</v>
      </c>
      <c r="Y118">
        <v>0.72469499999999998</v>
      </c>
      <c r="Z118" t="s">
        <v>32</v>
      </c>
      <c r="AA118" s="2">
        <f>-(Table_comparison[[#This Row],[pr results2.Score]]-Table_comparison[[#This Row],[Score]])</f>
        <v>0.44458200000000403</v>
      </c>
      <c r="AB118" s="1">
        <f>Table_comparison[[#This Row],[savings]]/Table_comparison[[#This Row],[Score]]</f>
        <v>8.3253763719661356E-3</v>
      </c>
      <c r="AC118">
        <f>ABS(Table_comparison[[#This Row],[savings]])/Table_comparison[[#This Row],[Score Error (99.9%)]]</f>
        <v>0.64619007129309236</v>
      </c>
    </row>
    <row r="119" spans="1:29" hidden="1" x14ac:dyDescent="0.2">
      <c r="A119" t="s">
        <v>95</v>
      </c>
      <c r="B119" t="s">
        <v>20</v>
      </c>
      <c r="C119">
        <v>1</v>
      </c>
      <c r="D119">
        <v>100</v>
      </c>
      <c r="E119">
        <v>53.535840999999998</v>
      </c>
      <c r="F119">
        <v>0.57475100000000001</v>
      </c>
      <c r="G119" t="s">
        <v>32</v>
      </c>
      <c r="H119" t="s">
        <v>22</v>
      </c>
      <c r="I119" t="s">
        <v>93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95</v>
      </c>
      <c r="U119" t="s">
        <v>20</v>
      </c>
      <c r="V119">
        <v>1</v>
      </c>
      <c r="W119">
        <v>100</v>
      </c>
      <c r="X119">
        <v>54.184531</v>
      </c>
      <c r="Y119">
        <v>0.61496099999999998</v>
      </c>
      <c r="Z119" t="s">
        <v>32</v>
      </c>
      <c r="AA119" s="2">
        <f>-(Table_comparison[[#This Row],[pr results2.Score]]-Table_comparison[[#This Row],[Score]])</f>
        <v>-0.64869000000000199</v>
      </c>
      <c r="AB119" s="1">
        <f>Table_comparison[[#This Row],[savings]]/Table_comparison[[#This Row],[Score]]</f>
        <v>-1.2116929292284808E-2</v>
      </c>
      <c r="AC119">
        <f>ABS(Table_comparison[[#This Row],[savings]])/Table_comparison[[#This Row],[Score Error (99.9%)]]</f>
        <v>1.1286452742144024</v>
      </c>
    </row>
    <row r="120" spans="1:29" x14ac:dyDescent="0.2">
      <c r="A120" t="s">
        <v>96</v>
      </c>
      <c r="B120" t="s">
        <v>20</v>
      </c>
      <c r="C120">
        <v>1</v>
      </c>
      <c r="D120">
        <v>100</v>
      </c>
      <c r="E120">
        <v>5.6738999999999998E-2</v>
      </c>
      <c r="F120">
        <v>1.248E-3</v>
      </c>
      <c r="G120" t="s">
        <v>32</v>
      </c>
      <c r="H120" t="s">
        <v>22</v>
      </c>
      <c r="I120" t="s">
        <v>97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96</v>
      </c>
      <c r="U120" t="s">
        <v>20</v>
      </c>
      <c r="V120">
        <v>1</v>
      </c>
      <c r="W120">
        <v>100</v>
      </c>
      <c r="X120">
        <v>5.9295E-2</v>
      </c>
      <c r="Y120">
        <v>1.8990000000000001E-3</v>
      </c>
      <c r="Z120" t="s">
        <v>32</v>
      </c>
      <c r="AA120" s="2">
        <f>-(Table_comparison[[#This Row],[pr results2.Score]]-Table_comparison[[#This Row],[Score]])</f>
        <v>-2.5560000000000027E-3</v>
      </c>
      <c r="AB120" s="1">
        <f>Table_comparison[[#This Row],[savings]]/Table_comparison[[#This Row],[Score]]</f>
        <v>-4.5048379421561938E-2</v>
      </c>
      <c r="AC120">
        <f>ABS(Table_comparison[[#This Row],[savings]])/Table_comparison[[#This Row],[Score Error (99.9%)]]</f>
        <v>2.0480769230769251</v>
      </c>
    </row>
    <row r="121" spans="1:29" hidden="1" x14ac:dyDescent="0.2">
      <c r="A121" t="s">
        <v>96</v>
      </c>
      <c r="B121" t="s">
        <v>20</v>
      </c>
      <c r="C121">
        <v>1</v>
      </c>
      <c r="D121">
        <v>100</v>
      </c>
      <c r="E121">
        <v>5.5615999999999999E-2</v>
      </c>
      <c r="F121">
        <v>1.707E-3</v>
      </c>
      <c r="G121" t="s">
        <v>32</v>
      </c>
      <c r="H121" t="s">
        <v>22</v>
      </c>
      <c r="I121" t="s">
        <v>98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96</v>
      </c>
      <c r="U121" t="s">
        <v>20</v>
      </c>
      <c r="V121">
        <v>1</v>
      </c>
      <c r="W121">
        <v>100</v>
      </c>
      <c r="X121">
        <v>5.4926999999999997E-2</v>
      </c>
      <c r="Y121">
        <v>7.36E-4</v>
      </c>
      <c r="Z121" t="s">
        <v>32</v>
      </c>
      <c r="AA121" s="2">
        <f>-(Table_comparison[[#This Row],[pr results2.Score]]-Table_comparison[[#This Row],[Score]])</f>
        <v>6.8900000000000211E-4</v>
      </c>
      <c r="AB121" s="1">
        <f>Table_comparison[[#This Row],[savings]]/Table_comparison[[#This Row],[Score]]</f>
        <v>1.2388521288837783E-2</v>
      </c>
      <c r="AC121">
        <f>ABS(Table_comparison[[#This Row],[savings]])/Table_comparison[[#This Row],[Score Error (99.9%)]]</f>
        <v>0.40363210310486358</v>
      </c>
    </row>
    <row r="122" spans="1:29" x14ac:dyDescent="0.2">
      <c r="A122" t="s">
        <v>96</v>
      </c>
      <c r="B122" t="s">
        <v>20</v>
      </c>
      <c r="C122">
        <v>1</v>
      </c>
      <c r="D122">
        <v>100</v>
      </c>
      <c r="E122">
        <v>0.52681299999999998</v>
      </c>
      <c r="F122">
        <v>3.4220000000000001E-3</v>
      </c>
      <c r="G122" t="s">
        <v>32</v>
      </c>
      <c r="H122" t="s">
        <v>22</v>
      </c>
      <c r="I122" t="s">
        <v>99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96</v>
      </c>
      <c r="U122" t="s">
        <v>20</v>
      </c>
      <c r="V122">
        <v>1</v>
      </c>
      <c r="W122">
        <v>100</v>
      </c>
      <c r="X122">
        <v>0.54058899999999999</v>
      </c>
      <c r="Y122">
        <v>4.2700000000000004E-3</v>
      </c>
      <c r="Z122" t="s">
        <v>32</v>
      </c>
      <c r="AA122" s="2">
        <f>-(Table_comparison[[#This Row],[pr results2.Score]]-Table_comparison[[#This Row],[Score]])</f>
        <v>-1.377600000000001E-2</v>
      </c>
      <c r="AB122" s="1">
        <f>Table_comparison[[#This Row],[savings]]/Table_comparison[[#This Row],[Score]]</f>
        <v>-2.6149696381828107E-2</v>
      </c>
      <c r="AC122">
        <f>ABS(Table_comparison[[#This Row],[savings]])/Table_comparison[[#This Row],[Score Error (99.9%)]]</f>
        <v>4.0257159555815338</v>
      </c>
    </row>
    <row r="123" spans="1:29" hidden="1" x14ac:dyDescent="0.2">
      <c r="A123" t="s">
        <v>100</v>
      </c>
      <c r="B123" t="s">
        <v>20</v>
      </c>
      <c r="C123">
        <v>1</v>
      </c>
      <c r="D123">
        <v>100</v>
      </c>
      <c r="E123">
        <v>5.3564000000000001E-2</v>
      </c>
      <c r="F123">
        <v>2.4260000000000002E-3</v>
      </c>
      <c r="G123" t="s">
        <v>32</v>
      </c>
      <c r="H123" t="s">
        <v>22</v>
      </c>
      <c r="I123" t="s">
        <v>97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100</v>
      </c>
      <c r="U123" t="s">
        <v>20</v>
      </c>
      <c r="V123">
        <v>1</v>
      </c>
      <c r="W123">
        <v>100</v>
      </c>
      <c r="X123">
        <v>4.8013E-2</v>
      </c>
      <c r="Y123">
        <v>5.4799999999999998E-4</v>
      </c>
      <c r="Z123" t="s">
        <v>32</v>
      </c>
      <c r="AA123" s="2">
        <f>-(Table_comparison[[#This Row],[pr results2.Score]]-Table_comparison[[#This Row],[Score]])</f>
        <v>5.5510000000000004E-3</v>
      </c>
      <c r="AB123" s="1">
        <f>Table_comparison[[#This Row],[savings]]/Table_comparison[[#This Row],[Score]]</f>
        <v>0.10363303711447988</v>
      </c>
      <c r="AC123">
        <f>ABS(Table_comparison[[#This Row],[savings]])/Table_comparison[[#This Row],[Score Error (99.9%)]]</f>
        <v>2.288128606760099</v>
      </c>
    </row>
    <row r="124" spans="1:29" hidden="1" x14ac:dyDescent="0.2">
      <c r="A124" t="s">
        <v>100</v>
      </c>
      <c r="B124" t="s">
        <v>20</v>
      </c>
      <c r="C124">
        <v>1</v>
      </c>
      <c r="D124">
        <v>100</v>
      </c>
      <c r="E124">
        <v>5.0720000000000001E-2</v>
      </c>
      <c r="F124">
        <v>2.745E-3</v>
      </c>
      <c r="G124" t="s">
        <v>32</v>
      </c>
      <c r="H124" t="s">
        <v>22</v>
      </c>
      <c r="I124" t="s">
        <v>98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100</v>
      </c>
      <c r="U124" t="s">
        <v>20</v>
      </c>
      <c r="V124">
        <v>1</v>
      </c>
      <c r="W124">
        <v>100</v>
      </c>
      <c r="X124">
        <v>5.2609999999999997E-2</v>
      </c>
      <c r="Y124">
        <v>1.454E-3</v>
      </c>
      <c r="Z124" t="s">
        <v>32</v>
      </c>
      <c r="AA124" s="2">
        <f>-(Table_comparison[[#This Row],[pr results2.Score]]-Table_comparison[[#This Row],[Score]])</f>
        <v>-1.8899999999999958E-3</v>
      </c>
      <c r="AB124" s="1">
        <f>Table_comparison[[#This Row],[savings]]/Table_comparison[[#This Row],[Score]]</f>
        <v>-3.7263406940063006E-2</v>
      </c>
      <c r="AC124">
        <f>ABS(Table_comparison[[#This Row],[savings]])/Table_comparison[[#This Row],[Score Error (99.9%)]]</f>
        <v>0.68852459016393286</v>
      </c>
    </row>
    <row r="125" spans="1:29" hidden="1" x14ac:dyDescent="0.2">
      <c r="A125" t="s">
        <v>100</v>
      </c>
      <c r="B125" t="s">
        <v>20</v>
      </c>
      <c r="C125">
        <v>1</v>
      </c>
      <c r="D125">
        <v>100</v>
      </c>
      <c r="E125">
        <v>0.44925500000000002</v>
      </c>
      <c r="F125">
        <v>9.1479999999999999E-3</v>
      </c>
      <c r="G125" t="s">
        <v>32</v>
      </c>
      <c r="H125" t="s">
        <v>22</v>
      </c>
      <c r="I125" t="s">
        <v>99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100</v>
      </c>
      <c r="U125" t="s">
        <v>20</v>
      </c>
      <c r="V125">
        <v>1</v>
      </c>
      <c r="W125">
        <v>100</v>
      </c>
      <c r="X125">
        <v>0.43137399999999998</v>
      </c>
      <c r="Y125">
        <v>3.3800000000000002E-3</v>
      </c>
      <c r="Z125" t="s">
        <v>32</v>
      </c>
      <c r="AA125" s="2">
        <f>-(Table_comparison[[#This Row],[pr results2.Score]]-Table_comparison[[#This Row],[Score]])</f>
        <v>1.7881000000000036E-2</v>
      </c>
      <c r="AB125" s="1">
        <f>Table_comparison[[#This Row],[savings]]/Table_comparison[[#This Row],[Score]]</f>
        <v>3.9801449065675475E-2</v>
      </c>
      <c r="AC125">
        <f>ABS(Table_comparison[[#This Row],[savings]])/Table_comparison[[#This Row],[Score Error (99.9%)]]</f>
        <v>1.954634892872763</v>
      </c>
    </row>
    <row r="126" spans="1:29" hidden="1" x14ac:dyDescent="0.2">
      <c r="A126" t="s">
        <v>101</v>
      </c>
      <c r="B126" t="s">
        <v>20</v>
      </c>
      <c r="C126">
        <v>1</v>
      </c>
      <c r="D126">
        <v>100</v>
      </c>
      <c r="E126">
        <v>45.555028999999998</v>
      </c>
      <c r="F126">
        <v>0.337754</v>
      </c>
      <c r="G126" t="s">
        <v>32</v>
      </c>
      <c r="H126" t="s">
        <v>22</v>
      </c>
      <c r="I126" t="s">
        <v>97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101</v>
      </c>
      <c r="U126" t="s">
        <v>20</v>
      </c>
      <c r="V126">
        <v>1</v>
      </c>
      <c r="W126">
        <v>100</v>
      </c>
      <c r="X126">
        <v>45.100020999999998</v>
      </c>
      <c r="Y126">
        <v>0.42884899999999998</v>
      </c>
      <c r="Z126" t="s">
        <v>32</v>
      </c>
      <c r="AA126" s="2">
        <f>-(Table_comparison[[#This Row],[pr results2.Score]]-Table_comparison[[#This Row],[Score]])</f>
        <v>0.45500799999999941</v>
      </c>
      <c r="AB126" s="1">
        <f>Table_comparison[[#This Row],[savings]]/Table_comparison[[#This Row],[Score]]</f>
        <v>9.9880959355771546E-3</v>
      </c>
      <c r="AC126">
        <f>ABS(Table_comparison[[#This Row],[savings]])/Table_comparison[[#This Row],[Score Error (99.9%)]]</f>
        <v>1.3471579907269771</v>
      </c>
    </row>
    <row r="127" spans="1:29" hidden="1" x14ac:dyDescent="0.2">
      <c r="A127" t="s">
        <v>101</v>
      </c>
      <c r="B127" t="s">
        <v>20</v>
      </c>
      <c r="C127">
        <v>1</v>
      </c>
      <c r="D127">
        <v>100</v>
      </c>
      <c r="E127">
        <v>46.897731999999998</v>
      </c>
      <c r="F127">
        <v>0.39881299999999997</v>
      </c>
      <c r="G127" t="s">
        <v>32</v>
      </c>
      <c r="H127" t="s">
        <v>22</v>
      </c>
      <c r="I127" t="s">
        <v>98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101</v>
      </c>
      <c r="U127" t="s">
        <v>20</v>
      </c>
      <c r="V127">
        <v>1</v>
      </c>
      <c r="W127">
        <v>100</v>
      </c>
      <c r="X127">
        <v>46.979419999999998</v>
      </c>
      <c r="Y127">
        <v>0.33398600000000001</v>
      </c>
      <c r="Z127" t="s">
        <v>32</v>
      </c>
      <c r="AA127" s="2">
        <f>-(Table_comparison[[#This Row],[pr results2.Score]]-Table_comparison[[#This Row],[Score]])</f>
        <v>-8.1687999999999761E-2</v>
      </c>
      <c r="AB127" s="1">
        <f>Table_comparison[[#This Row],[savings]]/Table_comparison[[#This Row],[Score]]</f>
        <v>-1.7418326327592935E-3</v>
      </c>
      <c r="AC127">
        <f>ABS(Table_comparison[[#This Row],[savings]])/Table_comparison[[#This Row],[Score Error (99.9%)]]</f>
        <v>0.2048278265753618</v>
      </c>
    </row>
    <row r="128" spans="1:29" hidden="1" x14ac:dyDescent="0.2">
      <c r="A128" t="s">
        <v>101</v>
      </c>
      <c r="B128" t="s">
        <v>20</v>
      </c>
      <c r="C128">
        <v>1</v>
      </c>
      <c r="D128">
        <v>100</v>
      </c>
      <c r="E128">
        <v>268.16116599999998</v>
      </c>
      <c r="F128">
        <v>3.644549</v>
      </c>
      <c r="G128" t="s">
        <v>32</v>
      </c>
      <c r="H128" t="s">
        <v>22</v>
      </c>
      <c r="I128" t="s">
        <v>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101</v>
      </c>
      <c r="U128" t="s">
        <v>20</v>
      </c>
      <c r="V128">
        <v>1</v>
      </c>
      <c r="W128">
        <v>100</v>
      </c>
      <c r="X128">
        <v>269.23915799999997</v>
      </c>
      <c r="Y128">
        <v>2.6357300000000001</v>
      </c>
      <c r="Z128" t="s">
        <v>32</v>
      </c>
      <c r="AA128" s="2">
        <f>-(Table_comparison[[#This Row],[pr results2.Score]]-Table_comparison[[#This Row],[Score]])</f>
        <v>-1.0779919999999947</v>
      </c>
      <c r="AB128" s="1">
        <f>Table_comparison[[#This Row],[savings]]/Table_comparison[[#This Row],[Score]]</f>
        <v>-4.0199407545833642E-3</v>
      </c>
      <c r="AC128">
        <f>ABS(Table_comparison[[#This Row],[savings]])/Table_comparison[[#This Row],[Score Error (99.9%)]]</f>
        <v>0.29578200210780392</v>
      </c>
    </row>
    <row r="129" spans="1:29" hidden="1" x14ac:dyDescent="0.2">
      <c r="A129" t="s">
        <v>102</v>
      </c>
      <c r="B129" t="s">
        <v>20</v>
      </c>
      <c r="C129">
        <v>1</v>
      </c>
      <c r="D129">
        <v>100</v>
      </c>
      <c r="E129">
        <v>0.10810599999999999</v>
      </c>
      <c r="F129">
        <v>5.8230000000000001E-3</v>
      </c>
      <c r="G129" t="s">
        <v>32</v>
      </c>
      <c r="H129" t="s">
        <v>22</v>
      </c>
      <c r="I129" t="s">
        <v>103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102</v>
      </c>
      <c r="U129" t="s">
        <v>20</v>
      </c>
      <c r="V129">
        <v>1</v>
      </c>
      <c r="W129">
        <v>100</v>
      </c>
      <c r="X129">
        <v>0.10888200000000001</v>
      </c>
      <c r="Y129">
        <v>1.879E-3</v>
      </c>
      <c r="Z129" t="s">
        <v>32</v>
      </c>
      <c r="AA129" s="2">
        <f>-(Table_comparison[[#This Row],[pr results2.Score]]-Table_comparison[[#This Row],[Score]])</f>
        <v>-7.7600000000001279E-4</v>
      </c>
      <c r="AB129" s="1">
        <f>Table_comparison[[#This Row],[savings]]/Table_comparison[[#This Row],[Score]]</f>
        <v>-7.1781399737296065E-3</v>
      </c>
      <c r="AC129">
        <f>ABS(Table_comparison[[#This Row],[savings]])/Table_comparison[[#This Row],[Score Error (99.9%)]]</f>
        <v>0.13326464021982015</v>
      </c>
    </row>
    <row r="130" spans="1:29" x14ac:dyDescent="0.2">
      <c r="A130" t="s">
        <v>102</v>
      </c>
      <c r="B130" t="s">
        <v>20</v>
      </c>
      <c r="C130">
        <v>1</v>
      </c>
      <c r="D130">
        <v>100</v>
      </c>
      <c r="E130">
        <v>0.106701</v>
      </c>
      <c r="F130">
        <v>2.9919999999999999E-3</v>
      </c>
      <c r="G130" t="s">
        <v>32</v>
      </c>
      <c r="H130" t="s">
        <v>22</v>
      </c>
      <c r="I130" t="s">
        <v>104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102</v>
      </c>
      <c r="U130" t="s">
        <v>20</v>
      </c>
      <c r="V130">
        <v>1</v>
      </c>
      <c r="W130">
        <v>100</v>
      </c>
      <c r="X130">
        <v>9.8804000000000003E-2</v>
      </c>
      <c r="Y130">
        <v>1.013E-3</v>
      </c>
      <c r="Z130" t="s">
        <v>32</v>
      </c>
      <c r="AA130" s="2">
        <f>-(Table_comparison[[#This Row],[pr results2.Score]]-Table_comparison[[#This Row],[Score]])</f>
        <v>7.8970000000000012E-3</v>
      </c>
      <c r="AB130" s="1">
        <f>Table_comparison[[#This Row],[savings]]/Table_comparison[[#This Row],[Score]]</f>
        <v>7.4010552853300354E-2</v>
      </c>
      <c r="AC130">
        <f>ABS(Table_comparison[[#This Row],[savings]])/Table_comparison[[#This Row],[Score Error (99.9%)]]</f>
        <v>2.6393716577540114</v>
      </c>
    </row>
    <row r="131" spans="1:29" x14ac:dyDescent="0.2">
      <c r="A131" t="s">
        <v>102</v>
      </c>
      <c r="B131" t="s">
        <v>20</v>
      </c>
      <c r="C131">
        <v>1</v>
      </c>
      <c r="D131">
        <v>100</v>
      </c>
      <c r="E131">
        <v>0.102743</v>
      </c>
      <c r="F131">
        <v>2.4229999999999998E-3</v>
      </c>
      <c r="G131" t="s">
        <v>32</v>
      </c>
      <c r="H131" t="s">
        <v>22</v>
      </c>
      <c r="I131" t="s">
        <v>105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102</v>
      </c>
      <c r="U131" t="s">
        <v>20</v>
      </c>
      <c r="V131">
        <v>1</v>
      </c>
      <c r="W131">
        <v>100</v>
      </c>
      <c r="X131">
        <v>0.107416</v>
      </c>
      <c r="Y131">
        <v>1.874E-3</v>
      </c>
      <c r="Z131" t="s">
        <v>32</v>
      </c>
      <c r="AA131" s="2">
        <f>-(Table_comparison[[#This Row],[pr results2.Score]]-Table_comparison[[#This Row],[Score]])</f>
        <v>-4.6729999999999966E-3</v>
      </c>
      <c r="AB131" s="1">
        <f>Table_comparison[[#This Row],[savings]]/Table_comparison[[#This Row],[Score]]</f>
        <v>-4.5482417293635544E-2</v>
      </c>
      <c r="AC131">
        <f>ABS(Table_comparison[[#This Row],[savings]])/Table_comparison[[#This Row],[Score Error (99.9%)]]</f>
        <v>1.928600907965331</v>
      </c>
    </row>
    <row r="132" spans="1:29" x14ac:dyDescent="0.2">
      <c r="A132" t="s">
        <v>102</v>
      </c>
      <c r="B132" t="s">
        <v>20</v>
      </c>
      <c r="C132">
        <v>1</v>
      </c>
      <c r="D132">
        <v>100</v>
      </c>
      <c r="E132">
        <v>0.101272</v>
      </c>
      <c r="F132">
        <v>1.31E-3</v>
      </c>
      <c r="G132" t="s">
        <v>32</v>
      </c>
      <c r="H132" t="s">
        <v>22</v>
      </c>
      <c r="I132" t="s">
        <v>106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102</v>
      </c>
      <c r="U132" t="s">
        <v>20</v>
      </c>
      <c r="V132">
        <v>1</v>
      </c>
      <c r="W132">
        <v>100</v>
      </c>
      <c r="X132">
        <v>0.10752</v>
      </c>
      <c r="Y132">
        <v>2.2950000000000002E-3</v>
      </c>
      <c r="Z132" t="s">
        <v>32</v>
      </c>
      <c r="AA132" s="2">
        <f>-(Table_comparison[[#This Row],[pr results2.Score]]-Table_comparison[[#This Row],[Score]])</f>
        <v>-6.2480000000000036E-3</v>
      </c>
      <c r="AB132" s="1">
        <f>Table_comparison[[#This Row],[savings]]/Table_comparison[[#This Row],[Score]]</f>
        <v>-6.1695236590568012E-2</v>
      </c>
      <c r="AC132">
        <f>ABS(Table_comparison[[#This Row],[savings]])/Table_comparison[[#This Row],[Score Error (99.9%)]]</f>
        <v>4.7694656488549647</v>
      </c>
    </row>
    <row r="133" spans="1:29" x14ac:dyDescent="0.2">
      <c r="A133" t="s">
        <v>102</v>
      </c>
      <c r="B133" t="s">
        <v>20</v>
      </c>
      <c r="C133">
        <v>1</v>
      </c>
      <c r="D133">
        <v>100</v>
      </c>
      <c r="E133">
        <v>0.56609200000000004</v>
      </c>
      <c r="F133">
        <v>4.6030000000000003E-3</v>
      </c>
      <c r="G133" t="s">
        <v>32</v>
      </c>
      <c r="H133" t="s">
        <v>22</v>
      </c>
      <c r="I133" t="s">
        <v>107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102</v>
      </c>
      <c r="U133" t="s">
        <v>20</v>
      </c>
      <c r="V133">
        <v>1</v>
      </c>
      <c r="W133">
        <v>100</v>
      </c>
      <c r="X133">
        <v>0.57362100000000005</v>
      </c>
      <c r="Y133">
        <v>6.0800000000000003E-3</v>
      </c>
      <c r="Z133" t="s">
        <v>32</v>
      </c>
      <c r="AA133" s="2">
        <f>-(Table_comparison[[#This Row],[pr results2.Score]]-Table_comparison[[#This Row],[Score]])</f>
        <v>-7.5290000000000079E-3</v>
      </c>
      <c r="AB133" s="1">
        <f>Table_comparison[[#This Row],[savings]]/Table_comparison[[#This Row],[Score]]</f>
        <v>-1.3299958310663298E-2</v>
      </c>
      <c r="AC133">
        <f>ABS(Table_comparison[[#This Row],[savings]])/Table_comparison[[#This Row],[Score Error (99.9%)]]</f>
        <v>1.6356723875733234</v>
      </c>
    </row>
    <row r="134" spans="1:29" x14ac:dyDescent="0.2">
      <c r="A134" t="s">
        <v>102</v>
      </c>
      <c r="B134" t="s">
        <v>20</v>
      </c>
      <c r="C134">
        <v>1</v>
      </c>
      <c r="D134">
        <v>100</v>
      </c>
      <c r="E134">
        <v>0.62670199999999998</v>
      </c>
      <c r="F134">
        <v>1.2694E-2</v>
      </c>
      <c r="G134" t="s">
        <v>32</v>
      </c>
      <c r="H134" t="s">
        <v>22</v>
      </c>
      <c r="I134" t="s">
        <v>108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102</v>
      </c>
      <c r="U134" t="s">
        <v>20</v>
      </c>
      <c r="V134">
        <v>1</v>
      </c>
      <c r="W134">
        <v>100</v>
      </c>
      <c r="X134">
        <v>0.58714999999999995</v>
      </c>
      <c r="Y134">
        <v>6.8310000000000003E-3</v>
      </c>
      <c r="Z134" t="s">
        <v>32</v>
      </c>
      <c r="AA134" s="2">
        <f>-(Table_comparison[[#This Row],[pr results2.Score]]-Table_comparison[[#This Row],[Score]])</f>
        <v>3.9552000000000032E-2</v>
      </c>
      <c r="AB134" s="1">
        <f>Table_comparison[[#This Row],[savings]]/Table_comparison[[#This Row],[Score]]</f>
        <v>6.3111335211950864E-2</v>
      </c>
      <c r="AC134">
        <f>ABS(Table_comparison[[#This Row],[savings]])/Table_comparison[[#This Row],[Score Error (99.9%)]]</f>
        <v>3.115802741452657</v>
      </c>
    </row>
    <row r="135" spans="1:29" hidden="1" x14ac:dyDescent="0.2">
      <c r="A135" t="s">
        <v>109</v>
      </c>
      <c r="B135" t="s">
        <v>20</v>
      </c>
      <c r="C135">
        <v>1</v>
      </c>
      <c r="D135">
        <v>100</v>
      </c>
      <c r="E135">
        <v>9.7269999999999995E-2</v>
      </c>
      <c r="F135">
        <v>1.7030000000000001E-3</v>
      </c>
      <c r="G135" t="s">
        <v>32</v>
      </c>
      <c r="H135" t="s">
        <v>22</v>
      </c>
      <c r="I135" t="s">
        <v>103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109</v>
      </c>
      <c r="U135" t="s">
        <v>20</v>
      </c>
      <c r="V135">
        <v>1</v>
      </c>
      <c r="W135">
        <v>100</v>
      </c>
      <c r="X135">
        <v>8.5486000000000006E-2</v>
      </c>
      <c r="Y135">
        <v>6.5799999999999995E-4</v>
      </c>
      <c r="Z135" t="s">
        <v>32</v>
      </c>
      <c r="AA135" s="2">
        <f>-(Table_comparison[[#This Row],[pr results2.Score]]-Table_comparison[[#This Row],[Score]])</f>
        <v>1.1783999999999989E-2</v>
      </c>
      <c r="AB135" s="1">
        <f>Table_comparison[[#This Row],[savings]]/Table_comparison[[#This Row],[Score]]</f>
        <v>0.12114732188752945</v>
      </c>
      <c r="AC135">
        <f>ABS(Table_comparison[[#This Row],[savings]])/Table_comparison[[#This Row],[Score Error (99.9%)]]</f>
        <v>6.9195537287140274</v>
      </c>
    </row>
    <row r="136" spans="1:29" hidden="1" x14ac:dyDescent="0.2">
      <c r="A136" t="s">
        <v>109</v>
      </c>
      <c r="B136" t="s">
        <v>20</v>
      </c>
      <c r="C136">
        <v>1</v>
      </c>
      <c r="D136">
        <v>100</v>
      </c>
      <c r="E136">
        <v>9.3181E-2</v>
      </c>
      <c r="F136">
        <v>1.518E-3</v>
      </c>
      <c r="G136" t="s">
        <v>32</v>
      </c>
      <c r="H136" t="s">
        <v>22</v>
      </c>
      <c r="I136" t="s">
        <v>104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109</v>
      </c>
      <c r="U136" t="s">
        <v>20</v>
      </c>
      <c r="V136">
        <v>1</v>
      </c>
      <c r="W136">
        <v>100</v>
      </c>
      <c r="X136">
        <v>9.3650999999999998E-2</v>
      </c>
      <c r="Y136">
        <v>8.6600000000000002E-4</v>
      </c>
      <c r="Z136" t="s">
        <v>32</v>
      </c>
      <c r="AA136" s="2">
        <f>-(Table_comparison[[#This Row],[pr results2.Score]]-Table_comparison[[#This Row],[Score]])</f>
        <v>-4.699999999999982E-4</v>
      </c>
      <c r="AB136" s="1">
        <f>Table_comparison[[#This Row],[savings]]/Table_comparison[[#This Row],[Score]]</f>
        <v>-5.0439467273370991E-3</v>
      </c>
      <c r="AC136">
        <f>ABS(Table_comparison[[#This Row],[savings]])/Table_comparison[[#This Row],[Score Error (99.9%)]]</f>
        <v>0.30961791831356927</v>
      </c>
    </row>
    <row r="137" spans="1:29" hidden="1" x14ac:dyDescent="0.2">
      <c r="A137" t="s">
        <v>109</v>
      </c>
      <c r="B137" t="s">
        <v>20</v>
      </c>
      <c r="C137">
        <v>1</v>
      </c>
      <c r="D137">
        <v>100</v>
      </c>
      <c r="E137">
        <v>9.5046000000000005E-2</v>
      </c>
      <c r="F137">
        <v>1.7830000000000001E-3</v>
      </c>
      <c r="G137" t="s">
        <v>32</v>
      </c>
      <c r="H137" t="s">
        <v>22</v>
      </c>
      <c r="I137" t="s">
        <v>105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109</v>
      </c>
      <c r="U137" t="s">
        <v>20</v>
      </c>
      <c r="V137">
        <v>1</v>
      </c>
      <c r="W137">
        <v>100</v>
      </c>
      <c r="X137">
        <v>8.8544999999999999E-2</v>
      </c>
      <c r="Y137">
        <v>1.5770000000000001E-3</v>
      </c>
      <c r="Z137" t="s">
        <v>32</v>
      </c>
      <c r="AA137" s="2">
        <f>-(Table_comparison[[#This Row],[pr results2.Score]]-Table_comparison[[#This Row],[Score]])</f>
        <v>6.5010000000000068E-3</v>
      </c>
      <c r="AB137" s="1">
        <f>Table_comparison[[#This Row],[savings]]/Table_comparison[[#This Row],[Score]]</f>
        <v>6.8398459693201255E-2</v>
      </c>
      <c r="AC137">
        <f>ABS(Table_comparison[[#This Row],[savings]])/Table_comparison[[#This Row],[Score Error (99.9%)]]</f>
        <v>3.6461020751542379</v>
      </c>
    </row>
    <row r="138" spans="1:29" hidden="1" x14ac:dyDescent="0.2">
      <c r="A138" t="s">
        <v>109</v>
      </c>
      <c r="B138" t="s">
        <v>20</v>
      </c>
      <c r="C138">
        <v>1</v>
      </c>
      <c r="D138">
        <v>100</v>
      </c>
      <c r="E138">
        <v>9.11E-2</v>
      </c>
      <c r="F138">
        <v>2.967E-3</v>
      </c>
      <c r="G138" t="s">
        <v>32</v>
      </c>
      <c r="H138" t="s">
        <v>22</v>
      </c>
      <c r="I138" t="s">
        <v>106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109</v>
      </c>
      <c r="U138" t="s">
        <v>20</v>
      </c>
      <c r="V138">
        <v>1</v>
      </c>
      <c r="W138">
        <v>100</v>
      </c>
      <c r="X138">
        <v>9.2978000000000005E-2</v>
      </c>
      <c r="Y138">
        <v>9.2800000000000001E-4</v>
      </c>
      <c r="Z138" t="s">
        <v>32</v>
      </c>
      <c r="AA138" s="2">
        <f>-(Table_comparison[[#This Row],[pr results2.Score]]-Table_comparison[[#This Row],[Score]])</f>
        <v>-1.8780000000000047E-3</v>
      </c>
      <c r="AB138" s="1">
        <f>Table_comparison[[#This Row],[savings]]/Table_comparison[[#This Row],[Score]]</f>
        <v>-2.061470911086723E-2</v>
      </c>
      <c r="AC138">
        <f>ABS(Table_comparison[[#This Row],[savings]])/Table_comparison[[#This Row],[Score Error (99.9%)]]</f>
        <v>0.63296258847320686</v>
      </c>
    </row>
    <row r="139" spans="1:29" hidden="1" x14ac:dyDescent="0.2">
      <c r="A139" t="s">
        <v>109</v>
      </c>
      <c r="B139" t="s">
        <v>20</v>
      </c>
      <c r="C139">
        <v>1</v>
      </c>
      <c r="D139">
        <v>100</v>
      </c>
      <c r="E139">
        <v>0.48886000000000002</v>
      </c>
      <c r="F139">
        <v>1.3828999999999999E-2</v>
      </c>
      <c r="G139" t="s">
        <v>32</v>
      </c>
      <c r="H139" t="s">
        <v>22</v>
      </c>
      <c r="I139" t="s">
        <v>107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109</v>
      </c>
      <c r="U139" t="s">
        <v>20</v>
      </c>
      <c r="V139">
        <v>1</v>
      </c>
      <c r="W139">
        <v>100</v>
      </c>
      <c r="X139">
        <v>0.49720900000000001</v>
      </c>
      <c r="Y139">
        <v>1.6656000000000001E-2</v>
      </c>
      <c r="Z139" t="s">
        <v>32</v>
      </c>
      <c r="AA139" s="2">
        <f>-(Table_comparison[[#This Row],[pr results2.Score]]-Table_comparison[[#This Row],[Score]])</f>
        <v>-8.3489999999999953E-3</v>
      </c>
      <c r="AB139" s="1">
        <f>Table_comparison[[#This Row],[savings]]/Table_comparison[[#This Row],[Score]]</f>
        <v>-1.7078509184633626E-2</v>
      </c>
      <c r="AC139">
        <f>ABS(Table_comparison[[#This Row],[savings]])/Table_comparison[[#This Row],[Score Error (99.9%)]]</f>
        <v>0.60373128931954556</v>
      </c>
    </row>
    <row r="140" spans="1:29" hidden="1" x14ac:dyDescent="0.2">
      <c r="A140" t="s">
        <v>109</v>
      </c>
      <c r="B140" t="s">
        <v>20</v>
      </c>
      <c r="C140">
        <v>1</v>
      </c>
      <c r="D140">
        <v>100</v>
      </c>
      <c r="E140">
        <v>0.48775099999999999</v>
      </c>
      <c r="F140">
        <v>1.4289999999999999E-3</v>
      </c>
      <c r="G140" t="s">
        <v>32</v>
      </c>
      <c r="H140" t="s">
        <v>22</v>
      </c>
      <c r="I140" t="s">
        <v>108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109</v>
      </c>
      <c r="U140" t="s">
        <v>20</v>
      </c>
      <c r="V140">
        <v>1</v>
      </c>
      <c r="W140">
        <v>100</v>
      </c>
      <c r="X140">
        <v>0.46822599999999998</v>
      </c>
      <c r="Y140">
        <v>5.6059999999999999E-3</v>
      </c>
      <c r="Z140" t="s">
        <v>32</v>
      </c>
      <c r="AA140" s="2">
        <f>-(Table_comparison[[#This Row],[pr results2.Score]]-Table_comparison[[#This Row],[Score]])</f>
        <v>1.9525000000000015E-2</v>
      </c>
      <c r="AB140" s="1">
        <f>Table_comparison[[#This Row],[savings]]/Table_comparison[[#This Row],[Score]]</f>
        <v>4.0030671387654794E-2</v>
      </c>
      <c r="AC140">
        <f>ABS(Table_comparison[[#This Row],[savings]])/Table_comparison[[#This Row],[Score Error (99.9%)]]</f>
        <v>13.663400979706099</v>
      </c>
    </row>
    <row r="141" spans="1:29" hidden="1" x14ac:dyDescent="0.2">
      <c r="A141" t="s">
        <v>110</v>
      </c>
      <c r="B141" t="s">
        <v>20</v>
      </c>
      <c r="C141">
        <v>1</v>
      </c>
      <c r="D141">
        <v>100</v>
      </c>
      <c r="E141">
        <v>50.802993999999998</v>
      </c>
      <c r="F141">
        <v>0.39374999999999999</v>
      </c>
      <c r="G141" t="s">
        <v>32</v>
      </c>
      <c r="H141" t="s">
        <v>22</v>
      </c>
      <c r="I141" t="s">
        <v>103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110</v>
      </c>
      <c r="U141" t="s">
        <v>20</v>
      </c>
      <c r="V141">
        <v>1</v>
      </c>
      <c r="W141">
        <v>100</v>
      </c>
      <c r="X141">
        <v>48.958025999999997</v>
      </c>
      <c r="Y141">
        <v>0.46475699999999998</v>
      </c>
      <c r="Z141" t="s">
        <v>32</v>
      </c>
      <c r="AA141" s="2">
        <f>-(Table_comparison[[#This Row],[pr results2.Score]]-Table_comparison[[#This Row],[Score]])</f>
        <v>1.8449680000000015</v>
      </c>
      <c r="AB141" s="1">
        <f>Table_comparison[[#This Row],[savings]]/Table_comparison[[#This Row],[Score]]</f>
        <v>3.6316127352651724E-2</v>
      </c>
      <c r="AC141">
        <f>ABS(Table_comparison[[#This Row],[savings]])/Table_comparison[[#This Row],[Score Error (99.9%)]]</f>
        <v>4.6856330158730195</v>
      </c>
    </row>
    <row r="142" spans="1:29" hidden="1" x14ac:dyDescent="0.2">
      <c r="A142" t="s">
        <v>110</v>
      </c>
      <c r="B142" t="s">
        <v>20</v>
      </c>
      <c r="C142">
        <v>1</v>
      </c>
      <c r="D142">
        <v>100</v>
      </c>
      <c r="E142">
        <v>51.695653</v>
      </c>
      <c r="F142">
        <v>0.95856699999999995</v>
      </c>
      <c r="G142" t="s">
        <v>32</v>
      </c>
      <c r="H142" t="s">
        <v>22</v>
      </c>
      <c r="I142" t="s">
        <v>104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110</v>
      </c>
      <c r="U142" t="s">
        <v>20</v>
      </c>
      <c r="V142">
        <v>1</v>
      </c>
      <c r="W142">
        <v>100</v>
      </c>
      <c r="X142">
        <v>50.954428</v>
      </c>
      <c r="Y142">
        <v>0.434724</v>
      </c>
      <c r="Z142" t="s">
        <v>32</v>
      </c>
      <c r="AA142" s="2">
        <f>-(Table_comparison[[#This Row],[pr results2.Score]]-Table_comparison[[#This Row],[Score]])</f>
        <v>0.74122500000000002</v>
      </c>
      <c r="AB142" s="1">
        <f>Table_comparison[[#This Row],[savings]]/Table_comparison[[#This Row],[Score]]</f>
        <v>1.4338246196445184E-2</v>
      </c>
      <c r="AC142">
        <f>ABS(Table_comparison[[#This Row],[savings]])/Table_comparison[[#This Row],[Score Error (99.9%)]]</f>
        <v>0.77326363206745075</v>
      </c>
    </row>
    <row r="143" spans="1:29" hidden="1" x14ac:dyDescent="0.2">
      <c r="A143" t="s">
        <v>110</v>
      </c>
      <c r="B143" t="s">
        <v>20</v>
      </c>
      <c r="C143">
        <v>1</v>
      </c>
      <c r="D143">
        <v>100</v>
      </c>
      <c r="E143">
        <v>50.898741999999999</v>
      </c>
      <c r="F143">
        <v>0.78627899999999995</v>
      </c>
      <c r="G143" t="s">
        <v>32</v>
      </c>
      <c r="H143" t="s">
        <v>22</v>
      </c>
      <c r="I143" t="s">
        <v>105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110</v>
      </c>
      <c r="U143" t="s">
        <v>20</v>
      </c>
      <c r="V143">
        <v>1</v>
      </c>
      <c r="W143">
        <v>100</v>
      </c>
      <c r="X143">
        <v>50.273389000000002</v>
      </c>
      <c r="Y143">
        <v>0.76403200000000004</v>
      </c>
      <c r="Z143" t="s">
        <v>32</v>
      </c>
      <c r="AA143" s="2">
        <f>-(Table_comparison[[#This Row],[pr results2.Score]]-Table_comparison[[#This Row],[Score]])</f>
        <v>0.62535299999999694</v>
      </c>
      <c r="AB143" s="1">
        <f>Table_comparison[[#This Row],[savings]]/Table_comparison[[#This Row],[Score]]</f>
        <v>1.2286217211419429E-2</v>
      </c>
      <c r="AC143">
        <f>ABS(Table_comparison[[#This Row],[savings]])/Table_comparison[[#This Row],[Score Error (99.9%)]]</f>
        <v>0.79533219124508858</v>
      </c>
    </row>
    <row r="144" spans="1:29" hidden="1" x14ac:dyDescent="0.2">
      <c r="A144" t="s">
        <v>110</v>
      </c>
      <c r="B144" t="s">
        <v>20</v>
      </c>
      <c r="C144">
        <v>1</v>
      </c>
      <c r="D144">
        <v>100</v>
      </c>
      <c r="E144">
        <v>50.097330999999997</v>
      </c>
      <c r="F144">
        <v>0.54229700000000003</v>
      </c>
      <c r="G144" t="s">
        <v>32</v>
      </c>
      <c r="H144" t="s">
        <v>22</v>
      </c>
      <c r="I144" t="s">
        <v>106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110</v>
      </c>
      <c r="U144" t="s">
        <v>20</v>
      </c>
      <c r="V144">
        <v>1</v>
      </c>
      <c r="W144">
        <v>100</v>
      </c>
      <c r="X144">
        <v>49.295416000000003</v>
      </c>
      <c r="Y144">
        <v>0.45373799999999997</v>
      </c>
      <c r="Z144" t="s">
        <v>32</v>
      </c>
      <c r="AA144" s="2">
        <f>-(Table_comparison[[#This Row],[pr results2.Score]]-Table_comparison[[#This Row],[Score]])</f>
        <v>0.80191499999999394</v>
      </c>
      <c r="AB144" s="1">
        <f>Table_comparison[[#This Row],[savings]]/Table_comparison[[#This Row],[Score]]</f>
        <v>1.6007140180781167E-2</v>
      </c>
      <c r="AC144">
        <f>ABS(Table_comparison[[#This Row],[savings]])/Table_comparison[[#This Row],[Score Error (99.9%)]]</f>
        <v>1.4787376658915574</v>
      </c>
    </row>
    <row r="145" spans="1:29" hidden="1" x14ac:dyDescent="0.2">
      <c r="A145" t="s">
        <v>110</v>
      </c>
      <c r="B145" t="s">
        <v>20</v>
      </c>
      <c r="C145">
        <v>1</v>
      </c>
      <c r="D145">
        <v>100</v>
      </c>
      <c r="E145">
        <v>284.07137599999999</v>
      </c>
      <c r="F145">
        <v>3.4548190000000001</v>
      </c>
      <c r="G145" t="s">
        <v>32</v>
      </c>
      <c r="H145" t="s">
        <v>22</v>
      </c>
      <c r="I145" t="s">
        <v>107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110</v>
      </c>
      <c r="U145" t="s">
        <v>20</v>
      </c>
      <c r="V145">
        <v>1</v>
      </c>
      <c r="W145">
        <v>100</v>
      </c>
      <c r="X145">
        <v>280.31569300000001</v>
      </c>
      <c r="Y145">
        <v>3.1672899999999999</v>
      </c>
      <c r="Z145" t="s">
        <v>32</v>
      </c>
      <c r="AA145" s="2">
        <f>-(Table_comparison[[#This Row],[pr results2.Score]]-Table_comparison[[#This Row],[Score]])</f>
        <v>3.7556829999999763</v>
      </c>
      <c r="AB145" s="1">
        <f>Table_comparison[[#This Row],[savings]]/Table_comparison[[#This Row],[Score]]</f>
        <v>1.3220913183452797E-2</v>
      </c>
      <c r="AC145">
        <f>ABS(Table_comparison[[#This Row],[savings]])/Table_comparison[[#This Row],[Score Error (99.9%)]]</f>
        <v>1.0870853147444124</v>
      </c>
    </row>
    <row r="146" spans="1:29" hidden="1" x14ac:dyDescent="0.2">
      <c r="A146" t="s">
        <v>110</v>
      </c>
      <c r="B146" t="s">
        <v>20</v>
      </c>
      <c r="C146">
        <v>1</v>
      </c>
      <c r="D146">
        <v>100</v>
      </c>
      <c r="E146">
        <v>281.05998799999998</v>
      </c>
      <c r="F146">
        <v>3.4488110000000001</v>
      </c>
      <c r="G146" t="s">
        <v>32</v>
      </c>
      <c r="H146" t="s">
        <v>22</v>
      </c>
      <c r="I146" t="s">
        <v>108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110</v>
      </c>
      <c r="U146" t="s">
        <v>20</v>
      </c>
      <c r="V146">
        <v>1</v>
      </c>
      <c r="W146">
        <v>100</v>
      </c>
      <c r="X146">
        <v>273.29832599999997</v>
      </c>
      <c r="Y146">
        <v>1.8475379999999999</v>
      </c>
      <c r="Z146" t="s">
        <v>32</v>
      </c>
      <c r="AA146" s="2">
        <f>-(Table_comparison[[#This Row],[pr results2.Score]]-Table_comparison[[#This Row],[Score]])</f>
        <v>7.7616620000000012</v>
      </c>
      <c r="AB146" s="1">
        <f>Table_comparison[[#This Row],[savings]]/Table_comparison[[#This Row],[Score]]</f>
        <v>2.7615677547100734E-2</v>
      </c>
      <c r="AC146">
        <f>ABS(Table_comparison[[#This Row],[savings]])/Table_comparison[[#This Row],[Score Error (99.9%)]]</f>
        <v>2.2505327198272105</v>
      </c>
    </row>
    <row r="147" spans="1:29" x14ac:dyDescent="0.2">
      <c r="A147" t="s">
        <v>111</v>
      </c>
      <c r="B147" t="s">
        <v>20</v>
      </c>
      <c r="C147">
        <v>1</v>
      </c>
      <c r="D147">
        <v>100</v>
      </c>
      <c r="E147">
        <v>5.6043000000000003E-2</v>
      </c>
      <c r="F147">
        <v>1.4239999999999999E-3</v>
      </c>
      <c r="G147" t="s">
        <v>32</v>
      </c>
      <c r="H147" t="s">
        <v>22</v>
      </c>
      <c r="I147" t="s">
        <v>112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111</v>
      </c>
      <c r="U147" t="s">
        <v>20</v>
      </c>
      <c r="V147">
        <v>1</v>
      </c>
      <c r="W147">
        <v>100</v>
      </c>
      <c r="X147">
        <v>5.4550000000000001E-2</v>
      </c>
      <c r="Y147">
        <v>1.14E-3</v>
      </c>
      <c r="Z147" t="s">
        <v>32</v>
      </c>
      <c r="AA147" s="2">
        <f>-(Table_comparison[[#This Row],[pr results2.Score]]-Table_comparison[[#This Row],[Score]])</f>
        <v>1.4930000000000013E-3</v>
      </c>
      <c r="AB147" s="1">
        <f>Table_comparison[[#This Row],[savings]]/Table_comparison[[#This Row],[Score]]</f>
        <v>2.6640258373035013E-2</v>
      </c>
      <c r="AC147">
        <f>ABS(Table_comparison[[#This Row],[savings]])/Table_comparison[[#This Row],[Score Error (99.9%)]]</f>
        <v>1.0484550561797763</v>
      </c>
    </row>
    <row r="148" spans="1:29" x14ac:dyDescent="0.2">
      <c r="A148" t="s">
        <v>111</v>
      </c>
      <c r="B148" t="s">
        <v>20</v>
      </c>
      <c r="C148">
        <v>1</v>
      </c>
      <c r="D148">
        <v>100</v>
      </c>
      <c r="E148">
        <v>1.097018</v>
      </c>
      <c r="F148">
        <v>2.0312E-2</v>
      </c>
      <c r="G148" t="s">
        <v>32</v>
      </c>
      <c r="H148" t="s">
        <v>22</v>
      </c>
      <c r="I148" t="s">
        <v>113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111</v>
      </c>
      <c r="U148" t="s">
        <v>20</v>
      </c>
      <c r="V148">
        <v>1</v>
      </c>
      <c r="W148">
        <v>100</v>
      </c>
      <c r="X148">
        <v>1.021747</v>
      </c>
      <c r="Y148">
        <v>7.8289999999999992E-3</v>
      </c>
      <c r="Z148" t="s">
        <v>32</v>
      </c>
      <c r="AA148" s="2">
        <f>-(Table_comparison[[#This Row],[pr results2.Score]]-Table_comparison[[#This Row],[Score]])</f>
        <v>7.5271000000000088E-2</v>
      </c>
      <c r="AB148" s="1">
        <f>Table_comparison[[#This Row],[savings]]/Table_comparison[[#This Row],[Score]]</f>
        <v>6.8614188645947552E-2</v>
      </c>
      <c r="AC148">
        <f>ABS(Table_comparison[[#This Row],[savings]])/Table_comparison[[#This Row],[Score Error (99.9%)]]</f>
        <v>3.7057404489956718</v>
      </c>
    </row>
    <row r="149" spans="1:29" x14ac:dyDescent="0.2">
      <c r="A149" t="s">
        <v>111</v>
      </c>
      <c r="B149" t="s">
        <v>20</v>
      </c>
      <c r="C149">
        <v>1</v>
      </c>
      <c r="D149">
        <v>100</v>
      </c>
      <c r="E149">
        <v>0.91433799999999998</v>
      </c>
      <c r="F149">
        <v>5.5040000000000002E-3</v>
      </c>
      <c r="G149" t="s">
        <v>32</v>
      </c>
      <c r="H149" t="s">
        <v>22</v>
      </c>
      <c r="I149" t="s">
        <v>114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111</v>
      </c>
      <c r="U149" t="s">
        <v>20</v>
      </c>
      <c r="V149">
        <v>1</v>
      </c>
      <c r="W149">
        <v>100</v>
      </c>
      <c r="X149">
        <v>0.94357500000000005</v>
      </c>
      <c r="Y149">
        <v>1.7543E-2</v>
      </c>
      <c r="Z149" t="s">
        <v>32</v>
      </c>
      <c r="AA149" s="2">
        <f>-(Table_comparison[[#This Row],[pr results2.Score]]-Table_comparison[[#This Row],[Score]])</f>
        <v>-2.9237000000000068E-2</v>
      </c>
      <c r="AB149" s="1">
        <f>Table_comparison[[#This Row],[savings]]/Table_comparison[[#This Row],[Score]]</f>
        <v>-3.1976140114487281E-2</v>
      </c>
      <c r="AC149">
        <f>ABS(Table_comparison[[#This Row],[savings]])/Table_comparison[[#This Row],[Score Error (99.9%)]]</f>
        <v>5.3119549418604777</v>
      </c>
    </row>
    <row r="150" spans="1:29" hidden="1" x14ac:dyDescent="0.2">
      <c r="A150" t="s">
        <v>115</v>
      </c>
      <c r="B150" t="s">
        <v>20</v>
      </c>
      <c r="C150">
        <v>1</v>
      </c>
      <c r="D150">
        <v>100</v>
      </c>
      <c r="E150">
        <v>5.4039999999999998E-2</v>
      </c>
      <c r="F150">
        <v>2.3240000000000001E-3</v>
      </c>
      <c r="G150" t="s">
        <v>32</v>
      </c>
      <c r="H150" t="s">
        <v>22</v>
      </c>
      <c r="I150" t="s">
        <v>112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115</v>
      </c>
      <c r="U150" t="s">
        <v>20</v>
      </c>
      <c r="V150">
        <v>1</v>
      </c>
      <c r="W150">
        <v>100</v>
      </c>
      <c r="X150">
        <v>5.2528999999999999E-2</v>
      </c>
      <c r="Y150">
        <v>1.6479999999999999E-3</v>
      </c>
      <c r="Z150" t="s">
        <v>32</v>
      </c>
      <c r="AA150" s="2">
        <f>-(Table_comparison[[#This Row],[pr results2.Score]]-Table_comparison[[#This Row],[Score]])</f>
        <v>1.5109999999999985E-3</v>
      </c>
      <c r="AB150" s="1">
        <f>Table_comparison[[#This Row],[savings]]/Table_comparison[[#This Row],[Score]]</f>
        <v>2.796076980014801E-2</v>
      </c>
      <c r="AC150">
        <f>ABS(Table_comparison[[#This Row],[savings]])/Table_comparison[[#This Row],[Score Error (99.9%)]]</f>
        <v>0.65017211703958622</v>
      </c>
    </row>
    <row r="151" spans="1:29" hidden="1" x14ac:dyDescent="0.2">
      <c r="A151" t="s">
        <v>115</v>
      </c>
      <c r="B151" t="s">
        <v>20</v>
      </c>
      <c r="C151">
        <v>1</v>
      </c>
      <c r="D151">
        <v>100</v>
      </c>
      <c r="E151">
        <v>0.82383799999999996</v>
      </c>
      <c r="F151">
        <v>1.3141E-2</v>
      </c>
      <c r="G151" t="s">
        <v>32</v>
      </c>
      <c r="H151" t="s">
        <v>22</v>
      </c>
      <c r="I151" t="s">
        <v>113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115</v>
      </c>
      <c r="U151" t="s">
        <v>20</v>
      </c>
      <c r="V151">
        <v>1</v>
      </c>
      <c r="W151">
        <v>100</v>
      </c>
      <c r="X151">
        <v>0.817639</v>
      </c>
      <c r="Y151">
        <v>7.7590000000000003E-3</v>
      </c>
      <c r="Z151" t="s">
        <v>32</v>
      </c>
      <c r="AA151" s="2">
        <f>-(Table_comparison[[#This Row],[pr results2.Score]]-Table_comparison[[#This Row],[Score]])</f>
        <v>6.1989999999999545E-3</v>
      </c>
      <c r="AB151" s="1">
        <f>Table_comparison[[#This Row],[savings]]/Table_comparison[[#This Row],[Score]]</f>
        <v>7.5245375911282978E-3</v>
      </c>
      <c r="AC151">
        <f>ABS(Table_comparison[[#This Row],[savings]])/Table_comparison[[#This Row],[Score Error (99.9%)]]</f>
        <v>0.47172970093599836</v>
      </c>
    </row>
    <row r="152" spans="1:29" hidden="1" x14ac:dyDescent="0.2">
      <c r="A152" t="s">
        <v>115</v>
      </c>
      <c r="B152" t="s">
        <v>20</v>
      </c>
      <c r="C152">
        <v>1</v>
      </c>
      <c r="D152">
        <v>100</v>
      </c>
      <c r="E152">
        <v>0.72065699999999999</v>
      </c>
      <c r="F152">
        <v>2.4099999999999998E-3</v>
      </c>
      <c r="G152" t="s">
        <v>32</v>
      </c>
      <c r="H152" t="s">
        <v>22</v>
      </c>
      <c r="I152" t="s">
        <v>114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115</v>
      </c>
      <c r="U152" t="s">
        <v>20</v>
      </c>
      <c r="V152">
        <v>1</v>
      </c>
      <c r="W152">
        <v>100</v>
      </c>
      <c r="X152">
        <v>0.69217700000000004</v>
      </c>
      <c r="Y152">
        <v>1.1101E-2</v>
      </c>
      <c r="Z152" t="s">
        <v>32</v>
      </c>
      <c r="AA152" s="2">
        <f>-(Table_comparison[[#This Row],[pr results2.Score]]-Table_comparison[[#This Row],[Score]])</f>
        <v>2.847999999999995E-2</v>
      </c>
      <c r="AB152" s="1">
        <f>Table_comparison[[#This Row],[savings]]/Table_comparison[[#This Row],[Score]]</f>
        <v>3.9519494017264734E-2</v>
      </c>
      <c r="AC152">
        <f>ABS(Table_comparison[[#This Row],[savings]])/Table_comparison[[#This Row],[Score Error (99.9%)]]</f>
        <v>11.817427385892096</v>
      </c>
    </row>
    <row r="153" spans="1:29" hidden="1" x14ac:dyDescent="0.2">
      <c r="A153" t="s">
        <v>116</v>
      </c>
      <c r="B153" t="s">
        <v>20</v>
      </c>
      <c r="C153">
        <v>1</v>
      </c>
      <c r="D153">
        <v>100</v>
      </c>
      <c r="E153">
        <v>45.608437000000002</v>
      </c>
      <c r="F153">
        <v>0.56376999999999999</v>
      </c>
      <c r="G153" t="s">
        <v>32</v>
      </c>
      <c r="H153" t="s">
        <v>22</v>
      </c>
      <c r="I153" t="s">
        <v>112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116</v>
      </c>
      <c r="U153" t="s">
        <v>20</v>
      </c>
      <c r="V153">
        <v>1</v>
      </c>
      <c r="W153">
        <v>100</v>
      </c>
      <c r="X153">
        <v>44.955589000000003</v>
      </c>
      <c r="Y153">
        <v>0.46482499999999999</v>
      </c>
      <c r="Z153" t="s">
        <v>32</v>
      </c>
      <c r="AA153" s="2">
        <f>-(Table_comparison[[#This Row],[pr results2.Score]]-Table_comparison[[#This Row],[Score]])</f>
        <v>0.65284799999999876</v>
      </c>
      <c r="AB153" s="1">
        <f>Table_comparison[[#This Row],[savings]]/Table_comparison[[#This Row],[Score]]</f>
        <v>1.4314193665527252E-2</v>
      </c>
      <c r="AC153">
        <f>ABS(Table_comparison[[#This Row],[savings]])/Table_comparison[[#This Row],[Score Error (99.9%)]]</f>
        <v>1.1580041506288004</v>
      </c>
    </row>
    <row r="154" spans="1:29" hidden="1" x14ac:dyDescent="0.2">
      <c r="A154" t="s">
        <v>116</v>
      </c>
      <c r="B154" t="s">
        <v>20</v>
      </c>
      <c r="C154">
        <v>1</v>
      </c>
      <c r="D154">
        <v>100</v>
      </c>
      <c r="E154">
        <v>59.400331000000001</v>
      </c>
      <c r="F154">
        <v>0.51315999999999995</v>
      </c>
      <c r="G154" t="s">
        <v>32</v>
      </c>
      <c r="H154" t="s">
        <v>22</v>
      </c>
      <c r="I154" t="s">
        <v>113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116</v>
      </c>
      <c r="U154" t="s">
        <v>20</v>
      </c>
      <c r="V154">
        <v>1</v>
      </c>
      <c r="W154">
        <v>100</v>
      </c>
      <c r="X154">
        <v>59.876750000000001</v>
      </c>
      <c r="Y154">
        <v>0.69689999999999996</v>
      </c>
      <c r="Z154" t="s">
        <v>32</v>
      </c>
      <c r="AA154" s="2">
        <f>-(Table_comparison[[#This Row],[pr results2.Score]]-Table_comparison[[#This Row],[Score]])</f>
        <v>-0.47641899999999993</v>
      </c>
      <c r="AB154" s="1">
        <f>Table_comparison[[#This Row],[savings]]/Table_comparison[[#This Row],[Score]]</f>
        <v>-8.0204771922903918E-3</v>
      </c>
      <c r="AC154">
        <f>ABS(Table_comparison[[#This Row],[savings]])/Table_comparison[[#This Row],[Score Error (99.9%)]]</f>
        <v>0.92840244757970214</v>
      </c>
    </row>
    <row r="155" spans="1:29" hidden="1" x14ac:dyDescent="0.2">
      <c r="A155" t="s">
        <v>116</v>
      </c>
      <c r="B155" t="s">
        <v>20</v>
      </c>
      <c r="C155">
        <v>1</v>
      </c>
      <c r="D155">
        <v>100</v>
      </c>
      <c r="E155">
        <v>134.54460599999999</v>
      </c>
      <c r="F155">
        <v>0.46599099999999999</v>
      </c>
      <c r="G155" t="s">
        <v>32</v>
      </c>
      <c r="H155" t="s">
        <v>22</v>
      </c>
      <c r="I155" t="s">
        <v>114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116</v>
      </c>
      <c r="U155" t="s">
        <v>20</v>
      </c>
      <c r="V155">
        <v>1</v>
      </c>
      <c r="W155">
        <v>100</v>
      </c>
      <c r="X155">
        <v>140.32602499999999</v>
      </c>
      <c r="Y155">
        <v>1.529372</v>
      </c>
      <c r="Z155" t="s">
        <v>32</v>
      </c>
      <c r="AA155" s="2">
        <f>-(Table_comparison[[#This Row],[pr results2.Score]]-Table_comparison[[#This Row],[Score]])</f>
        <v>-5.7814189999999996</v>
      </c>
      <c r="AB155" s="1">
        <f>Table_comparison[[#This Row],[savings]]/Table_comparison[[#This Row],[Score]]</f>
        <v>-4.2970277084166425E-2</v>
      </c>
      <c r="AC155">
        <f>ABS(Table_comparison[[#This Row],[savings]])/Table_comparison[[#This Row],[Score Error (99.9%)]]</f>
        <v>12.406718155500856</v>
      </c>
    </row>
    <row r="156" spans="1:29" x14ac:dyDescent="0.2">
      <c r="A156" t="s">
        <v>117</v>
      </c>
      <c r="B156" t="s">
        <v>20</v>
      </c>
      <c r="C156">
        <v>1</v>
      </c>
      <c r="D156">
        <v>100</v>
      </c>
      <c r="E156">
        <v>0.10982699999999999</v>
      </c>
      <c r="F156">
        <v>1.415E-3</v>
      </c>
      <c r="G156" t="s">
        <v>32</v>
      </c>
      <c r="H156" t="s">
        <v>22</v>
      </c>
      <c r="I156" t="s">
        <v>118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117</v>
      </c>
      <c r="U156" t="s">
        <v>20</v>
      </c>
      <c r="V156">
        <v>1</v>
      </c>
      <c r="W156">
        <v>100</v>
      </c>
      <c r="X156">
        <v>0.10193000000000001</v>
      </c>
      <c r="Y156">
        <v>1.6609999999999999E-3</v>
      </c>
      <c r="Z156" t="s">
        <v>32</v>
      </c>
      <c r="AA156" s="2">
        <f>-(Table_comparison[[#This Row],[pr results2.Score]]-Table_comparison[[#This Row],[Score]])</f>
        <v>7.8969999999999874E-3</v>
      </c>
      <c r="AB156" s="1">
        <f>Table_comparison[[#This Row],[savings]]/Table_comparison[[#This Row],[Score]]</f>
        <v>7.1903994464020571E-2</v>
      </c>
      <c r="AC156">
        <f>ABS(Table_comparison[[#This Row],[savings]])/Table_comparison[[#This Row],[Score Error (99.9%)]]</f>
        <v>5.5809187279151855</v>
      </c>
    </row>
    <row r="157" spans="1:29" x14ac:dyDescent="0.2">
      <c r="A157" t="s">
        <v>117</v>
      </c>
      <c r="B157" t="s">
        <v>20</v>
      </c>
      <c r="C157">
        <v>1</v>
      </c>
      <c r="D157">
        <v>100</v>
      </c>
      <c r="E157">
        <v>0.10696799999999999</v>
      </c>
      <c r="F157">
        <v>2.5890000000000002E-3</v>
      </c>
      <c r="G157" t="s">
        <v>32</v>
      </c>
      <c r="H157" t="s">
        <v>22</v>
      </c>
      <c r="I157" t="s">
        <v>119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117</v>
      </c>
      <c r="U157" t="s">
        <v>20</v>
      </c>
      <c r="V157">
        <v>1</v>
      </c>
      <c r="W157">
        <v>100</v>
      </c>
      <c r="X157">
        <v>0.102189</v>
      </c>
      <c r="Y157">
        <v>1.9289999999999999E-3</v>
      </c>
      <c r="Z157" t="s">
        <v>32</v>
      </c>
      <c r="AA157" s="2">
        <f>-(Table_comparison[[#This Row],[pr results2.Score]]-Table_comparison[[#This Row],[Score]])</f>
        <v>4.7789999999999916E-3</v>
      </c>
      <c r="AB157" s="1">
        <f>Table_comparison[[#This Row],[savings]]/Table_comparison[[#This Row],[Score]]</f>
        <v>4.4676912721561511E-2</v>
      </c>
      <c r="AC157">
        <f>ABS(Table_comparison[[#This Row],[savings]])/Table_comparison[[#This Row],[Score Error (99.9%)]]</f>
        <v>1.8458864426419432</v>
      </c>
    </row>
    <row r="158" spans="1:29" x14ac:dyDescent="0.2">
      <c r="A158" t="s">
        <v>117</v>
      </c>
      <c r="B158" t="s">
        <v>20</v>
      </c>
      <c r="C158">
        <v>1</v>
      </c>
      <c r="D158">
        <v>100</v>
      </c>
      <c r="E158">
        <v>0.105041</v>
      </c>
      <c r="F158">
        <v>1.812E-3</v>
      </c>
      <c r="G158" t="s">
        <v>32</v>
      </c>
      <c r="H158" t="s">
        <v>22</v>
      </c>
      <c r="I158" t="s">
        <v>120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117</v>
      </c>
      <c r="U158" t="s">
        <v>20</v>
      </c>
      <c r="V158">
        <v>1</v>
      </c>
      <c r="W158">
        <v>100</v>
      </c>
      <c r="X158">
        <v>0.107391</v>
      </c>
      <c r="Y158">
        <v>2.9239999999999999E-3</v>
      </c>
      <c r="Z158" t="s">
        <v>32</v>
      </c>
      <c r="AA158" s="2">
        <f>-(Table_comparison[[#This Row],[pr results2.Score]]-Table_comparison[[#This Row],[Score]])</f>
        <v>-2.3500000000000049E-3</v>
      </c>
      <c r="AB158" s="1">
        <f>Table_comparison[[#This Row],[savings]]/Table_comparison[[#This Row],[Score]]</f>
        <v>-2.2372216563056376E-2</v>
      </c>
      <c r="AC158">
        <f>ABS(Table_comparison[[#This Row],[savings]])/Table_comparison[[#This Row],[Score Error (99.9%)]]</f>
        <v>1.2969094922737334</v>
      </c>
    </row>
    <row r="159" spans="1:29" x14ac:dyDescent="0.2">
      <c r="A159" t="s">
        <v>117</v>
      </c>
      <c r="B159" t="s">
        <v>20</v>
      </c>
      <c r="C159">
        <v>1</v>
      </c>
      <c r="D159">
        <v>100</v>
      </c>
      <c r="E159">
        <v>9.9140000000000006E-2</v>
      </c>
      <c r="F159">
        <v>1.632E-3</v>
      </c>
      <c r="G159" t="s">
        <v>32</v>
      </c>
      <c r="H159" t="s">
        <v>22</v>
      </c>
      <c r="I159" t="s">
        <v>121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117</v>
      </c>
      <c r="U159" t="s">
        <v>20</v>
      </c>
      <c r="V159">
        <v>1</v>
      </c>
      <c r="W159">
        <v>100</v>
      </c>
      <c r="X159">
        <v>0.105889</v>
      </c>
      <c r="Y159">
        <v>2.5119999999999999E-3</v>
      </c>
      <c r="Z159" t="s">
        <v>32</v>
      </c>
      <c r="AA159" s="2">
        <f>-(Table_comparison[[#This Row],[pr results2.Score]]-Table_comparison[[#This Row],[Score]])</f>
        <v>-6.7489999999999911E-3</v>
      </c>
      <c r="AB159" s="1">
        <f>Table_comparison[[#This Row],[savings]]/Table_comparison[[#This Row],[Score]]</f>
        <v>-6.8075448860197604E-2</v>
      </c>
      <c r="AC159">
        <f>ABS(Table_comparison[[#This Row],[savings]])/Table_comparison[[#This Row],[Score Error (99.9%)]]</f>
        <v>4.1354166666666616</v>
      </c>
    </row>
    <row r="160" spans="1:29" hidden="1" x14ac:dyDescent="0.2">
      <c r="A160" t="s">
        <v>122</v>
      </c>
      <c r="B160" t="s">
        <v>20</v>
      </c>
      <c r="C160">
        <v>1</v>
      </c>
      <c r="D160">
        <v>100</v>
      </c>
      <c r="E160">
        <v>9.6613000000000004E-2</v>
      </c>
      <c r="F160">
        <v>2.3050000000000002E-3</v>
      </c>
      <c r="G160" t="s">
        <v>32</v>
      </c>
      <c r="H160" t="s">
        <v>22</v>
      </c>
      <c r="I160" t="s">
        <v>118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122</v>
      </c>
      <c r="U160" t="s">
        <v>20</v>
      </c>
      <c r="V160">
        <v>1</v>
      </c>
      <c r="W160">
        <v>100</v>
      </c>
      <c r="X160">
        <v>9.4303999999999999E-2</v>
      </c>
      <c r="Y160">
        <v>2.6489999999999999E-3</v>
      </c>
      <c r="Z160" t="s">
        <v>32</v>
      </c>
      <c r="AA160" s="2">
        <f>-(Table_comparison[[#This Row],[pr results2.Score]]-Table_comparison[[#This Row],[Score]])</f>
        <v>2.3090000000000055E-3</v>
      </c>
      <c r="AB160" s="1">
        <f>Table_comparison[[#This Row],[savings]]/Table_comparison[[#This Row],[Score]]</f>
        <v>2.3899475225901332E-2</v>
      </c>
      <c r="AC160">
        <f>ABS(Table_comparison[[#This Row],[savings]])/Table_comparison[[#This Row],[Score Error (99.9%)]]</f>
        <v>1.0017353579175727</v>
      </c>
    </row>
    <row r="161" spans="1:29" hidden="1" x14ac:dyDescent="0.2">
      <c r="A161" t="s">
        <v>122</v>
      </c>
      <c r="B161" t="s">
        <v>20</v>
      </c>
      <c r="C161">
        <v>1</v>
      </c>
      <c r="D161">
        <v>100</v>
      </c>
      <c r="E161">
        <v>9.8576999999999998E-2</v>
      </c>
      <c r="F161">
        <v>4.2180000000000004E-3</v>
      </c>
      <c r="G161" t="s">
        <v>32</v>
      </c>
      <c r="H161" t="s">
        <v>22</v>
      </c>
      <c r="I161" t="s">
        <v>119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122</v>
      </c>
      <c r="U161" t="s">
        <v>20</v>
      </c>
      <c r="V161">
        <v>1</v>
      </c>
      <c r="W161">
        <v>100</v>
      </c>
      <c r="X161">
        <v>9.2744999999999994E-2</v>
      </c>
      <c r="Y161">
        <v>1.011E-3</v>
      </c>
      <c r="Z161" t="s">
        <v>32</v>
      </c>
      <c r="AA161" s="2">
        <f>-(Table_comparison[[#This Row],[pr results2.Score]]-Table_comparison[[#This Row],[Score]])</f>
        <v>5.8320000000000038E-3</v>
      </c>
      <c r="AB161" s="1">
        <f>Table_comparison[[#This Row],[savings]]/Table_comparison[[#This Row],[Score]]</f>
        <v>5.9161873459326254E-2</v>
      </c>
      <c r="AC161">
        <f>ABS(Table_comparison[[#This Row],[savings]])/Table_comparison[[#This Row],[Score Error (99.9%)]]</f>
        <v>1.3826458036984361</v>
      </c>
    </row>
    <row r="162" spans="1:29" hidden="1" x14ac:dyDescent="0.2">
      <c r="A162" t="s">
        <v>122</v>
      </c>
      <c r="B162" t="s">
        <v>20</v>
      </c>
      <c r="C162">
        <v>1</v>
      </c>
      <c r="D162">
        <v>100</v>
      </c>
      <c r="E162">
        <v>9.7449999999999995E-2</v>
      </c>
      <c r="F162">
        <v>1.021E-3</v>
      </c>
      <c r="G162" t="s">
        <v>32</v>
      </c>
      <c r="H162" t="s">
        <v>22</v>
      </c>
      <c r="I162" t="s">
        <v>120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122</v>
      </c>
      <c r="U162" t="s">
        <v>20</v>
      </c>
      <c r="V162">
        <v>1</v>
      </c>
      <c r="W162">
        <v>100</v>
      </c>
      <c r="X162">
        <v>9.4001000000000001E-2</v>
      </c>
      <c r="Y162">
        <v>1.6869999999999999E-3</v>
      </c>
      <c r="Z162" t="s">
        <v>32</v>
      </c>
      <c r="AA162" s="2">
        <f>-(Table_comparison[[#This Row],[pr results2.Score]]-Table_comparison[[#This Row],[Score]])</f>
        <v>3.4489999999999937E-3</v>
      </c>
      <c r="AB162" s="1">
        <f>Table_comparison[[#This Row],[savings]]/Table_comparison[[#This Row],[Score]]</f>
        <v>3.5392508978963511E-2</v>
      </c>
      <c r="AC162">
        <f>ABS(Table_comparison[[#This Row],[savings]])/Table_comparison[[#This Row],[Score Error (99.9%)]]</f>
        <v>3.3780607247796217</v>
      </c>
    </row>
    <row r="163" spans="1:29" hidden="1" x14ac:dyDescent="0.2">
      <c r="A163" t="s">
        <v>122</v>
      </c>
      <c r="B163" t="s">
        <v>20</v>
      </c>
      <c r="C163">
        <v>1</v>
      </c>
      <c r="D163">
        <v>100</v>
      </c>
      <c r="E163">
        <v>9.1148000000000007E-2</v>
      </c>
      <c r="F163">
        <v>1.6019999999999999E-3</v>
      </c>
      <c r="G163" t="s">
        <v>32</v>
      </c>
      <c r="H163" t="s">
        <v>22</v>
      </c>
      <c r="I163" t="s">
        <v>121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122</v>
      </c>
      <c r="U163" t="s">
        <v>20</v>
      </c>
      <c r="V163">
        <v>1</v>
      </c>
      <c r="W163">
        <v>100</v>
      </c>
      <c r="X163">
        <v>9.5285999999999996E-2</v>
      </c>
      <c r="Y163">
        <v>2.8310000000000002E-3</v>
      </c>
      <c r="Z163" t="s">
        <v>32</v>
      </c>
      <c r="AA163" s="2">
        <f>-(Table_comparison[[#This Row],[pr results2.Score]]-Table_comparison[[#This Row],[Score]])</f>
        <v>-4.1379999999999889E-3</v>
      </c>
      <c r="AB163" s="1">
        <f>Table_comparison[[#This Row],[savings]]/Table_comparison[[#This Row],[Score]]</f>
        <v>-4.5398692236801562E-2</v>
      </c>
      <c r="AC163">
        <f>ABS(Table_comparison[[#This Row],[savings]])/Table_comparison[[#This Row],[Score Error (99.9%)]]</f>
        <v>2.5830212234706549</v>
      </c>
    </row>
    <row r="164" spans="1:29" hidden="1" x14ac:dyDescent="0.2">
      <c r="A164" t="s">
        <v>123</v>
      </c>
      <c r="B164" t="s">
        <v>20</v>
      </c>
      <c r="C164">
        <v>1</v>
      </c>
      <c r="D164">
        <v>100</v>
      </c>
      <c r="E164">
        <v>51.351339000000003</v>
      </c>
      <c r="F164">
        <v>0.52371599999999996</v>
      </c>
      <c r="G164" t="s">
        <v>32</v>
      </c>
      <c r="H164" t="s">
        <v>22</v>
      </c>
      <c r="I164" t="s">
        <v>118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123</v>
      </c>
      <c r="U164" t="s">
        <v>20</v>
      </c>
      <c r="V164">
        <v>1</v>
      </c>
      <c r="W164">
        <v>100</v>
      </c>
      <c r="X164">
        <v>50.104551999999998</v>
      </c>
      <c r="Y164">
        <v>0.40629500000000002</v>
      </c>
      <c r="Z164" t="s">
        <v>32</v>
      </c>
      <c r="AA164" s="2">
        <f>-(Table_comparison[[#This Row],[pr results2.Score]]-Table_comparison[[#This Row],[Score]])</f>
        <v>1.2467870000000048</v>
      </c>
      <c r="AB164" s="1">
        <f>Table_comparison[[#This Row],[savings]]/Table_comparison[[#This Row],[Score]]</f>
        <v>2.427954215565839E-2</v>
      </c>
      <c r="AC164">
        <f>ABS(Table_comparison[[#This Row],[savings]])/Table_comparison[[#This Row],[Score Error (99.9%)]]</f>
        <v>2.3806547823629693</v>
      </c>
    </row>
    <row r="165" spans="1:29" hidden="1" x14ac:dyDescent="0.2">
      <c r="A165" t="s">
        <v>123</v>
      </c>
      <c r="B165" t="s">
        <v>20</v>
      </c>
      <c r="C165">
        <v>1</v>
      </c>
      <c r="D165">
        <v>100</v>
      </c>
      <c r="E165">
        <v>50.858916000000001</v>
      </c>
      <c r="F165">
        <v>0.50955399999999995</v>
      </c>
      <c r="G165" t="s">
        <v>32</v>
      </c>
      <c r="H165" t="s">
        <v>22</v>
      </c>
      <c r="I165" t="s">
        <v>119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123</v>
      </c>
      <c r="U165" t="s">
        <v>20</v>
      </c>
      <c r="V165">
        <v>1</v>
      </c>
      <c r="W165">
        <v>100</v>
      </c>
      <c r="X165">
        <v>51.607064000000001</v>
      </c>
      <c r="Y165">
        <v>0.58958900000000003</v>
      </c>
      <c r="Z165" t="s">
        <v>32</v>
      </c>
      <c r="AA165" s="2">
        <f>-(Table_comparison[[#This Row],[pr results2.Score]]-Table_comparison[[#This Row],[Score]])</f>
        <v>-0.74814800000000048</v>
      </c>
      <c r="AB165" s="1">
        <f>Table_comparison[[#This Row],[savings]]/Table_comparison[[#This Row],[Score]]</f>
        <v>-1.4710262405120873E-2</v>
      </c>
      <c r="AC165">
        <f>ABS(Table_comparison[[#This Row],[savings]])/Table_comparison[[#This Row],[Score Error (99.9%)]]</f>
        <v>1.4682408537662359</v>
      </c>
    </row>
    <row r="166" spans="1:29" hidden="1" x14ac:dyDescent="0.2">
      <c r="A166" t="s">
        <v>123</v>
      </c>
      <c r="B166" t="s">
        <v>20</v>
      </c>
      <c r="C166">
        <v>1</v>
      </c>
      <c r="D166">
        <v>100</v>
      </c>
      <c r="E166">
        <v>51.038145999999998</v>
      </c>
      <c r="F166">
        <v>0.38728499999999999</v>
      </c>
      <c r="G166" t="s">
        <v>32</v>
      </c>
      <c r="H166" t="s">
        <v>22</v>
      </c>
      <c r="I166" t="s">
        <v>120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123</v>
      </c>
      <c r="U166" t="s">
        <v>20</v>
      </c>
      <c r="V166">
        <v>1</v>
      </c>
      <c r="W166">
        <v>100</v>
      </c>
      <c r="X166">
        <v>50.205863000000001</v>
      </c>
      <c r="Y166">
        <v>0.37413000000000002</v>
      </c>
      <c r="Z166" t="s">
        <v>32</v>
      </c>
      <c r="AA166" s="2">
        <f>-(Table_comparison[[#This Row],[pr results2.Score]]-Table_comparison[[#This Row],[Score]])</f>
        <v>0.83228299999999678</v>
      </c>
      <c r="AB166" s="1">
        <f>Table_comparison[[#This Row],[savings]]/Table_comparison[[#This Row],[Score]]</f>
        <v>1.6307077455360482E-2</v>
      </c>
      <c r="AC166">
        <f>ABS(Table_comparison[[#This Row],[savings]])/Table_comparison[[#This Row],[Score Error (99.9%)]]</f>
        <v>2.1490194559561995</v>
      </c>
    </row>
    <row r="167" spans="1:29" hidden="1" x14ac:dyDescent="0.2">
      <c r="A167" t="s">
        <v>123</v>
      </c>
      <c r="B167" t="s">
        <v>20</v>
      </c>
      <c r="C167">
        <v>1</v>
      </c>
      <c r="D167">
        <v>100</v>
      </c>
      <c r="E167">
        <v>59.530531000000003</v>
      </c>
      <c r="F167">
        <v>0.68356300000000003</v>
      </c>
      <c r="G167" t="s">
        <v>32</v>
      </c>
      <c r="H167" t="s">
        <v>22</v>
      </c>
      <c r="I167" t="s">
        <v>121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123</v>
      </c>
      <c r="U167" t="s">
        <v>20</v>
      </c>
      <c r="V167">
        <v>1</v>
      </c>
      <c r="W167">
        <v>100</v>
      </c>
      <c r="X167">
        <v>58.863258000000002</v>
      </c>
      <c r="Y167">
        <v>0.52661599999999997</v>
      </c>
      <c r="Z167" t="s">
        <v>32</v>
      </c>
      <c r="AA167" s="2">
        <f>-(Table_comparison[[#This Row],[pr results2.Score]]-Table_comparison[[#This Row],[Score]])</f>
        <v>0.66727300000000156</v>
      </c>
      <c r="AB167" s="1">
        <f>Table_comparison[[#This Row],[savings]]/Table_comparison[[#This Row],[Score]]</f>
        <v>1.1208920679709735E-2</v>
      </c>
      <c r="AC167">
        <f>ABS(Table_comparison[[#This Row],[savings]])/Table_comparison[[#This Row],[Score Error (99.9%)]]</f>
        <v>0.97616898515572303</v>
      </c>
    </row>
    <row r="168" spans="1:29" x14ac:dyDescent="0.2">
      <c r="A168" t="s">
        <v>124</v>
      </c>
      <c r="B168" t="s">
        <v>20</v>
      </c>
      <c r="C168">
        <v>1</v>
      </c>
      <c r="D168">
        <v>100</v>
      </c>
      <c r="E168">
        <v>0.58518099999999995</v>
      </c>
      <c r="F168">
        <v>5.5929999999999999E-3</v>
      </c>
      <c r="G168" t="s">
        <v>32</v>
      </c>
      <c r="H168" t="s">
        <v>22</v>
      </c>
      <c r="I168" t="s">
        <v>125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124</v>
      </c>
      <c r="U168" t="s">
        <v>20</v>
      </c>
      <c r="V168">
        <v>1</v>
      </c>
      <c r="W168">
        <v>100</v>
      </c>
      <c r="X168">
        <v>0.56184500000000004</v>
      </c>
      <c r="Y168">
        <v>1.0919E-2</v>
      </c>
      <c r="Z168" t="s">
        <v>32</v>
      </c>
      <c r="AA168" s="2">
        <f>-(Table_comparison[[#This Row],[pr results2.Score]]-Table_comparison[[#This Row],[Score]])</f>
        <v>2.3335999999999912E-2</v>
      </c>
      <c r="AB168" s="1">
        <f>Table_comparison[[#This Row],[savings]]/Table_comparison[[#This Row],[Score]]</f>
        <v>3.9878259888820579E-2</v>
      </c>
      <c r="AC168">
        <f>ABS(Table_comparison[[#This Row],[savings]])/Table_comparison[[#This Row],[Score Error (99.9%)]]</f>
        <v>4.1723583050241215</v>
      </c>
    </row>
    <row r="169" spans="1:29" hidden="1" x14ac:dyDescent="0.2">
      <c r="A169" t="s">
        <v>126</v>
      </c>
      <c r="B169" t="s">
        <v>20</v>
      </c>
      <c r="C169">
        <v>1</v>
      </c>
      <c r="D169">
        <v>100</v>
      </c>
      <c r="E169">
        <v>0.295539</v>
      </c>
      <c r="F169">
        <v>6.9049999999999997E-3</v>
      </c>
      <c r="G169" t="s">
        <v>32</v>
      </c>
      <c r="H169" t="s">
        <v>22</v>
      </c>
      <c r="I169" t="s">
        <v>125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126</v>
      </c>
      <c r="U169" t="s">
        <v>20</v>
      </c>
      <c r="V169">
        <v>1</v>
      </c>
      <c r="W169">
        <v>100</v>
      </c>
      <c r="X169">
        <v>0.28072399999999997</v>
      </c>
      <c r="Y169">
        <v>4.339E-3</v>
      </c>
      <c r="Z169" t="s">
        <v>32</v>
      </c>
      <c r="AA169" s="2">
        <f>-(Table_comparison[[#This Row],[pr results2.Score]]-Table_comparison[[#This Row],[Score]])</f>
        <v>1.4815000000000023E-2</v>
      </c>
      <c r="AB169" s="1">
        <f>Table_comparison[[#This Row],[savings]]/Table_comparison[[#This Row],[Score]]</f>
        <v>5.0128747813317442E-2</v>
      </c>
      <c r="AC169">
        <f>ABS(Table_comparison[[#This Row],[savings]])/Table_comparison[[#This Row],[Score Error (99.9%)]]</f>
        <v>2.1455467052860282</v>
      </c>
    </row>
    <row r="170" spans="1:29" hidden="1" x14ac:dyDescent="0.2">
      <c r="A170" t="s">
        <v>127</v>
      </c>
      <c r="B170" t="s">
        <v>20</v>
      </c>
      <c r="C170">
        <v>1</v>
      </c>
      <c r="D170">
        <v>100</v>
      </c>
      <c r="E170">
        <v>178.47807800000001</v>
      </c>
      <c r="F170">
        <v>1.03729</v>
      </c>
      <c r="G170" t="s">
        <v>32</v>
      </c>
      <c r="H170" t="s">
        <v>22</v>
      </c>
      <c r="I170" t="s">
        <v>125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127</v>
      </c>
      <c r="U170" t="s">
        <v>20</v>
      </c>
      <c r="V170">
        <v>1</v>
      </c>
      <c r="W170">
        <v>100</v>
      </c>
      <c r="X170">
        <v>188.43656899999999</v>
      </c>
      <c r="Y170">
        <v>1.4725779999999999</v>
      </c>
      <c r="Z170" t="s">
        <v>32</v>
      </c>
      <c r="AA170" s="2">
        <f>-(Table_comparison[[#This Row],[pr results2.Score]]-Table_comparison[[#This Row],[Score]])</f>
        <v>-9.9584909999999809</v>
      </c>
      <c r="AB170" s="1">
        <f>Table_comparison[[#This Row],[savings]]/Table_comparison[[#This Row],[Score]]</f>
        <v>-5.5796718070888124E-2</v>
      </c>
      <c r="AC170">
        <f>ABS(Table_comparison[[#This Row],[savings]])/Table_comparison[[#This Row],[Score Error (99.9%)]]</f>
        <v>9.6004887736312696</v>
      </c>
    </row>
    <row r="171" spans="1:29" x14ac:dyDescent="0.2">
      <c r="A171" t="s">
        <v>128</v>
      </c>
      <c r="B171" t="s">
        <v>20</v>
      </c>
      <c r="C171">
        <v>1</v>
      </c>
      <c r="D171">
        <v>100</v>
      </c>
      <c r="E171">
        <v>0.47823500000000002</v>
      </c>
      <c r="F171">
        <v>4.4229999999999998E-3</v>
      </c>
      <c r="G171" t="s">
        <v>32</v>
      </c>
      <c r="H171" t="s">
        <v>22</v>
      </c>
      <c r="I171" t="s">
        <v>129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128</v>
      </c>
      <c r="U171" t="s">
        <v>20</v>
      </c>
      <c r="V171">
        <v>1</v>
      </c>
      <c r="W171">
        <v>100</v>
      </c>
      <c r="X171">
        <v>0.47075499999999998</v>
      </c>
      <c r="Y171">
        <v>3.506E-3</v>
      </c>
      <c r="Z171" t="s">
        <v>32</v>
      </c>
      <c r="AA171" s="2">
        <f>-(Table_comparison[[#This Row],[pr results2.Score]]-Table_comparison[[#This Row],[Score]])</f>
        <v>7.4800000000000422E-3</v>
      </c>
      <c r="AB171" s="1">
        <f>Table_comparison[[#This Row],[savings]]/Table_comparison[[#This Row],[Score]]</f>
        <v>1.564084602758067E-2</v>
      </c>
      <c r="AC171">
        <f>ABS(Table_comparison[[#This Row],[savings]])/Table_comparison[[#This Row],[Score Error (99.9%)]]</f>
        <v>1.6911598462582054</v>
      </c>
    </row>
    <row r="172" spans="1:29" hidden="1" x14ac:dyDescent="0.2">
      <c r="A172" t="s">
        <v>128</v>
      </c>
      <c r="B172" t="s">
        <v>20</v>
      </c>
      <c r="C172">
        <v>1</v>
      </c>
      <c r="D172">
        <v>100</v>
      </c>
      <c r="E172">
        <v>0.47659099999999999</v>
      </c>
      <c r="F172">
        <v>3.8289999999999999E-3</v>
      </c>
      <c r="G172" t="s">
        <v>32</v>
      </c>
      <c r="H172" t="s">
        <v>22</v>
      </c>
      <c r="I172" t="s">
        <v>130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128</v>
      </c>
      <c r="U172" t="s">
        <v>20</v>
      </c>
      <c r="V172">
        <v>1</v>
      </c>
      <c r="W172">
        <v>100</v>
      </c>
      <c r="X172">
        <v>0.47567399999999999</v>
      </c>
      <c r="Y172">
        <v>6.0089999999999996E-3</v>
      </c>
      <c r="Z172" t="s">
        <v>32</v>
      </c>
      <c r="AA172" s="2">
        <f>-(Table_comparison[[#This Row],[pr results2.Score]]-Table_comparison[[#This Row],[Score]])</f>
        <v>9.1700000000000115E-4</v>
      </c>
      <c r="AB172" s="1">
        <f>Table_comparison[[#This Row],[savings]]/Table_comparison[[#This Row],[Score]]</f>
        <v>1.9240816549200492E-3</v>
      </c>
      <c r="AC172">
        <f>ABS(Table_comparison[[#This Row],[savings]])/Table_comparison[[#This Row],[Score Error (99.9%)]]</f>
        <v>0.23948811700182845</v>
      </c>
    </row>
    <row r="173" spans="1:29" hidden="1" x14ac:dyDescent="0.2">
      <c r="A173" t="s">
        <v>131</v>
      </c>
      <c r="B173" t="s">
        <v>20</v>
      </c>
      <c r="C173">
        <v>1</v>
      </c>
      <c r="D173">
        <v>100</v>
      </c>
      <c r="E173">
        <v>0.26442199999999999</v>
      </c>
      <c r="F173">
        <v>4.3239999999999997E-3</v>
      </c>
      <c r="G173" t="s">
        <v>32</v>
      </c>
      <c r="H173" t="s">
        <v>22</v>
      </c>
      <c r="I173" t="s">
        <v>129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131</v>
      </c>
      <c r="U173" t="s">
        <v>20</v>
      </c>
      <c r="V173">
        <v>1</v>
      </c>
      <c r="W173">
        <v>100</v>
      </c>
      <c r="X173">
        <v>0.26938600000000001</v>
      </c>
      <c r="Y173">
        <v>1.9239999999999999E-3</v>
      </c>
      <c r="Z173" t="s">
        <v>32</v>
      </c>
      <c r="AA173" s="2">
        <f>-(Table_comparison[[#This Row],[pr results2.Score]]-Table_comparison[[#This Row],[Score]])</f>
        <v>-4.9640000000000239E-3</v>
      </c>
      <c r="AB173" s="1">
        <f>Table_comparison[[#This Row],[savings]]/Table_comparison[[#This Row],[Score]]</f>
        <v>-1.8773021911943879E-2</v>
      </c>
      <c r="AC173">
        <f>ABS(Table_comparison[[#This Row],[savings]])/Table_comparison[[#This Row],[Score Error (99.9%)]]</f>
        <v>1.148011100832568</v>
      </c>
    </row>
    <row r="174" spans="1:29" hidden="1" x14ac:dyDescent="0.2">
      <c r="A174" t="s">
        <v>131</v>
      </c>
      <c r="B174" t="s">
        <v>20</v>
      </c>
      <c r="C174">
        <v>1</v>
      </c>
      <c r="D174">
        <v>100</v>
      </c>
      <c r="E174">
        <v>0.28394000000000003</v>
      </c>
      <c r="F174">
        <v>2.996E-3</v>
      </c>
      <c r="G174" t="s">
        <v>32</v>
      </c>
      <c r="H174" t="s">
        <v>22</v>
      </c>
      <c r="I174" t="s">
        <v>130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131</v>
      </c>
      <c r="U174" t="s">
        <v>20</v>
      </c>
      <c r="V174">
        <v>1</v>
      </c>
      <c r="W174">
        <v>100</v>
      </c>
      <c r="X174">
        <v>0.28330899999999998</v>
      </c>
      <c r="Y174">
        <v>3.7299999999999998E-3</v>
      </c>
      <c r="Z174" t="s">
        <v>32</v>
      </c>
      <c r="AA174" s="2">
        <f>-(Table_comparison[[#This Row],[pr results2.Score]]-Table_comparison[[#This Row],[Score]])</f>
        <v>6.3100000000004819E-4</v>
      </c>
      <c r="AB174" s="1">
        <f>Table_comparison[[#This Row],[savings]]/Table_comparison[[#This Row],[Score]]</f>
        <v>2.2223004860183423E-3</v>
      </c>
      <c r="AC174">
        <f>ABS(Table_comparison[[#This Row],[savings]])/Table_comparison[[#This Row],[Score Error (99.9%)]]</f>
        <v>0.21061415220295335</v>
      </c>
    </row>
    <row r="175" spans="1:29" hidden="1" x14ac:dyDescent="0.2">
      <c r="A175" t="s">
        <v>132</v>
      </c>
      <c r="B175" t="s">
        <v>20</v>
      </c>
      <c r="C175">
        <v>1</v>
      </c>
      <c r="D175">
        <v>100</v>
      </c>
      <c r="E175">
        <v>87.495474999999999</v>
      </c>
      <c r="F175">
        <v>0.93299500000000002</v>
      </c>
      <c r="G175" t="s">
        <v>32</v>
      </c>
      <c r="H175" t="s">
        <v>22</v>
      </c>
      <c r="I175" t="s">
        <v>129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132</v>
      </c>
      <c r="U175" t="s">
        <v>20</v>
      </c>
      <c r="V175">
        <v>1</v>
      </c>
      <c r="W175">
        <v>100</v>
      </c>
      <c r="X175">
        <v>88.544945999999996</v>
      </c>
      <c r="Y175">
        <v>0.52777300000000005</v>
      </c>
      <c r="Z175" t="s">
        <v>32</v>
      </c>
      <c r="AA175" s="2">
        <f>-(Table_comparison[[#This Row],[pr results2.Score]]-Table_comparison[[#This Row],[Score]])</f>
        <v>-1.0494709999999969</v>
      </c>
      <c r="AB175" s="1">
        <f>Table_comparison[[#This Row],[savings]]/Table_comparison[[#This Row],[Score]]</f>
        <v>-1.1994574576570926E-2</v>
      </c>
      <c r="AC175">
        <f>ABS(Table_comparison[[#This Row],[savings]])/Table_comparison[[#This Row],[Score Error (99.9%)]]</f>
        <v>1.1248409691370231</v>
      </c>
    </row>
    <row r="176" spans="1:29" hidden="1" x14ac:dyDescent="0.2">
      <c r="A176" t="s">
        <v>132</v>
      </c>
      <c r="B176" t="s">
        <v>20</v>
      </c>
      <c r="C176">
        <v>1</v>
      </c>
      <c r="D176">
        <v>100</v>
      </c>
      <c r="E176">
        <v>89.216526999999999</v>
      </c>
      <c r="F176">
        <v>1.0763579999999999</v>
      </c>
      <c r="G176" t="s">
        <v>32</v>
      </c>
      <c r="H176" t="s">
        <v>22</v>
      </c>
      <c r="I176" t="s">
        <v>130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132</v>
      </c>
      <c r="U176" t="s">
        <v>20</v>
      </c>
      <c r="V176">
        <v>1</v>
      </c>
      <c r="W176">
        <v>100</v>
      </c>
      <c r="X176">
        <v>89.463616000000002</v>
      </c>
      <c r="Y176">
        <v>0.83761600000000003</v>
      </c>
      <c r="Z176" t="s">
        <v>32</v>
      </c>
      <c r="AA176" s="2">
        <f>-(Table_comparison[[#This Row],[pr results2.Score]]-Table_comparison[[#This Row],[Score]])</f>
        <v>-0.24708900000000256</v>
      </c>
      <c r="AB176" s="1">
        <f>Table_comparison[[#This Row],[savings]]/Table_comparison[[#This Row],[Score]]</f>
        <v>-2.7695429121557553E-3</v>
      </c>
      <c r="AC176">
        <f>ABS(Table_comparison[[#This Row],[savings]])/Table_comparison[[#This Row],[Score Error (99.9%)]]</f>
        <v>0.22956023925125524</v>
      </c>
    </row>
    <row r="177" spans="1:29" x14ac:dyDescent="0.2">
      <c r="A177" t="s">
        <v>133</v>
      </c>
      <c r="B177" t="s">
        <v>20</v>
      </c>
      <c r="C177">
        <v>1</v>
      </c>
      <c r="D177">
        <v>100</v>
      </c>
      <c r="E177">
        <v>0.36118699999999998</v>
      </c>
      <c r="F177">
        <v>4.0790000000000002E-3</v>
      </c>
      <c r="G177" t="s">
        <v>32</v>
      </c>
      <c r="H177" t="s">
        <v>22</v>
      </c>
      <c r="I177" t="s">
        <v>134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133</v>
      </c>
      <c r="U177" t="s">
        <v>20</v>
      </c>
      <c r="V177">
        <v>1</v>
      </c>
      <c r="W177">
        <v>100</v>
      </c>
      <c r="X177">
        <v>0.34930899999999998</v>
      </c>
      <c r="Y177">
        <v>3.3860000000000001E-3</v>
      </c>
      <c r="Z177" t="s">
        <v>32</v>
      </c>
      <c r="AA177" s="2">
        <f>-(Table_comparison[[#This Row],[pr results2.Score]]-Table_comparison[[#This Row],[Score]])</f>
        <v>1.1878E-2</v>
      </c>
      <c r="AB177" s="1">
        <f>Table_comparison[[#This Row],[savings]]/Table_comparison[[#This Row],[Score]]</f>
        <v>3.2886011955026065E-2</v>
      </c>
      <c r="AC177">
        <f>ABS(Table_comparison[[#This Row],[savings]])/Table_comparison[[#This Row],[Score Error (99.9%)]]</f>
        <v>2.9119882324099042</v>
      </c>
    </row>
    <row r="178" spans="1:29" hidden="1" x14ac:dyDescent="0.2">
      <c r="A178" t="s">
        <v>133</v>
      </c>
      <c r="B178" t="s">
        <v>20</v>
      </c>
      <c r="C178">
        <v>1</v>
      </c>
      <c r="D178">
        <v>100</v>
      </c>
      <c r="E178">
        <v>0.35624600000000001</v>
      </c>
      <c r="F178">
        <v>6.5199999999999998E-3</v>
      </c>
      <c r="G178" t="s">
        <v>32</v>
      </c>
      <c r="H178" t="s">
        <v>22</v>
      </c>
      <c r="I178" t="s">
        <v>135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133</v>
      </c>
      <c r="U178" t="s">
        <v>20</v>
      </c>
      <c r="V178">
        <v>1</v>
      </c>
      <c r="W178">
        <v>100</v>
      </c>
      <c r="X178">
        <v>0.35425800000000002</v>
      </c>
      <c r="Y178">
        <v>3.4489999999999998E-3</v>
      </c>
      <c r="Z178" t="s">
        <v>32</v>
      </c>
      <c r="AA178" s="2">
        <f>-(Table_comparison[[#This Row],[pr results2.Score]]-Table_comparison[[#This Row],[Score]])</f>
        <v>1.9879999999999898E-3</v>
      </c>
      <c r="AB178" s="1">
        <f>Table_comparison[[#This Row],[savings]]/Table_comparison[[#This Row],[Score]]</f>
        <v>5.5804135344677264E-3</v>
      </c>
      <c r="AC178">
        <f>ABS(Table_comparison[[#This Row],[savings]])/Table_comparison[[#This Row],[Score Error (99.9%)]]</f>
        <v>0.30490797546012116</v>
      </c>
    </row>
    <row r="179" spans="1:29" hidden="1" x14ac:dyDescent="0.2">
      <c r="A179" t="s">
        <v>136</v>
      </c>
      <c r="B179" t="s">
        <v>20</v>
      </c>
      <c r="C179">
        <v>1</v>
      </c>
      <c r="D179">
        <v>100</v>
      </c>
      <c r="E179">
        <v>0.246055</v>
      </c>
      <c r="F179">
        <v>2.8019999999999998E-3</v>
      </c>
      <c r="G179" t="s">
        <v>32</v>
      </c>
      <c r="H179" t="s">
        <v>22</v>
      </c>
      <c r="I179" t="s">
        <v>134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136</v>
      </c>
      <c r="U179" t="s">
        <v>20</v>
      </c>
      <c r="V179">
        <v>1</v>
      </c>
      <c r="W179">
        <v>100</v>
      </c>
      <c r="X179">
        <v>0.23714299999999999</v>
      </c>
      <c r="Y179">
        <v>3.0439999999999998E-3</v>
      </c>
      <c r="Z179" t="s">
        <v>32</v>
      </c>
      <c r="AA179" s="2">
        <f>-(Table_comparison[[#This Row],[pr results2.Score]]-Table_comparison[[#This Row],[Score]])</f>
        <v>8.9120000000000033E-3</v>
      </c>
      <c r="AB179" s="1">
        <f>Table_comparison[[#This Row],[savings]]/Table_comparison[[#This Row],[Score]]</f>
        <v>3.6219544410802475E-2</v>
      </c>
      <c r="AC179">
        <f>ABS(Table_comparison[[#This Row],[savings]])/Table_comparison[[#This Row],[Score Error (99.9%)]]</f>
        <v>3.1805852962169894</v>
      </c>
    </row>
    <row r="180" spans="1:29" hidden="1" x14ac:dyDescent="0.2">
      <c r="A180" t="s">
        <v>136</v>
      </c>
      <c r="B180" t="s">
        <v>20</v>
      </c>
      <c r="C180">
        <v>1</v>
      </c>
      <c r="D180">
        <v>100</v>
      </c>
      <c r="E180">
        <v>0.25302000000000002</v>
      </c>
      <c r="F180">
        <v>2.9989999999999999E-3</v>
      </c>
      <c r="G180" t="s">
        <v>32</v>
      </c>
      <c r="H180" t="s">
        <v>22</v>
      </c>
      <c r="I180" t="s">
        <v>135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136</v>
      </c>
      <c r="U180" t="s">
        <v>20</v>
      </c>
      <c r="V180">
        <v>1</v>
      </c>
      <c r="W180">
        <v>100</v>
      </c>
      <c r="X180">
        <v>0.25120399999999998</v>
      </c>
      <c r="Y180">
        <v>2.617E-3</v>
      </c>
      <c r="Z180" t="s">
        <v>32</v>
      </c>
      <c r="AA180" s="2">
        <f>-(Table_comparison[[#This Row],[pr results2.Score]]-Table_comparison[[#This Row],[Score]])</f>
        <v>1.8160000000000398E-3</v>
      </c>
      <c r="AB180" s="1">
        <f>Table_comparison[[#This Row],[savings]]/Table_comparison[[#This Row],[Score]]</f>
        <v>7.1772982372936512E-3</v>
      </c>
      <c r="AC180">
        <f>ABS(Table_comparison[[#This Row],[savings]])/Table_comparison[[#This Row],[Score Error (99.9%)]]</f>
        <v>0.6055351783928109</v>
      </c>
    </row>
    <row r="181" spans="1:29" hidden="1" x14ac:dyDescent="0.2">
      <c r="A181" t="s">
        <v>137</v>
      </c>
      <c r="B181" t="s">
        <v>20</v>
      </c>
      <c r="C181">
        <v>1</v>
      </c>
      <c r="D181">
        <v>100</v>
      </c>
      <c r="E181">
        <v>42.902470999999998</v>
      </c>
      <c r="F181">
        <v>0.37544300000000003</v>
      </c>
      <c r="G181" t="s">
        <v>32</v>
      </c>
      <c r="H181" t="s">
        <v>22</v>
      </c>
      <c r="I181" t="s">
        <v>134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137</v>
      </c>
      <c r="U181" t="s">
        <v>20</v>
      </c>
      <c r="V181">
        <v>1</v>
      </c>
      <c r="W181">
        <v>100</v>
      </c>
      <c r="X181">
        <v>43.084704000000002</v>
      </c>
      <c r="Y181">
        <v>0.51332999999999995</v>
      </c>
      <c r="Z181" t="s">
        <v>32</v>
      </c>
      <c r="AA181" s="2">
        <f>-(Table_comparison[[#This Row],[pr results2.Score]]-Table_comparison[[#This Row],[Score]])</f>
        <v>-0.18223300000000364</v>
      </c>
      <c r="AB181" s="1">
        <f>Table_comparison[[#This Row],[savings]]/Table_comparison[[#This Row],[Score]]</f>
        <v>-4.2476108194328399E-3</v>
      </c>
      <c r="AC181">
        <f>ABS(Table_comparison[[#This Row],[savings]])/Table_comparison[[#This Row],[Score Error (99.9%)]]</f>
        <v>0.48538126959352984</v>
      </c>
    </row>
    <row r="182" spans="1:29" hidden="1" x14ac:dyDescent="0.2">
      <c r="A182" t="s">
        <v>137</v>
      </c>
      <c r="B182" t="s">
        <v>20</v>
      </c>
      <c r="C182">
        <v>1</v>
      </c>
      <c r="D182">
        <v>100</v>
      </c>
      <c r="E182">
        <v>43.844155000000001</v>
      </c>
      <c r="F182">
        <v>0.48678100000000002</v>
      </c>
      <c r="G182" t="s">
        <v>32</v>
      </c>
      <c r="H182" t="s">
        <v>22</v>
      </c>
      <c r="I182" t="s">
        <v>135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137</v>
      </c>
      <c r="U182" t="s">
        <v>20</v>
      </c>
      <c r="V182">
        <v>1</v>
      </c>
      <c r="W182">
        <v>100</v>
      </c>
      <c r="X182">
        <v>43.385379</v>
      </c>
      <c r="Y182">
        <v>0.551091</v>
      </c>
      <c r="Z182" t="s">
        <v>32</v>
      </c>
      <c r="AA182" s="2">
        <f>-(Table_comparison[[#This Row],[pr results2.Score]]-Table_comparison[[#This Row],[Score]])</f>
        <v>0.45877600000000029</v>
      </c>
      <c r="AB182" s="1">
        <f>Table_comparison[[#This Row],[savings]]/Table_comparison[[#This Row],[Score]]</f>
        <v>1.0463789300991211E-2</v>
      </c>
      <c r="AC182">
        <f>ABS(Table_comparison[[#This Row],[savings]])/Table_comparison[[#This Row],[Score Error (99.9%)]]</f>
        <v>0.94246899529768058</v>
      </c>
    </row>
    <row r="183" spans="1:29" x14ac:dyDescent="0.2">
      <c r="A183" t="s">
        <v>138</v>
      </c>
      <c r="B183" t="s">
        <v>20</v>
      </c>
      <c r="C183">
        <v>1</v>
      </c>
      <c r="D183">
        <v>100</v>
      </c>
      <c r="E183">
        <v>0.62897899999999995</v>
      </c>
      <c r="F183">
        <v>7.7640000000000001E-3</v>
      </c>
      <c r="G183" t="s">
        <v>32</v>
      </c>
      <c r="H183" t="s">
        <v>22</v>
      </c>
      <c r="I183" t="s">
        <v>139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138</v>
      </c>
      <c r="U183" t="s">
        <v>20</v>
      </c>
      <c r="V183">
        <v>1</v>
      </c>
      <c r="W183">
        <v>100</v>
      </c>
      <c r="X183">
        <v>0.65189600000000003</v>
      </c>
      <c r="Y183">
        <v>1.1103999999999999E-2</v>
      </c>
      <c r="Z183" t="s">
        <v>32</v>
      </c>
      <c r="AA183" s="2">
        <f>-(Table_comparison[[#This Row],[pr results2.Score]]-Table_comparison[[#This Row],[Score]])</f>
        <v>-2.2917000000000076E-2</v>
      </c>
      <c r="AB183" s="1">
        <f>Table_comparison[[#This Row],[savings]]/Table_comparison[[#This Row],[Score]]</f>
        <v>-3.6435238696363594E-2</v>
      </c>
      <c r="AC183">
        <f>ABS(Table_comparison[[#This Row],[savings]])/Table_comparison[[#This Row],[Score Error (99.9%)]]</f>
        <v>2.9517001545595152</v>
      </c>
    </row>
    <row r="184" spans="1:29" hidden="1" x14ac:dyDescent="0.2">
      <c r="A184" t="s">
        <v>138</v>
      </c>
      <c r="B184" t="s">
        <v>20</v>
      </c>
      <c r="C184">
        <v>1</v>
      </c>
      <c r="D184">
        <v>100</v>
      </c>
      <c r="E184">
        <v>0.70869800000000005</v>
      </c>
      <c r="F184">
        <v>9.9880000000000004E-3</v>
      </c>
      <c r="G184" t="s">
        <v>32</v>
      </c>
      <c r="H184" t="s">
        <v>22</v>
      </c>
      <c r="I184" t="s">
        <v>140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138</v>
      </c>
      <c r="U184" t="s">
        <v>20</v>
      </c>
      <c r="V184">
        <v>1</v>
      </c>
      <c r="W184">
        <v>100</v>
      </c>
      <c r="X184">
        <v>0.705982</v>
      </c>
      <c r="Y184">
        <v>1.2640999999999999E-2</v>
      </c>
      <c r="Z184" t="s">
        <v>32</v>
      </c>
      <c r="AA184" s="2">
        <f>-(Table_comparison[[#This Row],[pr results2.Score]]-Table_comparison[[#This Row],[Score]])</f>
        <v>2.7160000000000517E-3</v>
      </c>
      <c r="AB184" s="1">
        <f>Table_comparison[[#This Row],[savings]]/Table_comparison[[#This Row],[Score]]</f>
        <v>3.8323799418088543E-3</v>
      </c>
      <c r="AC184">
        <f>ABS(Table_comparison[[#This Row],[savings]])/Table_comparison[[#This Row],[Score Error (99.9%)]]</f>
        <v>0.27192631157389385</v>
      </c>
    </row>
    <row r="185" spans="1:29" hidden="1" x14ac:dyDescent="0.2">
      <c r="A185" t="s">
        <v>141</v>
      </c>
      <c r="B185" t="s">
        <v>20</v>
      </c>
      <c r="C185">
        <v>1</v>
      </c>
      <c r="D185">
        <v>100</v>
      </c>
      <c r="E185">
        <v>0.45411200000000002</v>
      </c>
      <c r="F185">
        <v>8.0059999999999992E-3</v>
      </c>
      <c r="G185" t="s">
        <v>32</v>
      </c>
      <c r="H185" t="s">
        <v>22</v>
      </c>
      <c r="I185" t="s">
        <v>139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141</v>
      </c>
      <c r="U185" t="s">
        <v>20</v>
      </c>
      <c r="V185">
        <v>1</v>
      </c>
      <c r="W185">
        <v>100</v>
      </c>
      <c r="X185">
        <v>0.45975500000000002</v>
      </c>
      <c r="Y185">
        <v>1.1908999999999999E-2</v>
      </c>
      <c r="Z185" t="s">
        <v>32</v>
      </c>
      <c r="AA185" s="2">
        <f>-(Table_comparison[[#This Row],[pr results2.Score]]-Table_comparison[[#This Row],[Score]])</f>
        <v>-5.6430000000000091E-3</v>
      </c>
      <c r="AB185" s="1">
        <f>Table_comparison[[#This Row],[savings]]/Table_comparison[[#This Row],[Score]]</f>
        <v>-1.2426449862588984E-2</v>
      </c>
      <c r="AC185">
        <f>ABS(Table_comparison[[#This Row],[savings]])/Table_comparison[[#This Row],[Score Error (99.9%)]]</f>
        <v>0.70484636522608168</v>
      </c>
    </row>
    <row r="186" spans="1:29" hidden="1" x14ac:dyDescent="0.2">
      <c r="A186" t="s">
        <v>141</v>
      </c>
      <c r="B186" t="s">
        <v>20</v>
      </c>
      <c r="C186">
        <v>1</v>
      </c>
      <c r="D186">
        <v>100</v>
      </c>
      <c r="E186">
        <v>0.43973000000000001</v>
      </c>
      <c r="F186">
        <v>8.2039999999999995E-3</v>
      </c>
      <c r="G186" t="s">
        <v>32</v>
      </c>
      <c r="H186" t="s">
        <v>22</v>
      </c>
      <c r="I186" t="s">
        <v>140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141</v>
      </c>
      <c r="U186" t="s">
        <v>20</v>
      </c>
      <c r="V186">
        <v>1</v>
      </c>
      <c r="W186">
        <v>100</v>
      </c>
      <c r="X186">
        <v>0.407553</v>
      </c>
      <c r="Y186">
        <v>7.3540000000000003E-3</v>
      </c>
      <c r="Z186" t="s">
        <v>32</v>
      </c>
      <c r="AA186" s="2">
        <f>-(Table_comparison[[#This Row],[pr results2.Score]]-Table_comparison[[#This Row],[Score]])</f>
        <v>3.2177000000000011E-2</v>
      </c>
      <c r="AB186" s="1">
        <f>Table_comparison[[#This Row],[savings]]/Table_comparison[[#This Row],[Score]]</f>
        <v>7.3174447956700722E-2</v>
      </c>
      <c r="AC186">
        <f>ABS(Table_comparison[[#This Row],[savings]])/Table_comparison[[#This Row],[Score Error (99.9%)]]</f>
        <v>3.9221111652852283</v>
      </c>
    </row>
    <row r="187" spans="1:29" hidden="1" x14ac:dyDescent="0.2">
      <c r="A187" t="s">
        <v>142</v>
      </c>
      <c r="B187" t="s">
        <v>20</v>
      </c>
      <c r="C187">
        <v>1</v>
      </c>
      <c r="D187">
        <v>100</v>
      </c>
      <c r="E187">
        <v>47.003737999999998</v>
      </c>
      <c r="F187">
        <v>0.50491299999999995</v>
      </c>
      <c r="G187" t="s">
        <v>32</v>
      </c>
      <c r="H187" t="s">
        <v>22</v>
      </c>
      <c r="I187" t="s">
        <v>139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142</v>
      </c>
      <c r="U187" t="s">
        <v>20</v>
      </c>
      <c r="V187">
        <v>1</v>
      </c>
      <c r="W187">
        <v>100</v>
      </c>
      <c r="X187">
        <v>46.357461999999998</v>
      </c>
      <c r="Y187">
        <v>0.83428599999999997</v>
      </c>
      <c r="Z187" t="s">
        <v>32</v>
      </c>
      <c r="AA187" s="2">
        <f>-(Table_comparison[[#This Row],[pr results2.Score]]-Table_comparison[[#This Row],[Score]])</f>
        <v>0.64627600000000029</v>
      </c>
      <c r="AB187" s="1">
        <f>Table_comparison[[#This Row],[savings]]/Table_comparison[[#This Row],[Score]]</f>
        <v>1.3749459670633011E-2</v>
      </c>
      <c r="AC187">
        <f>ABS(Table_comparison[[#This Row],[savings]])/Table_comparison[[#This Row],[Score Error (99.9%)]]</f>
        <v>1.2799749659842397</v>
      </c>
    </row>
    <row r="188" spans="1:29" hidden="1" x14ac:dyDescent="0.2">
      <c r="A188" t="s">
        <v>142</v>
      </c>
      <c r="B188" t="s">
        <v>20</v>
      </c>
      <c r="C188">
        <v>1</v>
      </c>
      <c r="D188">
        <v>100</v>
      </c>
      <c r="E188">
        <v>48.161552</v>
      </c>
      <c r="F188">
        <v>0.62363599999999997</v>
      </c>
      <c r="G188" t="s">
        <v>32</v>
      </c>
      <c r="H188" t="s">
        <v>22</v>
      </c>
      <c r="I188" t="s">
        <v>140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142</v>
      </c>
      <c r="U188" t="s">
        <v>20</v>
      </c>
      <c r="V188">
        <v>1</v>
      </c>
      <c r="W188">
        <v>100</v>
      </c>
      <c r="X188">
        <v>48.849086</v>
      </c>
      <c r="Y188">
        <v>0.59975299999999998</v>
      </c>
      <c r="Z188" t="s">
        <v>32</v>
      </c>
      <c r="AA188" s="2">
        <f>-(Table_comparison[[#This Row],[pr results2.Score]]-Table_comparison[[#This Row],[Score]])</f>
        <v>-0.68753399999999942</v>
      </c>
      <c r="AB188" s="1">
        <f>Table_comparison[[#This Row],[savings]]/Table_comparison[[#This Row],[Score]]</f>
        <v>-1.4275578162431298E-2</v>
      </c>
      <c r="AC188">
        <f>ABS(Table_comparison[[#This Row],[savings]])/Table_comparison[[#This Row],[Score Error (99.9%)]]</f>
        <v>1.1024604095979056</v>
      </c>
    </row>
    <row r="189" spans="1:29" x14ac:dyDescent="0.2">
      <c r="A189" t="s">
        <v>143</v>
      </c>
      <c r="B189" t="s">
        <v>20</v>
      </c>
      <c r="C189">
        <v>1</v>
      </c>
      <c r="D189">
        <v>100</v>
      </c>
      <c r="E189">
        <v>0.40435399999999999</v>
      </c>
      <c r="F189">
        <v>8.7379999999999992E-3</v>
      </c>
      <c r="G189" t="s">
        <v>32</v>
      </c>
      <c r="H189" t="s">
        <v>22</v>
      </c>
      <c r="I189" t="s">
        <v>144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143</v>
      </c>
      <c r="U189" t="s">
        <v>20</v>
      </c>
      <c r="V189">
        <v>1</v>
      </c>
      <c r="W189">
        <v>100</v>
      </c>
      <c r="X189">
        <v>0.38555899999999999</v>
      </c>
      <c r="Y189">
        <v>6.5779999999999996E-3</v>
      </c>
      <c r="Z189" t="s">
        <v>32</v>
      </c>
      <c r="AA189" s="2">
        <f>-(Table_comparison[[#This Row],[pr results2.Score]]-Table_comparison[[#This Row],[Score]])</f>
        <v>1.8795000000000006E-2</v>
      </c>
      <c r="AB189" s="1">
        <f>Table_comparison[[#This Row],[savings]]/Table_comparison[[#This Row],[Score]]</f>
        <v>4.6481548346251074E-2</v>
      </c>
      <c r="AC189">
        <f>ABS(Table_comparison[[#This Row],[savings]])/Table_comparison[[#This Row],[Score Error (99.9%)]]</f>
        <v>2.1509498741130701</v>
      </c>
    </row>
    <row r="190" spans="1:29" hidden="1" x14ac:dyDescent="0.2">
      <c r="A190" t="s">
        <v>145</v>
      </c>
      <c r="B190" t="s">
        <v>20</v>
      </c>
      <c r="C190">
        <v>1</v>
      </c>
      <c r="D190">
        <v>100</v>
      </c>
      <c r="E190">
        <v>0.26966000000000001</v>
      </c>
      <c r="F190">
        <v>2.4550000000000002E-3</v>
      </c>
      <c r="G190" t="s">
        <v>32</v>
      </c>
      <c r="H190" t="s">
        <v>22</v>
      </c>
      <c r="I190" t="s">
        <v>144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145</v>
      </c>
      <c r="U190" t="s">
        <v>20</v>
      </c>
      <c r="V190">
        <v>1</v>
      </c>
      <c r="W190">
        <v>100</v>
      </c>
      <c r="X190">
        <v>0.27216000000000001</v>
      </c>
      <c r="Y190">
        <v>1.7329999999999999E-3</v>
      </c>
      <c r="Z190" t="s">
        <v>32</v>
      </c>
      <c r="AA190" s="2">
        <f>-(Table_comparison[[#This Row],[pr results2.Score]]-Table_comparison[[#This Row],[Score]])</f>
        <v>-2.5000000000000022E-3</v>
      </c>
      <c r="AB190" s="1">
        <f>Table_comparison[[#This Row],[savings]]/Table_comparison[[#This Row],[Score]]</f>
        <v>-9.2709337684491657E-3</v>
      </c>
      <c r="AC190">
        <f>ABS(Table_comparison[[#This Row],[savings]])/Table_comparison[[#This Row],[Score Error (99.9%)]]</f>
        <v>1.0183299389002045</v>
      </c>
    </row>
    <row r="191" spans="1:29" hidden="1" x14ac:dyDescent="0.2">
      <c r="A191" t="s">
        <v>146</v>
      </c>
      <c r="B191" t="s">
        <v>20</v>
      </c>
      <c r="C191">
        <v>1</v>
      </c>
      <c r="D191">
        <v>100</v>
      </c>
      <c r="E191">
        <v>44.517130999999999</v>
      </c>
      <c r="F191">
        <v>0.56484699999999999</v>
      </c>
      <c r="G191" t="s">
        <v>32</v>
      </c>
      <c r="H191" t="s">
        <v>22</v>
      </c>
      <c r="I191" t="s">
        <v>144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146</v>
      </c>
      <c r="U191" t="s">
        <v>20</v>
      </c>
      <c r="V191">
        <v>1</v>
      </c>
      <c r="W191">
        <v>100</v>
      </c>
      <c r="X191">
        <v>44.622484</v>
      </c>
      <c r="Y191">
        <v>0.563832</v>
      </c>
      <c r="Z191" t="s">
        <v>32</v>
      </c>
      <c r="AA191" s="2">
        <f>-(Table_comparison[[#This Row],[pr results2.Score]]-Table_comparison[[#This Row],[Score]])</f>
        <v>-0.10535300000000092</v>
      </c>
      <c r="AB191" s="1">
        <f>Table_comparison[[#This Row],[savings]]/Table_comparison[[#This Row],[Score]]</f>
        <v>-2.36657209558273E-3</v>
      </c>
      <c r="AC191">
        <f>ABS(Table_comparison[[#This Row],[savings]])/Table_comparison[[#This Row],[Score Error (99.9%)]]</f>
        <v>0.18651599459676854</v>
      </c>
    </row>
    <row r="192" spans="1:29" x14ac:dyDescent="0.2">
      <c r="A192" t="s">
        <v>147</v>
      </c>
      <c r="B192" t="s">
        <v>20</v>
      </c>
      <c r="C192">
        <v>1</v>
      </c>
      <c r="D192">
        <v>100</v>
      </c>
      <c r="E192">
        <v>0.35206700000000002</v>
      </c>
      <c r="F192">
        <v>5.1460000000000004E-3</v>
      </c>
      <c r="G192" t="s">
        <v>32</v>
      </c>
      <c r="H192" t="s">
        <v>22</v>
      </c>
      <c r="I192" t="s">
        <v>148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147</v>
      </c>
      <c r="U192" t="s">
        <v>20</v>
      </c>
      <c r="V192">
        <v>1</v>
      </c>
      <c r="W192">
        <v>100</v>
      </c>
      <c r="X192">
        <v>0.33899800000000002</v>
      </c>
      <c r="Y192">
        <v>3.5609999999999999E-3</v>
      </c>
      <c r="Z192" t="s">
        <v>32</v>
      </c>
      <c r="AA192" s="2">
        <f>-(Table_comparison[[#This Row],[pr results2.Score]]-Table_comparison[[#This Row],[Score]])</f>
        <v>1.3068999999999997E-2</v>
      </c>
      <c r="AB192" s="1">
        <f>Table_comparison[[#This Row],[savings]]/Table_comparison[[#This Row],[Score]]</f>
        <v>3.712077530697281E-2</v>
      </c>
      <c r="AC192">
        <f>ABS(Table_comparison[[#This Row],[savings]])/Table_comparison[[#This Row],[Score Error (99.9%)]]</f>
        <v>2.5396424407306637</v>
      </c>
    </row>
    <row r="193" spans="1:29" x14ac:dyDescent="0.2">
      <c r="A193" t="s">
        <v>147</v>
      </c>
      <c r="B193" t="s">
        <v>20</v>
      </c>
      <c r="C193">
        <v>1</v>
      </c>
      <c r="D193">
        <v>100</v>
      </c>
      <c r="E193">
        <v>0.35243099999999999</v>
      </c>
      <c r="F193">
        <v>3.1819999999999999E-3</v>
      </c>
      <c r="G193" t="s">
        <v>32</v>
      </c>
      <c r="H193" t="s">
        <v>22</v>
      </c>
      <c r="I193" t="s">
        <v>149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147</v>
      </c>
      <c r="U193" t="s">
        <v>20</v>
      </c>
      <c r="V193">
        <v>1</v>
      </c>
      <c r="W193">
        <v>100</v>
      </c>
      <c r="X193">
        <v>0.33941900000000003</v>
      </c>
      <c r="Y193">
        <v>3.2139999999999998E-3</v>
      </c>
      <c r="Z193" t="s">
        <v>32</v>
      </c>
      <c r="AA193" s="2">
        <f>-(Table_comparison[[#This Row],[pr results2.Score]]-Table_comparison[[#This Row],[Score]])</f>
        <v>1.3011999999999968E-2</v>
      </c>
      <c r="AB193" s="1">
        <f>Table_comparison[[#This Row],[savings]]/Table_comparison[[#This Row],[Score]]</f>
        <v>3.6920702208375449E-2</v>
      </c>
      <c r="AC193">
        <f>ABS(Table_comparison[[#This Row],[savings]])/Table_comparison[[#This Row],[Score Error (99.9%)]]</f>
        <v>4.0892520427404051</v>
      </c>
    </row>
    <row r="194" spans="1:29" hidden="1" x14ac:dyDescent="0.2">
      <c r="A194" t="s">
        <v>150</v>
      </c>
      <c r="B194" t="s">
        <v>20</v>
      </c>
      <c r="C194">
        <v>1</v>
      </c>
      <c r="D194">
        <v>100</v>
      </c>
      <c r="E194">
        <v>0.23430500000000001</v>
      </c>
      <c r="F194">
        <v>3.3310000000000002E-3</v>
      </c>
      <c r="G194" t="s">
        <v>32</v>
      </c>
      <c r="H194" t="s">
        <v>22</v>
      </c>
      <c r="I194" t="s">
        <v>148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150</v>
      </c>
      <c r="U194" t="s">
        <v>20</v>
      </c>
      <c r="V194">
        <v>1</v>
      </c>
      <c r="W194">
        <v>100</v>
      </c>
      <c r="X194">
        <v>0.23638999999999999</v>
      </c>
      <c r="Y194">
        <v>4.679E-3</v>
      </c>
      <c r="Z194" t="s">
        <v>32</v>
      </c>
      <c r="AA194" s="2">
        <f>-(Table_comparison[[#This Row],[pr results2.Score]]-Table_comparison[[#This Row],[Score]])</f>
        <v>-2.0849999999999758E-3</v>
      </c>
      <c r="AB194" s="1">
        <f>Table_comparison[[#This Row],[savings]]/Table_comparison[[#This Row],[Score]]</f>
        <v>-8.8986577324426525E-3</v>
      </c>
      <c r="AC194">
        <f>ABS(Table_comparison[[#This Row],[savings]])/Table_comparison[[#This Row],[Score Error (99.9%)]]</f>
        <v>0.62593815670968944</v>
      </c>
    </row>
    <row r="195" spans="1:29" hidden="1" x14ac:dyDescent="0.2">
      <c r="A195" t="s">
        <v>150</v>
      </c>
      <c r="B195" t="s">
        <v>20</v>
      </c>
      <c r="C195">
        <v>1</v>
      </c>
      <c r="D195">
        <v>100</v>
      </c>
      <c r="E195">
        <v>0.259108</v>
      </c>
      <c r="F195">
        <v>8.1729999999999997E-3</v>
      </c>
      <c r="G195" t="s">
        <v>32</v>
      </c>
      <c r="H195" t="s">
        <v>22</v>
      </c>
      <c r="I195" t="s">
        <v>149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150</v>
      </c>
      <c r="U195" t="s">
        <v>20</v>
      </c>
      <c r="V195">
        <v>1</v>
      </c>
      <c r="W195">
        <v>100</v>
      </c>
      <c r="X195">
        <v>0.23957700000000001</v>
      </c>
      <c r="Y195">
        <v>2.0249999999999999E-3</v>
      </c>
      <c r="Z195" t="s">
        <v>32</v>
      </c>
      <c r="AA195" s="2">
        <f>-(Table_comparison[[#This Row],[pr results2.Score]]-Table_comparison[[#This Row],[Score]])</f>
        <v>1.9530999999999993E-2</v>
      </c>
      <c r="AB195" s="1">
        <f>Table_comparison[[#This Row],[savings]]/Table_comparison[[#This Row],[Score]]</f>
        <v>7.5377834725288265E-2</v>
      </c>
      <c r="AC195">
        <f>ABS(Table_comparison[[#This Row],[savings]])/Table_comparison[[#This Row],[Score Error (99.9%)]]</f>
        <v>2.3896977853909207</v>
      </c>
    </row>
    <row r="196" spans="1:29" hidden="1" x14ac:dyDescent="0.2">
      <c r="A196" t="s">
        <v>151</v>
      </c>
      <c r="B196" t="s">
        <v>20</v>
      </c>
      <c r="C196">
        <v>1</v>
      </c>
      <c r="D196">
        <v>100</v>
      </c>
      <c r="E196">
        <v>42.941330000000001</v>
      </c>
      <c r="F196">
        <v>0.38476399999999999</v>
      </c>
      <c r="G196" t="s">
        <v>32</v>
      </c>
      <c r="H196" t="s">
        <v>22</v>
      </c>
      <c r="I196" t="s">
        <v>148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151</v>
      </c>
      <c r="U196" t="s">
        <v>20</v>
      </c>
      <c r="V196">
        <v>1</v>
      </c>
      <c r="W196">
        <v>100</v>
      </c>
      <c r="X196">
        <v>43.174185999999999</v>
      </c>
      <c r="Y196">
        <v>0.53773300000000002</v>
      </c>
      <c r="Z196" t="s">
        <v>32</v>
      </c>
      <c r="AA196" s="2">
        <f>-(Table_comparison[[#This Row],[pr results2.Score]]-Table_comparison[[#This Row],[Score]])</f>
        <v>-0.23285599999999818</v>
      </c>
      <c r="AB196" s="1">
        <f>Table_comparison[[#This Row],[savings]]/Table_comparison[[#This Row],[Score]]</f>
        <v>-5.4226545847554835E-3</v>
      </c>
      <c r="AC196">
        <f>ABS(Table_comparison[[#This Row],[savings]])/Table_comparison[[#This Row],[Score Error (99.9%)]]</f>
        <v>0.60519175390628588</v>
      </c>
    </row>
    <row r="197" spans="1:29" hidden="1" x14ac:dyDescent="0.2">
      <c r="A197" t="s">
        <v>151</v>
      </c>
      <c r="B197" t="s">
        <v>20</v>
      </c>
      <c r="C197">
        <v>1</v>
      </c>
      <c r="D197">
        <v>100</v>
      </c>
      <c r="E197">
        <v>43.981347</v>
      </c>
      <c r="F197">
        <v>0.30817299999999997</v>
      </c>
      <c r="G197" t="s">
        <v>32</v>
      </c>
      <c r="H197" t="s">
        <v>22</v>
      </c>
      <c r="I197" t="s">
        <v>149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151</v>
      </c>
      <c r="U197" t="s">
        <v>20</v>
      </c>
      <c r="V197">
        <v>1</v>
      </c>
      <c r="W197">
        <v>100</v>
      </c>
      <c r="X197">
        <v>43.125183</v>
      </c>
      <c r="Y197">
        <v>0.25467400000000001</v>
      </c>
      <c r="Z197" t="s">
        <v>32</v>
      </c>
      <c r="AA197" s="2">
        <f>-(Table_comparison[[#This Row],[pr results2.Score]]-Table_comparison[[#This Row],[Score]])</f>
        <v>0.8561639999999997</v>
      </c>
      <c r="AB197" s="1">
        <f>Table_comparison[[#This Row],[savings]]/Table_comparison[[#This Row],[Score]]</f>
        <v>1.9466525206697279E-2</v>
      </c>
      <c r="AC197">
        <f>ABS(Table_comparison[[#This Row],[savings]])/Table_comparison[[#This Row],[Score Error (99.9%)]]</f>
        <v>2.7781927683476479</v>
      </c>
    </row>
    <row r="198" spans="1:29" x14ac:dyDescent="0.2">
      <c r="A198" t="s">
        <v>152</v>
      </c>
      <c r="B198" t="s">
        <v>20</v>
      </c>
      <c r="C198">
        <v>1</v>
      </c>
      <c r="D198">
        <v>100</v>
      </c>
      <c r="E198">
        <v>0.699237</v>
      </c>
      <c r="F198">
        <v>6.7809999999999997E-3</v>
      </c>
      <c r="G198" t="s">
        <v>32</v>
      </c>
      <c r="H198" t="s">
        <v>22</v>
      </c>
      <c r="I198" t="s">
        <v>153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152</v>
      </c>
      <c r="U198" t="s">
        <v>20</v>
      </c>
      <c r="V198">
        <v>1</v>
      </c>
      <c r="W198">
        <v>100</v>
      </c>
      <c r="X198">
        <v>0.63129800000000003</v>
      </c>
      <c r="Y198">
        <v>9.325E-3</v>
      </c>
      <c r="Z198" t="s">
        <v>32</v>
      </c>
      <c r="AA198" s="2">
        <f>-(Table_comparison[[#This Row],[pr results2.Score]]-Table_comparison[[#This Row],[Score]])</f>
        <v>6.7938999999999972E-2</v>
      </c>
      <c r="AB198" s="1">
        <f>Table_comparison[[#This Row],[savings]]/Table_comparison[[#This Row],[Score]]</f>
        <v>9.7161620452006936E-2</v>
      </c>
      <c r="AC198">
        <f>ABS(Table_comparison[[#This Row],[savings]])/Table_comparison[[#This Row],[Score Error (99.9%)]]</f>
        <v>10.019023742810791</v>
      </c>
    </row>
    <row r="199" spans="1:29" x14ac:dyDescent="0.2">
      <c r="A199" t="s">
        <v>152</v>
      </c>
      <c r="B199" t="s">
        <v>20</v>
      </c>
      <c r="C199">
        <v>1</v>
      </c>
      <c r="D199">
        <v>100</v>
      </c>
      <c r="E199">
        <v>0.73004599999999997</v>
      </c>
      <c r="F199">
        <v>9.1559999999999992E-3</v>
      </c>
      <c r="G199" t="s">
        <v>32</v>
      </c>
      <c r="H199" t="s">
        <v>22</v>
      </c>
      <c r="I199" t="s">
        <v>154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152</v>
      </c>
      <c r="U199" t="s">
        <v>20</v>
      </c>
      <c r="V199">
        <v>1</v>
      </c>
      <c r="W199">
        <v>100</v>
      </c>
      <c r="X199">
        <v>0.70752800000000005</v>
      </c>
      <c r="Y199">
        <v>1.6159E-2</v>
      </c>
      <c r="Z199" t="s">
        <v>32</v>
      </c>
      <c r="AA199" s="2">
        <f>-(Table_comparison[[#This Row],[pr results2.Score]]-Table_comparison[[#This Row],[Score]])</f>
        <v>2.2517999999999927E-2</v>
      </c>
      <c r="AB199" s="1">
        <f>Table_comparison[[#This Row],[savings]]/Table_comparison[[#This Row],[Score]]</f>
        <v>3.084463170813884E-2</v>
      </c>
      <c r="AC199">
        <f>ABS(Table_comparison[[#This Row],[savings]])/Table_comparison[[#This Row],[Score Error (99.9%)]]</f>
        <v>2.4593709043250249</v>
      </c>
    </row>
    <row r="200" spans="1:29" hidden="1" x14ac:dyDescent="0.2">
      <c r="A200" t="s">
        <v>155</v>
      </c>
      <c r="B200" t="s">
        <v>20</v>
      </c>
      <c r="C200">
        <v>1</v>
      </c>
      <c r="D200">
        <v>100</v>
      </c>
      <c r="E200">
        <v>0.47496899999999997</v>
      </c>
      <c r="F200">
        <v>7.5399999999999998E-3</v>
      </c>
      <c r="G200" t="s">
        <v>32</v>
      </c>
      <c r="H200" t="s">
        <v>22</v>
      </c>
      <c r="I200" t="s">
        <v>153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155</v>
      </c>
      <c r="U200" t="s">
        <v>20</v>
      </c>
      <c r="V200">
        <v>1</v>
      </c>
      <c r="W200">
        <v>100</v>
      </c>
      <c r="X200">
        <v>0.45138499999999998</v>
      </c>
      <c r="Y200">
        <v>6.1330000000000004E-3</v>
      </c>
      <c r="Z200" t="s">
        <v>32</v>
      </c>
      <c r="AA200" s="2">
        <f>-(Table_comparison[[#This Row],[pr results2.Score]]-Table_comparison[[#This Row],[Score]])</f>
        <v>2.3583999999999994E-2</v>
      </c>
      <c r="AB200" s="1">
        <f>Table_comparison[[#This Row],[savings]]/Table_comparison[[#This Row],[Score]]</f>
        <v>4.9653766877417252E-2</v>
      </c>
      <c r="AC200">
        <f>ABS(Table_comparison[[#This Row],[savings]])/Table_comparison[[#This Row],[Score Error (99.9%)]]</f>
        <v>3.127851458885941</v>
      </c>
    </row>
    <row r="201" spans="1:29" hidden="1" x14ac:dyDescent="0.2">
      <c r="A201" t="s">
        <v>155</v>
      </c>
      <c r="B201" t="s">
        <v>20</v>
      </c>
      <c r="C201">
        <v>1</v>
      </c>
      <c r="D201">
        <v>100</v>
      </c>
      <c r="E201">
        <v>0.41621000000000002</v>
      </c>
      <c r="F201">
        <v>5.509E-3</v>
      </c>
      <c r="G201" t="s">
        <v>32</v>
      </c>
      <c r="H201" t="s">
        <v>22</v>
      </c>
      <c r="I201" t="s">
        <v>154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155</v>
      </c>
      <c r="U201" t="s">
        <v>20</v>
      </c>
      <c r="V201">
        <v>1</v>
      </c>
      <c r="W201">
        <v>100</v>
      </c>
      <c r="X201">
        <v>0.401916</v>
      </c>
      <c r="Y201">
        <v>4.9059999999999998E-3</v>
      </c>
      <c r="Z201" t="s">
        <v>32</v>
      </c>
      <c r="AA201" s="2">
        <f>-(Table_comparison[[#This Row],[pr results2.Score]]-Table_comparison[[#This Row],[Score]])</f>
        <v>1.4294000000000029E-2</v>
      </c>
      <c r="AB201" s="1">
        <f>Table_comparison[[#This Row],[savings]]/Table_comparison[[#This Row],[Score]]</f>
        <v>3.434324019124968E-2</v>
      </c>
      <c r="AC201">
        <f>ABS(Table_comparison[[#This Row],[savings]])/Table_comparison[[#This Row],[Score Error (99.9%)]]</f>
        <v>2.5946632782719239</v>
      </c>
    </row>
    <row r="202" spans="1:29" hidden="1" x14ac:dyDescent="0.2">
      <c r="A202" t="s">
        <v>156</v>
      </c>
      <c r="B202" t="s">
        <v>20</v>
      </c>
      <c r="C202">
        <v>1</v>
      </c>
      <c r="D202">
        <v>100</v>
      </c>
      <c r="E202">
        <v>46.304102</v>
      </c>
      <c r="F202">
        <v>0.57441600000000004</v>
      </c>
      <c r="G202" t="s">
        <v>32</v>
      </c>
      <c r="H202" t="s">
        <v>22</v>
      </c>
      <c r="I202" t="s">
        <v>153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156</v>
      </c>
      <c r="U202" t="s">
        <v>20</v>
      </c>
      <c r="V202">
        <v>1</v>
      </c>
      <c r="W202">
        <v>100</v>
      </c>
      <c r="X202">
        <v>46.400750000000002</v>
      </c>
      <c r="Y202">
        <v>0.50093200000000004</v>
      </c>
      <c r="Z202" t="s">
        <v>32</v>
      </c>
      <c r="AA202" s="2">
        <f>-(Table_comparison[[#This Row],[pr results2.Score]]-Table_comparison[[#This Row],[Score]])</f>
        <v>-9.6648000000001844E-2</v>
      </c>
      <c r="AB202" s="1">
        <f>Table_comparison[[#This Row],[savings]]/Table_comparison[[#This Row],[Score]]</f>
        <v>-2.087244883833442E-3</v>
      </c>
      <c r="AC202">
        <f>ABS(Table_comparison[[#This Row],[savings]])/Table_comparison[[#This Row],[Score Error (99.9%)]]</f>
        <v>0.16825436617364739</v>
      </c>
    </row>
    <row r="203" spans="1:29" hidden="1" x14ac:dyDescent="0.2">
      <c r="A203" t="s">
        <v>156</v>
      </c>
      <c r="B203" t="s">
        <v>20</v>
      </c>
      <c r="C203">
        <v>1</v>
      </c>
      <c r="D203">
        <v>100</v>
      </c>
      <c r="E203">
        <v>47.414664000000002</v>
      </c>
      <c r="F203">
        <v>0.43148399999999998</v>
      </c>
      <c r="G203" t="s">
        <v>32</v>
      </c>
      <c r="H203" t="s">
        <v>22</v>
      </c>
      <c r="I203" t="s">
        <v>154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156</v>
      </c>
      <c r="U203" t="s">
        <v>20</v>
      </c>
      <c r="V203">
        <v>1</v>
      </c>
      <c r="W203">
        <v>100</v>
      </c>
      <c r="X203">
        <v>48.807558999999998</v>
      </c>
      <c r="Y203">
        <v>1.0668610000000001</v>
      </c>
      <c r="Z203" t="s">
        <v>32</v>
      </c>
      <c r="AA203" s="2">
        <f>-(Table_comparison[[#This Row],[pr results2.Score]]-Table_comparison[[#This Row],[Score]])</f>
        <v>-1.3928949999999958</v>
      </c>
      <c r="AB203" s="1">
        <f>Table_comparison[[#This Row],[savings]]/Table_comparison[[#This Row],[Score]]</f>
        <v>-2.9376882223609044E-2</v>
      </c>
      <c r="AC203">
        <f>ABS(Table_comparison[[#This Row],[savings]])/Table_comparison[[#This Row],[Score Error (99.9%)]]</f>
        <v>3.2281498271082958</v>
      </c>
    </row>
    <row r="204" spans="1:29" hidden="1" x14ac:dyDescent="0.2">
      <c r="A204" t="s">
        <v>157</v>
      </c>
      <c r="B204" t="s">
        <v>20</v>
      </c>
      <c r="C204">
        <v>1</v>
      </c>
      <c r="D204">
        <v>100</v>
      </c>
      <c r="E204">
        <v>0.67788199999999998</v>
      </c>
      <c r="F204">
        <v>1.0581999999999999E-2</v>
      </c>
      <c r="G204" t="s">
        <v>32</v>
      </c>
      <c r="H204" t="s">
        <v>22</v>
      </c>
      <c r="I204" t="s">
        <v>158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157</v>
      </c>
      <c r="U204" t="s">
        <v>20</v>
      </c>
      <c r="V204">
        <v>1</v>
      </c>
      <c r="W204">
        <v>100</v>
      </c>
      <c r="X204">
        <v>0.68782100000000002</v>
      </c>
      <c r="Y204">
        <v>1.0007E-2</v>
      </c>
      <c r="Z204" t="s">
        <v>32</v>
      </c>
      <c r="AA204" s="2">
        <f>-(Table_comparison[[#This Row],[pr results2.Score]]-Table_comparison[[#This Row],[Score]])</f>
        <v>-9.9390000000000311E-3</v>
      </c>
      <c r="AB204" s="1">
        <f>Table_comparison[[#This Row],[savings]]/Table_comparison[[#This Row],[Score]]</f>
        <v>-1.466184380172365E-2</v>
      </c>
      <c r="AC204">
        <f>ABS(Table_comparison[[#This Row],[savings]])/Table_comparison[[#This Row],[Score Error (99.9%)]]</f>
        <v>0.93923643923644229</v>
      </c>
    </row>
    <row r="205" spans="1:29" x14ac:dyDescent="0.2">
      <c r="A205" t="s">
        <v>157</v>
      </c>
      <c r="B205" t="s">
        <v>20</v>
      </c>
      <c r="C205">
        <v>1</v>
      </c>
      <c r="D205">
        <v>100</v>
      </c>
      <c r="E205">
        <v>0.72521599999999997</v>
      </c>
      <c r="F205">
        <v>7.509E-3</v>
      </c>
      <c r="G205" t="s">
        <v>32</v>
      </c>
      <c r="H205" t="s">
        <v>22</v>
      </c>
      <c r="I205" t="s">
        <v>159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157</v>
      </c>
      <c r="U205" t="s">
        <v>20</v>
      </c>
      <c r="V205">
        <v>1</v>
      </c>
      <c r="W205">
        <v>100</v>
      </c>
      <c r="X205">
        <v>0.75539599999999996</v>
      </c>
      <c r="Y205">
        <v>1.0156E-2</v>
      </c>
      <c r="Z205" t="s">
        <v>32</v>
      </c>
      <c r="AA205" s="2">
        <f>-(Table_comparison[[#This Row],[pr results2.Score]]-Table_comparison[[#This Row],[Score]])</f>
        <v>-3.0179999999999985E-2</v>
      </c>
      <c r="AB205" s="1">
        <f>Table_comparison[[#This Row],[savings]]/Table_comparison[[#This Row],[Score]]</f>
        <v>-4.1615187750959695E-2</v>
      </c>
      <c r="AC205">
        <f>ABS(Table_comparison[[#This Row],[savings]])/Table_comparison[[#This Row],[Score Error (99.9%)]]</f>
        <v>4.01917698761486</v>
      </c>
    </row>
    <row r="206" spans="1:29" hidden="1" x14ac:dyDescent="0.2">
      <c r="A206" t="s">
        <v>160</v>
      </c>
      <c r="B206" t="s">
        <v>20</v>
      </c>
      <c r="C206">
        <v>1</v>
      </c>
      <c r="D206">
        <v>100</v>
      </c>
      <c r="E206">
        <v>0.45032299999999997</v>
      </c>
      <c r="F206">
        <v>6.1349999999999998E-3</v>
      </c>
      <c r="G206" t="s">
        <v>32</v>
      </c>
      <c r="H206" t="s">
        <v>22</v>
      </c>
      <c r="I206" t="s">
        <v>158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160</v>
      </c>
      <c r="U206" t="s">
        <v>20</v>
      </c>
      <c r="V206">
        <v>1</v>
      </c>
      <c r="W206">
        <v>100</v>
      </c>
      <c r="X206">
        <v>0.452075</v>
      </c>
      <c r="Y206">
        <v>9.1540000000000007E-3</v>
      </c>
      <c r="Z206" t="s">
        <v>32</v>
      </c>
      <c r="AA206" s="2">
        <f>-(Table_comparison[[#This Row],[pr results2.Score]]-Table_comparison[[#This Row],[Score]])</f>
        <v>-1.7520000000000313E-3</v>
      </c>
      <c r="AB206" s="1">
        <f>Table_comparison[[#This Row],[savings]]/Table_comparison[[#This Row],[Score]]</f>
        <v>-3.8905407896110823E-3</v>
      </c>
      <c r="AC206">
        <f>ABS(Table_comparison[[#This Row],[savings]])/Table_comparison[[#This Row],[Score Error (99.9%)]]</f>
        <v>0.28557457212714449</v>
      </c>
    </row>
    <row r="207" spans="1:29" hidden="1" x14ac:dyDescent="0.2">
      <c r="A207" t="s">
        <v>160</v>
      </c>
      <c r="B207" t="s">
        <v>20</v>
      </c>
      <c r="C207">
        <v>1</v>
      </c>
      <c r="D207">
        <v>100</v>
      </c>
      <c r="E207">
        <v>0.505158</v>
      </c>
      <c r="F207">
        <v>1.0009000000000001E-2</v>
      </c>
      <c r="G207" t="s">
        <v>32</v>
      </c>
      <c r="H207" t="s">
        <v>22</v>
      </c>
      <c r="I207" t="s">
        <v>159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160</v>
      </c>
      <c r="U207" t="s">
        <v>20</v>
      </c>
      <c r="V207">
        <v>1</v>
      </c>
      <c r="W207">
        <v>100</v>
      </c>
      <c r="X207">
        <v>0.49786799999999998</v>
      </c>
      <c r="Y207">
        <v>4.9699999999999996E-3</v>
      </c>
      <c r="Z207" t="s">
        <v>32</v>
      </c>
      <c r="AA207" s="2">
        <f>-(Table_comparison[[#This Row],[pr results2.Score]]-Table_comparison[[#This Row],[Score]])</f>
        <v>7.2900000000000187E-3</v>
      </c>
      <c r="AB207" s="1">
        <f>Table_comparison[[#This Row],[savings]]/Table_comparison[[#This Row],[Score]]</f>
        <v>1.4431128478614649E-2</v>
      </c>
      <c r="AC207">
        <f>ABS(Table_comparison[[#This Row],[savings]])/Table_comparison[[#This Row],[Score Error (99.9%)]]</f>
        <v>0.72834448995903867</v>
      </c>
    </row>
    <row r="208" spans="1:29" hidden="1" x14ac:dyDescent="0.2">
      <c r="A208" t="s">
        <v>161</v>
      </c>
      <c r="B208" t="s">
        <v>20</v>
      </c>
      <c r="C208">
        <v>1</v>
      </c>
      <c r="D208">
        <v>100</v>
      </c>
      <c r="E208">
        <v>50.831757000000003</v>
      </c>
      <c r="F208">
        <v>0.68020000000000003</v>
      </c>
      <c r="G208" t="s">
        <v>32</v>
      </c>
      <c r="H208" t="s">
        <v>22</v>
      </c>
      <c r="I208" t="s">
        <v>158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161</v>
      </c>
      <c r="U208" t="s">
        <v>20</v>
      </c>
      <c r="V208">
        <v>1</v>
      </c>
      <c r="W208">
        <v>100</v>
      </c>
      <c r="X208">
        <v>50.359225000000002</v>
      </c>
      <c r="Y208">
        <v>0.60987800000000003</v>
      </c>
      <c r="Z208" t="s">
        <v>32</v>
      </c>
      <c r="AA208" s="2">
        <f>-(Table_comparison[[#This Row],[pr results2.Score]]-Table_comparison[[#This Row],[Score]])</f>
        <v>0.47253200000000106</v>
      </c>
      <c r="AB208" s="1">
        <f>Table_comparison[[#This Row],[savings]]/Table_comparison[[#This Row],[Score]]</f>
        <v>9.2959997428379466E-3</v>
      </c>
      <c r="AC208">
        <f>ABS(Table_comparison[[#This Row],[savings]])/Table_comparison[[#This Row],[Score Error (99.9%)]]</f>
        <v>0.69469567774184215</v>
      </c>
    </row>
    <row r="209" spans="1:29" hidden="1" x14ac:dyDescent="0.2">
      <c r="A209" t="s">
        <v>161</v>
      </c>
      <c r="B209" t="s">
        <v>20</v>
      </c>
      <c r="C209">
        <v>1</v>
      </c>
      <c r="D209">
        <v>100</v>
      </c>
      <c r="E209">
        <v>51.202849000000001</v>
      </c>
      <c r="F209">
        <v>0.47317700000000001</v>
      </c>
      <c r="G209" t="s">
        <v>32</v>
      </c>
      <c r="H209" t="s">
        <v>22</v>
      </c>
      <c r="I209" t="s">
        <v>159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161</v>
      </c>
      <c r="U209" t="s">
        <v>20</v>
      </c>
      <c r="V209">
        <v>1</v>
      </c>
      <c r="W209">
        <v>100</v>
      </c>
      <c r="X209">
        <v>50.739179999999998</v>
      </c>
      <c r="Y209">
        <v>0.61622100000000002</v>
      </c>
      <c r="Z209" t="s">
        <v>32</v>
      </c>
      <c r="AA209" s="2">
        <f>-(Table_comparison[[#This Row],[pr results2.Score]]-Table_comparison[[#This Row],[Score]])</f>
        <v>0.463669000000003</v>
      </c>
      <c r="AB209" s="1">
        <f>Table_comparison[[#This Row],[savings]]/Table_comparison[[#This Row],[Score]]</f>
        <v>9.0555312654575729E-3</v>
      </c>
      <c r="AC209">
        <f>ABS(Table_comparison[[#This Row],[savings]])/Table_comparison[[#This Row],[Score Error (99.9%)]]</f>
        <v>0.97990603938907217</v>
      </c>
    </row>
    <row r="210" spans="1:29" x14ac:dyDescent="0.2">
      <c r="A210" t="s">
        <v>162</v>
      </c>
      <c r="B210" t="s">
        <v>20</v>
      </c>
      <c r="C210">
        <v>1</v>
      </c>
      <c r="D210">
        <v>100</v>
      </c>
      <c r="E210">
        <v>0.68560900000000002</v>
      </c>
      <c r="F210">
        <v>5.9750000000000003E-3</v>
      </c>
      <c r="G210" t="s">
        <v>32</v>
      </c>
      <c r="H210" t="s">
        <v>22</v>
      </c>
      <c r="I210" t="s">
        <v>163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162</v>
      </c>
      <c r="U210" t="s">
        <v>20</v>
      </c>
      <c r="V210">
        <v>1</v>
      </c>
      <c r="W210">
        <v>100</v>
      </c>
      <c r="X210">
        <v>0.62165800000000004</v>
      </c>
      <c r="Y210">
        <v>1.2342000000000001E-2</v>
      </c>
      <c r="Z210" t="s">
        <v>32</v>
      </c>
      <c r="AA210" s="2">
        <f>-(Table_comparison[[#This Row],[pr results2.Score]]-Table_comparison[[#This Row],[Score]])</f>
        <v>6.395099999999998E-2</v>
      </c>
      <c r="AB210" s="1">
        <f>Table_comparison[[#This Row],[savings]]/Table_comparison[[#This Row],[Score]]</f>
        <v>9.3276196782714316E-2</v>
      </c>
      <c r="AC210">
        <f>ABS(Table_comparison[[#This Row],[savings]])/Table_comparison[[#This Row],[Score Error (99.9%)]]</f>
        <v>10.703096234309619</v>
      </c>
    </row>
    <row r="211" spans="1:29" x14ac:dyDescent="0.2">
      <c r="A211" t="s">
        <v>162</v>
      </c>
      <c r="B211" t="s">
        <v>20</v>
      </c>
      <c r="C211">
        <v>1</v>
      </c>
      <c r="D211">
        <v>100</v>
      </c>
      <c r="E211">
        <v>0.74589899999999998</v>
      </c>
      <c r="F211">
        <v>1.2167000000000001E-2</v>
      </c>
      <c r="G211" t="s">
        <v>32</v>
      </c>
      <c r="H211" t="s">
        <v>22</v>
      </c>
      <c r="I211" t="s">
        <v>164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162</v>
      </c>
      <c r="U211" t="s">
        <v>20</v>
      </c>
      <c r="V211">
        <v>1</v>
      </c>
      <c r="W211">
        <v>100</v>
      </c>
      <c r="X211">
        <v>0.69533</v>
      </c>
      <c r="Y211">
        <v>7.5069999999999998E-3</v>
      </c>
      <c r="Z211" t="s">
        <v>32</v>
      </c>
      <c r="AA211" s="2">
        <f>-(Table_comparison[[#This Row],[pr results2.Score]]-Table_comparison[[#This Row],[Score]])</f>
        <v>5.0568999999999975E-2</v>
      </c>
      <c r="AB211" s="1">
        <f>Table_comparison[[#This Row],[savings]]/Table_comparison[[#This Row],[Score]]</f>
        <v>6.7796042091489567E-2</v>
      </c>
      <c r="AC211">
        <f>ABS(Table_comparison[[#This Row],[savings]])/Table_comparison[[#This Row],[Score Error (99.9%)]]</f>
        <v>4.1562422947316486</v>
      </c>
    </row>
    <row r="212" spans="1:29" hidden="1" x14ac:dyDescent="0.2">
      <c r="A212" t="s">
        <v>165</v>
      </c>
      <c r="B212" t="s">
        <v>20</v>
      </c>
      <c r="C212">
        <v>1</v>
      </c>
      <c r="D212">
        <v>100</v>
      </c>
      <c r="E212">
        <v>0.458227</v>
      </c>
      <c r="F212">
        <v>6.5779999999999996E-3</v>
      </c>
      <c r="G212" t="s">
        <v>32</v>
      </c>
      <c r="H212" t="s">
        <v>22</v>
      </c>
      <c r="I212" t="s">
        <v>163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165</v>
      </c>
      <c r="U212" t="s">
        <v>20</v>
      </c>
      <c r="V212">
        <v>1</v>
      </c>
      <c r="W212">
        <v>100</v>
      </c>
      <c r="X212">
        <v>0.478827</v>
      </c>
      <c r="Y212">
        <v>1.2692999999999999E-2</v>
      </c>
      <c r="Z212" t="s">
        <v>32</v>
      </c>
      <c r="AA212" s="2">
        <f>-(Table_comparison[[#This Row],[pr results2.Score]]-Table_comparison[[#This Row],[Score]])</f>
        <v>-2.0600000000000007E-2</v>
      </c>
      <c r="AB212" s="1">
        <f>Table_comparison[[#This Row],[savings]]/Table_comparison[[#This Row],[Score]]</f>
        <v>-4.4955884310614626E-2</v>
      </c>
      <c r="AC212">
        <f>ABS(Table_comparison[[#This Row],[savings]])/Table_comparison[[#This Row],[Score Error (99.9%)]]</f>
        <v>3.1316509577379157</v>
      </c>
    </row>
    <row r="213" spans="1:29" hidden="1" x14ac:dyDescent="0.2">
      <c r="A213" t="s">
        <v>165</v>
      </c>
      <c r="B213" t="s">
        <v>20</v>
      </c>
      <c r="C213">
        <v>1</v>
      </c>
      <c r="D213">
        <v>100</v>
      </c>
      <c r="E213">
        <v>0.45641999999999999</v>
      </c>
      <c r="F213">
        <v>3.1884999999999997E-2</v>
      </c>
      <c r="G213" t="s">
        <v>32</v>
      </c>
      <c r="H213" t="s">
        <v>22</v>
      </c>
      <c r="I213" t="s">
        <v>164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165</v>
      </c>
      <c r="U213" t="s">
        <v>20</v>
      </c>
      <c r="V213">
        <v>1</v>
      </c>
      <c r="W213">
        <v>100</v>
      </c>
      <c r="X213">
        <v>0.41103600000000001</v>
      </c>
      <c r="Y213">
        <v>2.4380000000000001E-3</v>
      </c>
      <c r="Z213" t="s">
        <v>32</v>
      </c>
      <c r="AA213" s="2">
        <f>-(Table_comparison[[#This Row],[pr results2.Score]]-Table_comparison[[#This Row],[Score]])</f>
        <v>4.538399999999998E-2</v>
      </c>
      <c r="AB213" s="1">
        <f>Table_comparison[[#This Row],[savings]]/Table_comparison[[#This Row],[Score]]</f>
        <v>9.9434731168660404E-2</v>
      </c>
      <c r="AC213">
        <f>ABS(Table_comparison[[#This Row],[savings]])/Table_comparison[[#This Row],[Score Error (99.9%)]]</f>
        <v>1.4233652187549</v>
      </c>
    </row>
    <row r="214" spans="1:29" hidden="1" x14ac:dyDescent="0.2">
      <c r="A214" t="s">
        <v>166</v>
      </c>
      <c r="B214" t="s">
        <v>20</v>
      </c>
      <c r="C214">
        <v>1</v>
      </c>
      <c r="D214">
        <v>100</v>
      </c>
      <c r="E214">
        <v>46.666564000000001</v>
      </c>
      <c r="F214">
        <v>0.36806299999999997</v>
      </c>
      <c r="G214" t="s">
        <v>32</v>
      </c>
      <c r="H214" t="s">
        <v>22</v>
      </c>
      <c r="I214" t="s">
        <v>163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166</v>
      </c>
      <c r="U214" t="s">
        <v>20</v>
      </c>
      <c r="V214">
        <v>1</v>
      </c>
      <c r="W214">
        <v>100</v>
      </c>
      <c r="X214">
        <v>46.073549</v>
      </c>
      <c r="Y214">
        <v>0.48583199999999999</v>
      </c>
      <c r="Z214" t="s">
        <v>32</v>
      </c>
      <c r="AA214" s="2">
        <f>-(Table_comparison[[#This Row],[pr results2.Score]]-Table_comparison[[#This Row],[Score]])</f>
        <v>0.59301500000000118</v>
      </c>
      <c r="AB214" s="1">
        <f>Table_comparison[[#This Row],[savings]]/Table_comparison[[#This Row],[Score]]</f>
        <v>1.2707492242197244E-2</v>
      </c>
      <c r="AC214">
        <f>ABS(Table_comparison[[#This Row],[savings]])/Table_comparison[[#This Row],[Score Error (99.9%)]]</f>
        <v>1.6111779776831716</v>
      </c>
    </row>
    <row r="215" spans="1:29" hidden="1" x14ac:dyDescent="0.2">
      <c r="A215" t="s">
        <v>166</v>
      </c>
      <c r="B215" t="s">
        <v>20</v>
      </c>
      <c r="C215">
        <v>1</v>
      </c>
      <c r="D215">
        <v>100</v>
      </c>
      <c r="E215">
        <v>47.989109999999997</v>
      </c>
      <c r="F215">
        <v>0.54815999999999998</v>
      </c>
      <c r="G215" t="s">
        <v>32</v>
      </c>
      <c r="H215" t="s">
        <v>22</v>
      </c>
      <c r="I215" t="s">
        <v>164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166</v>
      </c>
      <c r="U215" t="s">
        <v>20</v>
      </c>
      <c r="V215">
        <v>1</v>
      </c>
      <c r="W215">
        <v>100</v>
      </c>
      <c r="X215">
        <v>47.367421</v>
      </c>
      <c r="Y215">
        <v>0.42758000000000002</v>
      </c>
      <c r="Z215" t="s">
        <v>32</v>
      </c>
      <c r="AA215" s="2">
        <f>-(Table_comparison[[#This Row],[pr results2.Score]]-Table_comparison[[#This Row],[Score]])</f>
        <v>0.62168899999999638</v>
      </c>
      <c r="AB215" s="1">
        <f>Table_comparison[[#This Row],[savings]]/Table_comparison[[#This Row],[Score]]</f>
        <v>1.2954793285393215E-2</v>
      </c>
      <c r="AC215">
        <f>ABS(Table_comparison[[#This Row],[savings]])/Table_comparison[[#This Row],[Score Error (99.9%)]]</f>
        <v>1.1341378429655509</v>
      </c>
    </row>
    <row r="216" spans="1:29" x14ac:dyDescent="0.2">
      <c r="A216" t="s">
        <v>167</v>
      </c>
      <c r="B216" t="s">
        <v>20</v>
      </c>
      <c r="C216">
        <v>1</v>
      </c>
      <c r="D216">
        <v>100</v>
      </c>
      <c r="E216">
        <v>1.0804320000000001</v>
      </c>
      <c r="F216">
        <v>1.3911E-2</v>
      </c>
      <c r="G216" t="s">
        <v>32</v>
      </c>
      <c r="H216" t="s">
        <v>22</v>
      </c>
      <c r="I216" t="s">
        <v>168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167</v>
      </c>
      <c r="U216" t="s">
        <v>20</v>
      </c>
      <c r="V216">
        <v>1</v>
      </c>
      <c r="W216">
        <v>100</v>
      </c>
      <c r="X216">
        <v>0.98651599999999995</v>
      </c>
      <c r="Y216">
        <v>1.0919999999999999E-2</v>
      </c>
      <c r="Z216" t="s">
        <v>32</v>
      </c>
      <c r="AA216" s="2">
        <f>-(Table_comparison[[#This Row],[pr results2.Score]]-Table_comparison[[#This Row],[Score]])</f>
        <v>9.3916000000000111E-2</v>
      </c>
      <c r="AB216" s="1">
        <f>Table_comparison[[#This Row],[savings]]/Table_comparison[[#This Row],[Score]]</f>
        <v>8.6924489463473961E-2</v>
      </c>
      <c r="AC216">
        <f>ABS(Table_comparison[[#This Row],[savings]])/Table_comparison[[#This Row],[Score Error (99.9%)]]</f>
        <v>6.7512040830997133</v>
      </c>
    </row>
    <row r="217" spans="1:29" hidden="1" x14ac:dyDescent="0.2">
      <c r="A217" t="s">
        <v>169</v>
      </c>
      <c r="B217" t="s">
        <v>20</v>
      </c>
      <c r="C217">
        <v>1</v>
      </c>
      <c r="D217">
        <v>100</v>
      </c>
      <c r="E217">
        <v>0.89271299999999998</v>
      </c>
      <c r="F217">
        <v>1.2994E-2</v>
      </c>
      <c r="G217" t="s">
        <v>32</v>
      </c>
      <c r="H217" t="s">
        <v>22</v>
      </c>
      <c r="I217" t="s">
        <v>168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169</v>
      </c>
      <c r="U217" t="s">
        <v>20</v>
      </c>
      <c r="V217">
        <v>1</v>
      </c>
      <c r="W217">
        <v>100</v>
      </c>
      <c r="X217">
        <v>0.87413200000000002</v>
      </c>
      <c r="Y217">
        <v>1.247E-2</v>
      </c>
      <c r="Z217" t="s">
        <v>32</v>
      </c>
      <c r="AA217" s="2">
        <f>-(Table_comparison[[#This Row],[pr results2.Score]]-Table_comparison[[#This Row],[Score]])</f>
        <v>1.8580999999999959E-2</v>
      </c>
      <c r="AB217" s="1">
        <f>Table_comparison[[#This Row],[savings]]/Table_comparison[[#This Row],[Score]]</f>
        <v>2.0814080225111498E-2</v>
      </c>
      <c r="AC217">
        <f>ABS(Table_comparison[[#This Row],[savings]])/Table_comparison[[#This Row],[Score Error (99.9%)]]</f>
        <v>1.4299676773895611</v>
      </c>
    </row>
    <row r="218" spans="1:29" hidden="1" x14ac:dyDescent="0.2">
      <c r="A218" t="s">
        <v>170</v>
      </c>
      <c r="B218" t="s">
        <v>20</v>
      </c>
      <c r="C218">
        <v>1</v>
      </c>
      <c r="D218">
        <v>100</v>
      </c>
      <c r="E218">
        <v>45.738878999999997</v>
      </c>
      <c r="F218">
        <v>0.39701199999999998</v>
      </c>
      <c r="G218" t="s">
        <v>32</v>
      </c>
      <c r="H218" t="s">
        <v>22</v>
      </c>
      <c r="I218" t="s">
        <v>168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170</v>
      </c>
      <c r="U218" t="s">
        <v>20</v>
      </c>
      <c r="V218">
        <v>1</v>
      </c>
      <c r="W218">
        <v>100</v>
      </c>
      <c r="X218">
        <v>46.892490000000002</v>
      </c>
      <c r="Y218">
        <v>0.47635100000000002</v>
      </c>
      <c r="Z218" t="s">
        <v>32</v>
      </c>
      <c r="AA218" s="2">
        <f>-(Table_comparison[[#This Row],[pr results2.Score]]-Table_comparison[[#This Row],[Score]])</f>
        <v>-1.153611000000005</v>
      </c>
      <c r="AB218" s="1">
        <f>Table_comparison[[#This Row],[savings]]/Table_comparison[[#This Row],[Score]]</f>
        <v>-2.5221671917232714E-2</v>
      </c>
      <c r="AC218">
        <f>ABS(Table_comparison[[#This Row],[savings]])/Table_comparison[[#This Row],[Score Error (99.9%)]]</f>
        <v>2.9057333279598732</v>
      </c>
    </row>
    <row r="219" spans="1:29" hidden="1" x14ac:dyDescent="0.2">
      <c r="A219" t="s">
        <v>171</v>
      </c>
      <c r="B219" t="s">
        <v>20</v>
      </c>
      <c r="C219">
        <v>1</v>
      </c>
      <c r="D219">
        <v>100</v>
      </c>
      <c r="E219">
        <v>0.83454399999999995</v>
      </c>
      <c r="F219">
        <v>1.4295E-2</v>
      </c>
      <c r="G219" t="s">
        <v>32</v>
      </c>
      <c r="H219" t="s">
        <v>22</v>
      </c>
      <c r="I219" t="s">
        <v>172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171</v>
      </c>
      <c r="U219" t="s">
        <v>20</v>
      </c>
      <c r="V219">
        <v>1</v>
      </c>
      <c r="W219">
        <v>100</v>
      </c>
      <c r="X219">
        <v>0.82101599999999997</v>
      </c>
      <c r="Y219">
        <v>9.1170000000000001E-3</v>
      </c>
      <c r="Z219" t="s">
        <v>32</v>
      </c>
      <c r="AA219" s="2">
        <f>-(Table_comparison[[#This Row],[pr results2.Score]]-Table_comparison[[#This Row],[Score]])</f>
        <v>1.3527999999999984E-2</v>
      </c>
      <c r="AB219" s="1">
        <f>Table_comparison[[#This Row],[savings]]/Table_comparison[[#This Row],[Score]]</f>
        <v>1.6210050039302884E-2</v>
      </c>
      <c r="AC219">
        <f>ABS(Table_comparison[[#This Row],[savings]])/Table_comparison[[#This Row],[Score Error (99.9%)]]</f>
        <v>0.94634487583070892</v>
      </c>
    </row>
    <row r="220" spans="1:29" x14ac:dyDescent="0.2">
      <c r="A220" t="s">
        <v>171</v>
      </c>
      <c r="B220" t="s">
        <v>20</v>
      </c>
      <c r="C220">
        <v>1</v>
      </c>
      <c r="D220">
        <v>100</v>
      </c>
      <c r="E220">
        <v>0.92071700000000001</v>
      </c>
      <c r="F220">
        <v>1.3802999999999999E-2</v>
      </c>
      <c r="G220" t="s">
        <v>32</v>
      </c>
      <c r="H220" t="s">
        <v>22</v>
      </c>
      <c r="I220" t="s">
        <v>173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171</v>
      </c>
      <c r="U220" t="s">
        <v>20</v>
      </c>
      <c r="V220">
        <v>1</v>
      </c>
      <c r="W220">
        <v>100</v>
      </c>
      <c r="X220">
        <v>0.94178300000000004</v>
      </c>
      <c r="Y220">
        <v>1.0624E-2</v>
      </c>
      <c r="Z220" t="s">
        <v>32</v>
      </c>
      <c r="AA220" s="2">
        <f>-(Table_comparison[[#This Row],[pr results2.Score]]-Table_comparison[[#This Row],[Score]])</f>
        <v>-2.1066000000000029E-2</v>
      </c>
      <c r="AB220" s="1">
        <f>Table_comparison[[#This Row],[savings]]/Table_comparison[[#This Row],[Score]]</f>
        <v>-2.2879994612894115E-2</v>
      </c>
      <c r="AC220">
        <f>ABS(Table_comparison[[#This Row],[savings]])/Table_comparison[[#This Row],[Score Error (99.9%)]]</f>
        <v>1.5261899587046317</v>
      </c>
    </row>
    <row r="221" spans="1:29" hidden="1" x14ac:dyDescent="0.2">
      <c r="A221" t="s">
        <v>174</v>
      </c>
      <c r="B221" t="s">
        <v>20</v>
      </c>
      <c r="C221">
        <v>1</v>
      </c>
      <c r="D221">
        <v>100</v>
      </c>
      <c r="E221">
        <v>0.62739400000000001</v>
      </c>
      <c r="F221">
        <v>2.0254000000000001E-2</v>
      </c>
      <c r="G221" t="s">
        <v>32</v>
      </c>
      <c r="H221" t="s">
        <v>22</v>
      </c>
      <c r="I221" t="s">
        <v>172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174</v>
      </c>
      <c r="U221" t="s">
        <v>20</v>
      </c>
      <c r="V221">
        <v>1</v>
      </c>
      <c r="W221">
        <v>100</v>
      </c>
      <c r="X221">
        <v>0.62309099999999995</v>
      </c>
      <c r="Y221">
        <v>9.2499999999999995E-3</v>
      </c>
      <c r="Z221" t="s">
        <v>32</v>
      </c>
      <c r="AA221" s="2">
        <f>-(Table_comparison[[#This Row],[pr results2.Score]]-Table_comparison[[#This Row],[Score]])</f>
        <v>4.3030000000000568E-3</v>
      </c>
      <c r="AB221" s="1">
        <f>Table_comparison[[#This Row],[savings]]/Table_comparison[[#This Row],[Score]]</f>
        <v>6.8585290901730916E-3</v>
      </c>
      <c r="AC221">
        <f>ABS(Table_comparison[[#This Row],[savings]])/Table_comparison[[#This Row],[Score Error (99.9%)]]</f>
        <v>0.21245186136072167</v>
      </c>
    </row>
    <row r="222" spans="1:29" hidden="1" x14ac:dyDescent="0.2">
      <c r="A222" t="s">
        <v>174</v>
      </c>
      <c r="B222" t="s">
        <v>20</v>
      </c>
      <c r="C222">
        <v>1</v>
      </c>
      <c r="D222">
        <v>100</v>
      </c>
      <c r="E222">
        <v>0.598831</v>
      </c>
      <c r="F222">
        <v>1.0647999999999999E-2</v>
      </c>
      <c r="G222" t="s">
        <v>32</v>
      </c>
      <c r="H222" t="s">
        <v>22</v>
      </c>
      <c r="I222" t="s">
        <v>173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174</v>
      </c>
      <c r="U222" t="s">
        <v>20</v>
      </c>
      <c r="V222">
        <v>1</v>
      </c>
      <c r="W222">
        <v>100</v>
      </c>
      <c r="X222">
        <v>0.58592699999999998</v>
      </c>
      <c r="Y222">
        <v>1.2171E-2</v>
      </c>
      <c r="Z222" t="s">
        <v>32</v>
      </c>
      <c r="AA222" s="2">
        <f>-(Table_comparison[[#This Row],[pr results2.Score]]-Table_comparison[[#This Row],[Score]])</f>
        <v>1.2904000000000027E-2</v>
      </c>
      <c r="AB222" s="1">
        <f>Table_comparison[[#This Row],[savings]]/Table_comparison[[#This Row],[Score]]</f>
        <v>2.154865062095988E-2</v>
      </c>
      <c r="AC222">
        <f>ABS(Table_comparison[[#This Row],[savings]])/Table_comparison[[#This Row],[Score Error (99.9%)]]</f>
        <v>1.2118707738542476</v>
      </c>
    </row>
    <row r="223" spans="1:29" hidden="1" x14ac:dyDescent="0.2">
      <c r="A223" t="s">
        <v>175</v>
      </c>
      <c r="B223" t="s">
        <v>20</v>
      </c>
      <c r="C223">
        <v>1</v>
      </c>
      <c r="D223">
        <v>100</v>
      </c>
      <c r="E223">
        <v>47.059528</v>
      </c>
      <c r="F223">
        <v>0.48073100000000002</v>
      </c>
      <c r="G223" t="s">
        <v>32</v>
      </c>
      <c r="H223" t="s">
        <v>22</v>
      </c>
      <c r="I223" t="s">
        <v>172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175</v>
      </c>
      <c r="U223" t="s">
        <v>20</v>
      </c>
      <c r="V223">
        <v>1</v>
      </c>
      <c r="W223">
        <v>100</v>
      </c>
      <c r="X223">
        <v>48.161596000000003</v>
      </c>
      <c r="Y223">
        <v>0.30991099999999999</v>
      </c>
      <c r="Z223" t="s">
        <v>32</v>
      </c>
      <c r="AA223" s="2">
        <f>-(Table_comparison[[#This Row],[pr results2.Score]]-Table_comparison[[#This Row],[Score]])</f>
        <v>-1.1020680000000027</v>
      </c>
      <c r="AB223" s="1">
        <f>Table_comparison[[#This Row],[savings]]/Table_comparison[[#This Row],[Score]]</f>
        <v>-2.3418594423641536E-2</v>
      </c>
      <c r="AC223">
        <f>ABS(Table_comparison[[#This Row],[savings]])/Table_comparison[[#This Row],[Score Error (99.9%)]]</f>
        <v>2.2924837383068759</v>
      </c>
    </row>
    <row r="224" spans="1:29" hidden="1" x14ac:dyDescent="0.2">
      <c r="A224" t="s">
        <v>175</v>
      </c>
      <c r="B224" t="s">
        <v>20</v>
      </c>
      <c r="C224">
        <v>1</v>
      </c>
      <c r="D224">
        <v>100</v>
      </c>
      <c r="E224">
        <v>49.448939000000003</v>
      </c>
      <c r="F224">
        <v>0.43948199999999998</v>
      </c>
      <c r="G224" t="s">
        <v>32</v>
      </c>
      <c r="H224" t="s">
        <v>22</v>
      </c>
      <c r="I224" t="s">
        <v>173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175</v>
      </c>
      <c r="U224" t="s">
        <v>20</v>
      </c>
      <c r="V224">
        <v>1</v>
      </c>
      <c r="W224">
        <v>100</v>
      </c>
      <c r="X224">
        <v>48.485075999999999</v>
      </c>
      <c r="Y224">
        <v>0.49438500000000002</v>
      </c>
      <c r="Z224" t="s">
        <v>32</v>
      </c>
      <c r="AA224" s="2">
        <f>-(Table_comparison[[#This Row],[pr results2.Score]]-Table_comparison[[#This Row],[Score]])</f>
        <v>0.96386300000000347</v>
      </c>
      <c r="AB224" s="1">
        <f>Table_comparison[[#This Row],[savings]]/Table_comparison[[#This Row],[Score]]</f>
        <v>1.9492086574395526E-2</v>
      </c>
      <c r="AC224">
        <f>ABS(Table_comparison[[#This Row],[savings]])/Table_comparison[[#This Row],[Score Error (99.9%)]]</f>
        <v>2.1931796979171012</v>
      </c>
    </row>
    <row r="225" spans="1:29" hidden="1" x14ac:dyDescent="0.2">
      <c r="A225" t="s">
        <v>176</v>
      </c>
      <c r="B225" t="s">
        <v>20</v>
      </c>
      <c r="C225">
        <v>1</v>
      </c>
      <c r="D225">
        <v>100</v>
      </c>
      <c r="E225">
        <v>0.62587499999999996</v>
      </c>
      <c r="F225">
        <v>5.9509999999999997E-3</v>
      </c>
      <c r="G225" t="s">
        <v>32</v>
      </c>
      <c r="H225" t="s">
        <v>22</v>
      </c>
      <c r="I225" t="s">
        <v>177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176</v>
      </c>
      <c r="U225" t="s">
        <v>20</v>
      </c>
      <c r="V225">
        <v>1</v>
      </c>
      <c r="W225">
        <v>100</v>
      </c>
      <c r="X225">
        <v>0.63176399999999999</v>
      </c>
      <c r="Y225">
        <v>1.0289E-2</v>
      </c>
      <c r="Z225" t="s">
        <v>32</v>
      </c>
      <c r="AA225" s="2">
        <f>-(Table_comparison[[#This Row],[pr results2.Score]]-Table_comparison[[#This Row],[Score]])</f>
        <v>-5.8890000000000331E-3</v>
      </c>
      <c r="AB225" s="1">
        <f>Table_comparison[[#This Row],[savings]]/Table_comparison[[#This Row],[Score]]</f>
        <v>-9.4092270820851347E-3</v>
      </c>
      <c r="AC225">
        <f>ABS(Table_comparison[[#This Row],[savings]])/Table_comparison[[#This Row],[Score Error (99.9%)]]</f>
        <v>0.98958158292724474</v>
      </c>
    </row>
    <row r="226" spans="1:29" hidden="1" x14ac:dyDescent="0.2">
      <c r="A226" t="s">
        <v>178</v>
      </c>
      <c r="B226" t="s">
        <v>20</v>
      </c>
      <c r="C226">
        <v>1</v>
      </c>
      <c r="D226">
        <v>100</v>
      </c>
      <c r="E226">
        <v>0.48599799999999999</v>
      </c>
      <c r="F226">
        <v>5.5370000000000003E-3</v>
      </c>
      <c r="G226" t="s">
        <v>32</v>
      </c>
      <c r="H226" t="s">
        <v>22</v>
      </c>
      <c r="I226" t="s">
        <v>177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178</v>
      </c>
      <c r="U226" t="s">
        <v>20</v>
      </c>
      <c r="V226">
        <v>1</v>
      </c>
      <c r="W226">
        <v>100</v>
      </c>
      <c r="X226">
        <v>0.48541600000000001</v>
      </c>
      <c r="Y226">
        <v>8.1390000000000004E-3</v>
      </c>
      <c r="Z226" t="s">
        <v>32</v>
      </c>
      <c r="AA226" s="2">
        <f>-(Table_comparison[[#This Row],[pr results2.Score]]-Table_comparison[[#This Row],[Score]])</f>
        <v>5.8199999999997143E-4</v>
      </c>
      <c r="AB226" s="1">
        <f>Table_comparison[[#This Row],[savings]]/Table_comparison[[#This Row],[Score]]</f>
        <v>1.1975357923283048E-3</v>
      </c>
      <c r="AC226">
        <f>ABS(Table_comparison[[#This Row],[savings]])/Table_comparison[[#This Row],[Score Error (99.9%)]]</f>
        <v>0.10511107097705823</v>
      </c>
    </row>
    <row r="227" spans="1:29" hidden="1" x14ac:dyDescent="0.2">
      <c r="A227" t="s">
        <v>179</v>
      </c>
      <c r="B227" t="s">
        <v>20</v>
      </c>
      <c r="C227">
        <v>1</v>
      </c>
      <c r="D227">
        <v>100</v>
      </c>
      <c r="E227">
        <v>45.563926000000002</v>
      </c>
      <c r="F227">
        <v>0.46232899999999999</v>
      </c>
      <c r="G227" t="s">
        <v>32</v>
      </c>
      <c r="H227" t="s">
        <v>22</v>
      </c>
      <c r="I227" t="s">
        <v>177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179</v>
      </c>
      <c r="U227" t="s">
        <v>20</v>
      </c>
      <c r="V227">
        <v>1</v>
      </c>
      <c r="W227">
        <v>100</v>
      </c>
      <c r="X227">
        <v>45.610677000000003</v>
      </c>
      <c r="Y227">
        <v>0.62985000000000002</v>
      </c>
      <c r="Z227" t="s">
        <v>32</v>
      </c>
      <c r="AA227" s="2">
        <f>-(Table_comparison[[#This Row],[pr results2.Score]]-Table_comparison[[#This Row],[Score]])</f>
        <v>-4.6751000000000431E-2</v>
      </c>
      <c r="AB227" s="1">
        <f>Table_comparison[[#This Row],[savings]]/Table_comparison[[#This Row],[Score]]</f>
        <v>-1.0260529349468356E-3</v>
      </c>
      <c r="AC227">
        <f>ABS(Table_comparison[[#This Row],[savings]])/Table_comparison[[#This Row],[Score Error (99.9%)]]</f>
        <v>0.10112063054664629</v>
      </c>
    </row>
    <row r="228" spans="1:29" hidden="1" x14ac:dyDescent="0.2">
      <c r="A228" t="s">
        <v>180</v>
      </c>
      <c r="B228" t="s">
        <v>20</v>
      </c>
      <c r="C228">
        <v>1</v>
      </c>
      <c r="D228">
        <v>100</v>
      </c>
      <c r="E228">
        <v>0.21741099999999999</v>
      </c>
      <c r="F228">
        <v>5.7739999999999996E-3</v>
      </c>
      <c r="G228" t="s">
        <v>32</v>
      </c>
      <c r="H228" t="s">
        <v>22</v>
      </c>
      <c r="I228" t="s">
        <v>181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180</v>
      </c>
      <c r="U228" t="s">
        <v>20</v>
      </c>
      <c r="V228">
        <v>1</v>
      </c>
      <c r="W228">
        <v>100</v>
      </c>
      <c r="X228">
        <v>0.21656600000000001</v>
      </c>
      <c r="Y228">
        <v>4.0309999999999999E-3</v>
      </c>
      <c r="Z228" t="s">
        <v>32</v>
      </c>
      <c r="AA228" s="2">
        <f>-(Table_comparison[[#This Row],[pr results2.Score]]-Table_comparison[[#This Row],[Score]])</f>
        <v>8.4499999999998465E-4</v>
      </c>
      <c r="AB228" s="1">
        <f>Table_comparison[[#This Row],[savings]]/Table_comparison[[#This Row],[Score]]</f>
        <v>3.8866478697029343E-3</v>
      </c>
      <c r="AC228">
        <f>ABS(Table_comparison[[#This Row],[savings]])/Table_comparison[[#This Row],[Score Error (99.9%)]]</f>
        <v>0.14634568756494365</v>
      </c>
    </row>
    <row r="229" spans="1:29" hidden="1" x14ac:dyDescent="0.2">
      <c r="A229" t="s">
        <v>182</v>
      </c>
      <c r="B229" t="s">
        <v>20</v>
      </c>
      <c r="C229">
        <v>1</v>
      </c>
      <c r="D229">
        <v>100</v>
      </c>
      <c r="E229">
        <v>6.8662000000000001E-2</v>
      </c>
      <c r="F229">
        <v>1.838E-3</v>
      </c>
      <c r="G229" t="s">
        <v>32</v>
      </c>
      <c r="H229" t="s">
        <v>22</v>
      </c>
      <c r="I229" t="s">
        <v>181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182</v>
      </c>
      <c r="U229" t="s">
        <v>20</v>
      </c>
      <c r="V229">
        <v>1</v>
      </c>
      <c r="W229">
        <v>100</v>
      </c>
      <c r="X229">
        <v>7.8308000000000003E-2</v>
      </c>
      <c r="Y229">
        <v>7.3829999999999998E-3</v>
      </c>
      <c r="Z229" t="s">
        <v>32</v>
      </c>
      <c r="AA229" s="2">
        <f>-(Table_comparison[[#This Row],[pr results2.Score]]-Table_comparison[[#This Row],[Score]])</f>
        <v>-9.6460000000000018E-3</v>
      </c>
      <c r="AB229" s="1">
        <f>Table_comparison[[#This Row],[savings]]/Table_comparison[[#This Row],[Score]]</f>
        <v>-0.14048527569834846</v>
      </c>
      <c r="AC229">
        <f>ABS(Table_comparison[[#This Row],[savings]])/Table_comparison[[#This Row],[Score Error (99.9%)]]</f>
        <v>5.2480957562568022</v>
      </c>
    </row>
    <row r="230" spans="1:29" hidden="1" x14ac:dyDescent="0.2">
      <c r="A230" t="s">
        <v>183</v>
      </c>
      <c r="B230" t="s">
        <v>20</v>
      </c>
      <c r="C230">
        <v>1</v>
      </c>
      <c r="D230">
        <v>100</v>
      </c>
      <c r="E230">
        <v>41.590406000000002</v>
      </c>
      <c r="F230">
        <v>1.0158609999999999</v>
      </c>
      <c r="G230" t="s">
        <v>32</v>
      </c>
      <c r="H230" t="s">
        <v>22</v>
      </c>
      <c r="I230" t="s">
        <v>181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183</v>
      </c>
      <c r="U230" t="s">
        <v>20</v>
      </c>
      <c r="V230">
        <v>1</v>
      </c>
      <c r="W230">
        <v>100</v>
      </c>
      <c r="X230">
        <v>39.476778000000003</v>
      </c>
      <c r="Y230">
        <v>0.370421</v>
      </c>
      <c r="Z230" t="s">
        <v>32</v>
      </c>
      <c r="AA230" s="2">
        <f>-(Table_comparison[[#This Row],[pr results2.Score]]-Table_comparison[[#This Row],[Score]])</f>
        <v>2.1136279999999985</v>
      </c>
      <c r="AB230" s="1">
        <f>Table_comparison[[#This Row],[savings]]/Table_comparison[[#This Row],[Score]]</f>
        <v>5.082008576689534E-2</v>
      </c>
      <c r="AC230">
        <f>ABS(Table_comparison[[#This Row],[savings]])/Table_comparison[[#This Row],[Score Error (99.9%)]]</f>
        <v>2.0806271724182723</v>
      </c>
    </row>
    <row r="231" spans="1:29" x14ac:dyDescent="0.2">
      <c r="A231" t="s">
        <v>184</v>
      </c>
      <c r="B231" t="s">
        <v>20</v>
      </c>
      <c r="C231">
        <v>1</v>
      </c>
      <c r="D231">
        <v>100</v>
      </c>
      <c r="E231">
        <v>0.84237499999999998</v>
      </c>
      <c r="F231">
        <v>1.2888E-2</v>
      </c>
      <c r="G231" t="s">
        <v>32</v>
      </c>
      <c r="H231" t="s">
        <v>22</v>
      </c>
      <c r="I231" t="s">
        <v>185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184</v>
      </c>
      <c r="U231" t="s">
        <v>20</v>
      </c>
      <c r="V231">
        <v>1</v>
      </c>
      <c r="W231">
        <v>100</v>
      </c>
      <c r="X231">
        <v>0.77266800000000002</v>
      </c>
      <c r="Y231">
        <v>1.7399000000000001E-2</v>
      </c>
      <c r="Z231" t="s">
        <v>32</v>
      </c>
      <c r="AA231" s="2">
        <f>-(Table_comparison[[#This Row],[pr results2.Score]]-Table_comparison[[#This Row],[Score]])</f>
        <v>6.9706999999999963E-2</v>
      </c>
      <c r="AB231" s="1">
        <f>Table_comparison[[#This Row],[savings]]/Table_comparison[[#This Row],[Score]]</f>
        <v>8.2750556462383107E-2</v>
      </c>
      <c r="AC231">
        <f>ABS(Table_comparison[[#This Row],[savings]])/Table_comparison[[#This Row],[Score Error (99.9%)]]</f>
        <v>5.4086747361886998</v>
      </c>
    </row>
    <row r="232" spans="1:29" hidden="1" x14ac:dyDescent="0.2">
      <c r="A232" t="s">
        <v>186</v>
      </c>
      <c r="B232" t="s">
        <v>20</v>
      </c>
      <c r="C232">
        <v>1</v>
      </c>
      <c r="D232">
        <v>100</v>
      </c>
      <c r="E232">
        <v>0.69161700000000004</v>
      </c>
      <c r="F232">
        <v>5.189E-3</v>
      </c>
      <c r="G232" t="s">
        <v>32</v>
      </c>
      <c r="H232" t="s">
        <v>22</v>
      </c>
      <c r="I232" t="s">
        <v>185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186</v>
      </c>
      <c r="U232" t="s">
        <v>20</v>
      </c>
      <c r="V232">
        <v>1</v>
      </c>
      <c r="W232">
        <v>100</v>
      </c>
      <c r="X232">
        <v>0.69323100000000004</v>
      </c>
      <c r="Y232">
        <v>5.934E-3</v>
      </c>
      <c r="Z232" t="s">
        <v>32</v>
      </c>
      <c r="AA232" s="2">
        <f>-(Table_comparison[[#This Row],[pr results2.Score]]-Table_comparison[[#This Row],[Score]])</f>
        <v>-1.6140000000000043E-3</v>
      </c>
      <c r="AB232" s="1">
        <f>Table_comparison[[#This Row],[savings]]/Table_comparison[[#This Row],[Score]]</f>
        <v>-2.3336615496727295E-3</v>
      </c>
      <c r="AC232">
        <f>ABS(Table_comparison[[#This Row],[savings]])/Table_comparison[[#This Row],[Score Error (99.9%)]]</f>
        <v>0.31104259009443136</v>
      </c>
    </row>
    <row r="233" spans="1:29" hidden="1" x14ac:dyDescent="0.2">
      <c r="A233" t="s">
        <v>187</v>
      </c>
      <c r="B233" t="s">
        <v>20</v>
      </c>
      <c r="C233">
        <v>1</v>
      </c>
      <c r="D233">
        <v>100</v>
      </c>
      <c r="E233">
        <v>46.140591999999998</v>
      </c>
      <c r="F233">
        <v>0.471584</v>
      </c>
      <c r="G233" t="s">
        <v>32</v>
      </c>
      <c r="H233" t="s">
        <v>22</v>
      </c>
      <c r="I233" t="s">
        <v>185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187</v>
      </c>
      <c r="U233" t="s">
        <v>20</v>
      </c>
      <c r="V233">
        <v>1</v>
      </c>
      <c r="W233">
        <v>100</v>
      </c>
      <c r="X233">
        <v>45.042121999999999</v>
      </c>
      <c r="Y233">
        <v>0.372525</v>
      </c>
      <c r="Z233" t="s">
        <v>32</v>
      </c>
      <c r="AA233" s="2">
        <f>-(Table_comparison[[#This Row],[pr results2.Score]]-Table_comparison[[#This Row],[Score]])</f>
        <v>1.0984699999999989</v>
      </c>
      <c r="AB233" s="1">
        <f>Table_comparison[[#This Row],[savings]]/Table_comparison[[#This Row],[Score]]</f>
        <v>2.3807020074644882E-2</v>
      </c>
      <c r="AC233">
        <f>ABS(Table_comparison[[#This Row],[savings]])/Table_comparison[[#This Row],[Score Error (99.9%)]]</f>
        <v>2.3293199090724004</v>
      </c>
    </row>
    <row r="234" spans="1:29" x14ac:dyDescent="0.2">
      <c r="A234" t="s">
        <v>188</v>
      </c>
      <c r="B234" t="s">
        <v>20</v>
      </c>
      <c r="C234">
        <v>1</v>
      </c>
      <c r="D234">
        <v>100</v>
      </c>
      <c r="E234">
        <v>0.217532</v>
      </c>
      <c r="F234">
        <v>2.2850000000000001E-3</v>
      </c>
      <c r="G234" t="s">
        <v>32</v>
      </c>
      <c r="H234" t="s">
        <v>22</v>
      </c>
      <c r="I234" t="s">
        <v>189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188</v>
      </c>
      <c r="U234" t="s">
        <v>20</v>
      </c>
      <c r="V234">
        <v>1</v>
      </c>
      <c r="W234">
        <v>100</v>
      </c>
      <c r="X234">
        <v>0.21490100000000001</v>
      </c>
      <c r="Y234">
        <v>3.8409999999999998E-3</v>
      </c>
      <c r="Z234" t="s">
        <v>32</v>
      </c>
      <c r="AA234" s="2">
        <f>-(Table_comparison[[#This Row],[pr results2.Score]]-Table_comparison[[#This Row],[Score]])</f>
        <v>2.6309999999999945E-3</v>
      </c>
      <c r="AB234" s="1">
        <f>Table_comparison[[#This Row],[savings]]/Table_comparison[[#This Row],[Score]]</f>
        <v>1.2094772263391108E-2</v>
      </c>
      <c r="AC234">
        <f>ABS(Table_comparison[[#This Row],[savings]])/Table_comparison[[#This Row],[Score Error (99.9%)]]</f>
        <v>1.1514223194748334</v>
      </c>
    </row>
    <row r="235" spans="1:29" hidden="1" x14ac:dyDescent="0.2">
      <c r="A235" t="s">
        <v>190</v>
      </c>
      <c r="B235" t="s">
        <v>20</v>
      </c>
      <c r="C235">
        <v>1</v>
      </c>
      <c r="D235">
        <v>100</v>
      </c>
      <c r="E235">
        <v>6.6589999999999996E-2</v>
      </c>
      <c r="F235">
        <v>1.6310000000000001E-3</v>
      </c>
      <c r="G235" t="s">
        <v>32</v>
      </c>
      <c r="H235" t="s">
        <v>22</v>
      </c>
      <c r="I235" t="s">
        <v>189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190</v>
      </c>
      <c r="U235" t="s">
        <v>20</v>
      </c>
      <c r="V235">
        <v>1</v>
      </c>
      <c r="W235">
        <v>100</v>
      </c>
      <c r="X235">
        <v>7.0397000000000001E-2</v>
      </c>
      <c r="Y235">
        <v>2.7859999999999998E-3</v>
      </c>
      <c r="Z235" t="s">
        <v>32</v>
      </c>
      <c r="AA235" s="2">
        <f>-(Table_comparison[[#This Row],[pr results2.Score]]-Table_comparison[[#This Row],[Score]])</f>
        <v>-3.8070000000000048E-3</v>
      </c>
      <c r="AB235" s="1">
        <f>Table_comparison[[#This Row],[savings]]/Table_comparison[[#This Row],[Score]]</f>
        <v>-5.7170746358312131E-2</v>
      </c>
      <c r="AC235">
        <f>ABS(Table_comparison[[#This Row],[savings]])/Table_comparison[[#This Row],[Score Error (99.9%)]]</f>
        <v>2.3341508277130623</v>
      </c>
    </row>
    <row r="236" spans="1:29" hidden="1" x14ac:dyDescent="0.2">
      <c r="A236" t="s">
        <v>191</v>
      </c>
      <c r="B236" t="s">
        <v>20</v>
      </c>
      <c r="C236">
        <v>1</v>
      </c>
      <c r="D236">
        <v>100</v>
      </c>
      <c r="E236">
        <v>39.813647000000003</v>
      </c>
      <c r="F236">
        <v>0.281974</v>
      </c>
      <c r="G236" t="s">
        <v>32</v>
      </c>
      <c r="H236" t="s">
        <v>22</v>
      </c>
      <c r="I236" t="s">
        <v>189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191</v>
      </c>
      <c r="U236" t="s">
        <v>20</v>
      </c>
      <c r="V236">
        <v>1</v>
      </c>
      <c r="W236">
        <v>100</v>
      </c>
      <c r="X236">
        <v>40.447761999999997</v>
      </c>
      <c r="Y236">
        <v>0.41458800000000001</v>
      </c>
      <c r="Z236" t="s">
        <v>32</v>
      </c>
      <c r="AA236" s="2">
        <f>-(Table_comparison[[#This Row],[pr results2.Score]]-Table_comparison[[#This Row],[Score]])</f>
        <v>-0.63411499999999421</v>
      </c>
      <c r="AB236" s="1">
        <f>Table_comparison[[#This Row],[savings]]/Table_comparison[[#This Row],[Score]]</f>
        <v>-1.5927076461997921E-2</v>
      </c>
      <c r="AC236">
        <f>ABS(Table_comparison[[#This Row],[savings]])/Table_comparison[[#This Row],[Score Error (99.9%)]]</f>
        <v>2.2488420918240482</v>
      </c>
    </row>
    <row r="237" spans="1:29" x14ac:dyDescent="0.2">
      <c r="A237" t="s">
        <v>192</v>
      </c>
      <c r="B237" t="s">
        <v>20</v>
      </c>
      <c r="C237">
        <v>1</v>
      </c>
      <c r="D237">
        <v>100</v>
      </c>
      <c r="E237">
        <v>0.96679400000000004</v>
      </c>
      <c r="F237">
        <v>1.0324E-2</v>
      </c>
      <c r="G237" t="s">
        <v>32</v>
      </c>
      <c r="H237" t="s">
        <v>22</v>
      </c>
      <c r="I237" t="s">
        <v>193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192</v>
      </c>
      <c r="U237" t="s">
        <v>20</v>
      </c>
      <c r="V237">
        <v>1</v>
      </c>
      <c r="W237">
        <v>100</v>
      </c>
      <c r="X237">
        <v>0.94709699999999997</v>
      </c>
      <c r="Y237">
        <v>1.1842999999999999E-2</v>
      </c>
      <c r="Z237" t="s">
        <v>32</v>
      </c>
      <c r="AA237" s="2">
        <f>-(Table_comparison[[#This Row],[pr results2.Score]]-Table_comparison[[#This Row],[Score]])</f>
        <v>1.9697000000000076E-2</v>
      </c>
      <c r="AB237" s="1">
        <f>Table_comparison[[#This Row],[savings]]/Table_comparison[[#This Row],[Score]]</f>
        <v>2.0373523211770113E-2</v>
      </c>
      <c r="AC237">
        <f>ABS(Table_comparison[[#This Row],[savings]])/Table_comparison[[#This Row],[Score Error (99.9%)]]</f>
        <v>1.9078845408756369</v>
      </c>
    </row>
    <row r="238" spans="1:29" hidden="1" x14ac:dyDescent="0.2">
      <c r="A238" t="s">
        <v>194</v>
      </c>
      <c r="B238" t="s">
        <v>20</v>
      </c>
      <c r="C238">
        <v>1</v>
      </c>
      <c r="D238">
        <v>100</v>
      </c>
      <c r="E238">
        <v>0.67341700000000004</v>
      </c>
      <c r="F238">
        <v>6.581E-3</v>
      </c>
      <c r="G238" t="s">
        <v>32</v>
      </c>
      <c r="H238" t="s">
        <v>22</v>
      </c>
      <c r="I238" t="s">
        <v>193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194</v>
      </c>
      <c r="U238" t="s">
        <v>20</v>
      </c>
      <c r="V238">
        <v>1</v>
      </c>
      <c r="W238">
        <v>100</v>
      </c>
      <c r="X238">
        <v>0.65036700000000003</v>
      </c>
      <c r="Y238">
        <v>8.9160000000000003E-3</v>
      </c>
      <c r="Z238" t="s">
        <v>32</v>
      </c>
      <c r="AA238" s="2">
        <f>-(Table_comparison[[#This Row],[pr results2.Score]]-Table_comparison[[#This Row],[Score]])</f>
        <v>2.3050000000000015E-2</v>
      </c>
      <c r="AB238" s="1">
        <f>Table_comparison[[#This Row],[savings]]/Table_comparison[[#This Row],[Score]]</f>
        <v>3.4228420131953922E-2</v>
      </c>
      <c r="AC238">
        <f>ABS(Table_comparison[[#This Row],[savings]])/Table_comparison[[#This Row],[Score Error (99.9%)]]</f>
        <v>3.5025072177480649</v>
      </c>
    </row>
    <row r="239" spans="1:29" hidden="1" x14ac:dyDescent="0.2">
      <c r="A239" t="s">
        <v>195</v>
      </c>
      <c r="B239" t="s">
        <v>20</v>
      </c>
      <c r="C239">
        <v>1</v>
      </c>
      <c r="D239">
        <v>100</v>
      </c>
      <c r="E239">
        <v>50.489514</v>
      </c>
      <c r="F239">
        <v>0.42727199999999999</v>
      </c>
      <c r="G239" t="s">
        <v>32</v>
      </c>
      <c r="H239" t="s">
        <v>22</v>
      </c>
      <c r="I239" t="s">
        <v>193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195</v>
      </c>
      <c r="U239" t="s">
        <v>20</v>
      </c>
      <c r="V239">
        <v>1</v>
      </c>
      <c r="W239">
        <v>100</v>
      </c>
      <c r="X239">
        <v>50.214969000000004</v>
      </c>
      <c r="Y239">
        <v>0.48247400000000001</v>
      </c>
      <c r="Z239" t="s">
        <v>32</v>
      </c>
      <c r="AA239" s="2">
        <f>-(Table_comparison[[#This Row],[pr results2.Score]]-Table_comparison[[#This Row],[Score]])</f>
        <v>0.27454499999999626</v>
      </c>
      <c r="AB239" s="1">
        <f>Table_comparison[[#This Row],[savings]]/Table_comparison[[#This Row],[Score]]</f>
        <v>5.4376637493479592E-3</v>
      </c>
      <c r="AC239">
        <f>ABS(Table_comparison[[#This Row],[savings]])/Table_comparison[[#This Row],[Score Error (99.9%)]]</f>
        <v>0.64255322136717663</v>
      </c>
    </row>
    <row r="240" spans="1:29" hidden="1" x14ac:dyDescent="0.2">
      <c r="A240" t="s">
        <v>196</v>
      </c>
      <c r="B240" t="s">
        <v>20</v>
      </c>
      <c r="C240">
        <v>1</v>
      </c>
      <c r="D240">
        <v>100</v>
      </c>
      <c r="E240">
        <v>0.73608200000000001</v>
      </c>
      <c r="F240">
        <v>7.3439999999999998E-3</v>
      </c>
      <c r="G240" t="s">
        <v>32</v>
      </c>
      <c r="H240" t="s">
        <v>22</v>
      </c>
      <c r="I240" t="s">
        <v>197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196</v>
      </c>
      <c r="U240" t="s">
        <v>20</v>
      </c>
      <c r="V240">
        <v>1</v>
      </c>
      <c r="W240">
        <v>100</v>
      </c>
      <c r="X240">
        <v>0.73631100000000005</v>
      </c>
      <c r="Y240">
        <v>7.7549999999999997E-3</v>
      </c>
      <c r="Z240" t="s">
        <v>32</v>
      </c>
      <c r="AA240" s="2">
        <f>-(Table_comparison[[#This Row],[pr results2.Score]]-Table_comparison[[#This Row],[Score]])</f>
        <v>-2.2900000000003473E-4</v>
      </c>
      <c r="AB240" s="1">
        <f>Table_comparison[[#This Row],[savings]]/Table_comparison[[#This Row],[Score]]</f>
        <v>-3.1110664300992922E-4</v>
      </c>
      <c r="AC240">
        <f>ABS(Table_comparison[[#This Row],[savings]])/Table_comparison[[#This Row],[Score Error (99.9%)]]</f>
        <v>3.1181917211333707E-2</v>
      </c>
    </row>
    <row r="241" spans="1:29" hidden="1" x14ac:dyDescent="0.2">
      <c r="A241" t="s">
        <v>198</v>
      </c>
      <c r="B241" t="s">
        <v>20</v>
      </c>
      <c r="C241">
        <v>1</v>
      </c>
      <c r="D241">
        <v>100</v>
      </c>
      <c r="E241">
        <v>0.41814200000000001</v>
      </c>
      <c r="F241">
        <v>4.0619999999999996E-3</v>
      </c>
      <c r="G241" t="s">
        <v>32</v>
      </c>
      <c r="H241" t="s">
        <v>22</v>
      </c>
      <c r="I241" t="s">
        <v>197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198</v>
      </c>
      <c r="U241" t="s">
        <v>20</v>
      </c>
      <c r="V241">
        <v>1</v>
      </c>
      <c r="W241">
        <v>100</v>
      </c>
      <c r="X241">
        <v>0.42765799999999998</v>
      </c>
      <c r="Y241">
        <v>2.562E-3</v>
      </c>
      <c r="Z241" t="s">
        <v>32</v>
      </c>
      <c r="AA241" s="2">
        <f>-(Table_comparison[[#This Row],[pr results2.Score]]-Table_comparison[[#This Row],[Score]])</f>
        <v>-9.5159999999999689E-3</v>
      </c>
      <c r="AB241" s="1">
        <f>Table_comparison[[#This Row],[savings]]/Table_comparison[[#This Row],[Score]]</f>
        <v>-2.2757819114080789E-2</v>
      </c>
      <c r="AC241">
        <f>ABS(Table_comparison[[#This Row],[savings]])/Table_comparison[[#This Row],[Score Error (99.9%)]]</f>
        <v>2.3426883308714843</v>
      </c>
    </row>
    <row r="242" spans="1:29" hidden="1" x14ac:dyDescent="0.2">
      <c r="A242" t="s">
        <v>199</v>
      </c>
      <c r="B242" t="s">
        <v>20</v>
      </c>
      <c r="C242">
        <v>1</v>
      </c>
      <c r="D242">
        <v>100</v>
      </c>
      <c r="E242">
        <v>51.411982999999999</v>
      </c>
      <c r="F242">
        <v>0.53298199999999996</v>
      </c>
      <c r="G242" t="s">
        <v>32</v>
      </c>
      <c r="H242" t="s">
        <v>22</v>
      </c>
      <c r="I242" t="s">
        <v>197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199</v>
      </c>
      <c r="U242" t="s">
        <v>20</v>
      </c>
      <c r="V242">
        <v>1</v>
      </c>
      <c r="W242">
        <v>100</v>
      </c>
      <c r="X242">
        <v>51.786073999999999</v>
      </c>
      <c r="Y242">
        <v>0.58457400000000004</v>
      </c>
      <c r="Z242" t="s">
        <v>32</v>
      </c>
      <c r="AA242" s="2">
        <f>-(Table_comparison[[#This Row],[pr results2.Score]]-Table_comparison[[#This Row],[Score]])</f>
        <v>-0.37409099999999995</v>
      </c>
      <c r="AB242" s="1">
        <f>Table_comparison[[#This Row],[savings]]/Table_comparison[[#This Row],[Score]]</f>
        <v>-7.2763386699166996E-3</v>
      </c>
      <c r="AC242">
        <f>ABS(Table_comparison[[#This Row],[savings]])/Table_comparison[[#This Row],[Score Error (99.9%)]]</f>
        <v>0.70188299041993907</v>
      </c>
    </row>
    <row r="243" spans="1:29" hidden="1" x14ac:dyDescent="0.2">
      <c r="A243" t="s">
        <v>200</v>
      </c>
      <c r="B243" t="s">
        <v>20</v>
      </c>
      <c r="C243">
        <v>1</v>
      </c>
      <c r="D243">
        <v>100</v>
      </c>
      <c r="E243">
        <v>0.58584999999999998</v>
      </c>
      <c r="F243">
        <v>7.0000000000000001E-3</v>
      </c>
      <c r="G243" t="s">
        <v>32</v>
      </c>
      <c r="H243" t="s">
        <v>22</v>
      </c>
      <c r="I243" t="s">
        <v>201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200</v>
      </c>
      <c r="U243" t="s">
        <v>20</v>
      </c>
      <c r="V243">
        <v>1</v>
      </c>
      <c r="W243">
        <v>100</v>
      </c>
      <c r="X243">
        <v>0.58557700000000001</v>
      </c>
      <c r="Y243">
        <v>7.5240000000000003E-3</v>
      </c>
      <c r="Z243" t="s">
        <v>32</v>
      </c>
      <c r="AA243" s="2">
        <f>-(Table_comparison[[#This Row],[pr results2.Score]]-Table_comparison[[#This Row],[Score]])</f>
        <v>2.7299999999996771E-4</v>
      </c>
      <c r="AB243" s="1">
        <f>Table_comparison[[#This Row],[savings]]/Table_comparison[[#This Row],[Score]]</f>
        <v>4.659895877783865E-4</v>
      </c>
      <c r="AC243">
        <f>ABS(Table_comparison[[#This Row],[savings]])/Table_comparison[[#This Row],[Score Error (99.9%)]]</f>
        <v>3.8999999999995386E-2</v>
      </c>
    </row>
    <row r="244" spans="1:29" hidden="1" x14ac:dyDescent="0.2">
      <c r="A244" t="s">
        <v>202</v>
      </c>
      <c r="B244" t="s">
        <v>20</v>
      </c>
      <c r="C244">
        <v>1</v>
      </c>
      <c r="D244">
        <v>100</v>
      </c>
      <c r="E244">
        <v>0.35522799999999999</v>
      </c>
      <c r="F244">
        <v>5.4169999999999999E-3</v>
      </c>
      <c r="G244" t="s">
        <v>32</v>
      </c>
      <c r="H244" t="s">
        <v>22</v>
      </c>
      <c r="I244" t="s">
        <v>201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202</v>
      </c>
      <c r="U244" t="s">
        <v>20</v>
      </c>
      <c r="V244">
        <v>1</v>
      </c>
      <c r="W244">
        <v>100</v>
      </c>
      <c r="X244">
        <v>0.35699999999999998</v>
      </c>
      <c r="Y244">
        <v>4.4200000000000003E-3</v>
      </c>
      <c r="Z244" t="s">
        <v>32</v>
      </c>
      <c r="AA244" s="2">
        <f>-(Table_comparison[[#This Row],[pr results2.Score]]-Table_comparison[[#This Row],[Score]])</f>
        <v>-1.7719999999999958E-3</v>
      </c>
      <c r="AB244" s="1">
        <f>Table_comparison[[#This Row],[savings]]/Table_comparison[[#This Row],[Score]]</f>
        <v>-4.9883455133041196E-3</v>
      </c>
      <c r="AC244">
        <f>ABS(Table_comparison[[#This Row],[savings]])/Table_comparison[[#This Row],[Score Error (99.9%)]]</f>
        <v>0.32711833117961897</v>
      </c>
    </row>
    <row r="245" spans="1:29" hidden="1" x14ac:dyDescent="0.2">
      <c r="A245" t="s">
        <v>203</v>
      </c>
      <c r="B245" t="s">
        <v>20</v>
      </c>
      <c r="C245">
        <v>1</v>
      </c>
      <c r="D245">
        <v>100</v>
      </c>
      <c r="E245">
        <v>52.731234999999998</v>
      </c>
      <c r="F245">
        <v>0.52961000000000003</v>
      </c>
      <c r="G245" t="s">
        <v>32</v>
      </c>
      <c r="H245" t="s">
        <v>22</v>
      </c>
      <c r="I245" t="s">
        <v>201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203</v>
      </c>
      <c r="U245" t="s">
        <v>20</v>
      </c>
      <c r="V245">
        <v>1</v>
      </c>
      <c r="W245">
        <v>100</v>
      </c>
      <c r="X245">
        <v>53.327226000000003</v>
      </c>
      <c r="Y245">
        <v>0.46755999999999998</v>
      </c>
      <c r="Z245" t="s">
        <v>32</v>
      </c>
      <c r="AA245" s="2">
        <f>-(Table_comparison[[#This Row],[pr results2.Score]]-Table_comparison[[#This Row],[Score]])</f>
        <v>-0.59599100000000504</v>
      </c>
      <c r="AB245" s="1">
        <f>Table_comparison[[#This Row],[savings]]/Table_comparison[[#This Row],[Score]]</f>
        <v>-1.1302428247698068E-2</v>
      </c>
      <c r="AC245">
        <f>ABS(Table_comparison[[#This Row],[savings]])/Table_comparison[[#This Row],[Score Error (99.9%)]]</f>
        <v>1.125339400691084</v>
      </c>
    </row>
    <row r="246" spans="1:29" x14ac:dyDescent="0.2">
      <c r="A246" t="s">
        <v>204</v>
      </c>
      <c r="B246" t="s">
        <v>20</v>
      </c>
      <c r="C246">
        <v>1</v>
      </c>
      <c r="D246">
        <v>100</v>
      </c>
      <c r="E246">
        <v>0.59110700000000005</v>
      </c>
      <c r="F246">
        <v>6.94E-3</v>
      </c>
      <c r="G246" t="s">
        <v>32</v>
      </c>
      <c r="H246" t="s">
        <v>22</v>
      </c>
      <c r="I246" t="s">
        <v>205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204</v>
      </c>
      <c r="U246" t="s">
        <v>20</v>
      </c>
      <c r="V246">
        <v>1</v>
      </c>
      <c r="W246">
        <v>100</v>
      </c>
      <c r="X246">
        <v>0.56326500000000002</v>
      </c>
      <c r="Y246">
        <v>7.6080000000000002E-3</v>
      </c>
      <c r="Z246" t="s">
        <v>32</v>
      </c>
      <c r="AA246" s="2">
        <f>-(Table_comparison[[#This Row],[pr results2.Score]]-Table_comparison[[#This Row],[Score]])</f>
        <v>2.7842000000000033E-2</v>
      </c>
      <c r="AB246" s="1">
        <f>Table_comparison[[#This Row],[savings]]/Table_comparison[[#This Row],[Score]]</f>
        <v>4.710145540485907E-2</v>
      </c>
      <c r="AC246">
        <f>ABS(Table_comparison[[#This Row],[savings]])/Table_comparison[[#This Row],[Score Error (99.9%)]]</f>
        <v>4.0118155619596587</v>
      </c>
    </row>
    <row r="247" spans="1:29" x14ac:dyDescent="0.2">
      <c r="A247" t="s">
        <v>204</v>
      </c>
      <c r="B247" t="s">
        <v>20</v>
      </c>
      <c r="C247">
        <v>1</v>
      </c>
      <c r="D247">
        <v>100</v>
      </c>
      <c r="E247">
        <v>0.58976700000000004</v>
      </c>
      <c r="F247">
        <v>8.7159999999999998E-3</v>
      </c>
      <c r="G247" t="s">
        <v>32</v>
      </c>
      <c r="H247" t="s">
        <v>22</v>
      </c>
      <c r="I247" t="s">
        <v>206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204</v>
      </c>
      <c r="U247" t="s">
        <v>20</v>
      </c>
      <c r="V247">
        <v>1</v>
      </c>
      <c r="W247">
        <v>100</v>
      </c>
      <c r="X247">
        <v>0.55998800000000004</v>
      </c>
      <c r="Y247">
        <v>4.3369999999999997E-3</v>
      </c>
      <c r="Z247" t="s">
        <v>32</v>
      </c>
      <c r="AA247" s="2">
        <f>-(Table_comparison[[#This Row],[pr results2.Score]]-Table_comparison[[#This Row],[Score]])</f>
        <v>2.9779E-2</v>
      </c>
      <c r="AB247" s="1">
        <f>Table_comparison[[#This Row],[savings]]/Table_comparison[[#This Row],[Score]]</f>
        <v>5.0492821741467388E-2</v>
      </c>
      <c r="AC247">
        <f>ABS(Table_comparison[[#This Row],[savings]])/Table_comparison[[#This Row],[Score Error (99.9%)]]</f>
        <v>3.4165901789811839</v>
      </c>
    </row>
    <row r="248" spans="1:29" hidden="1" x14ac:dyDescent="0.2">
      <c r="A248" t="s">
        <v>207</v>
      </c>
      <c r="B248" t="s">
        <v>20</v>
      </c>
      <c r="C248">
        <v>1</v>
      </c>
      <c r="D248">
        <v>100</v>
      </c>
      <c r="E248">
        <v>0.33979300000000001</v>
      </c>
      <c r="F248">
        <v>8.9040000000000005E-3</v>
      </c>
      <c r="G248" t="s">
        <v>32</v>
      </c>
      <c r="H248" t="s">
        <v>22</v>
      </c>
      <c r="I248" t="s">
        <v>205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207</v>
      </c>
      <c r="U248" t="s">
        <v>20</v>
      </c>
      <c r="V248">
        <v>1</v>
      </c>
      <c r="W248">
        <v>100</v>
      </c>
      <c r="X248">
        <v>0.31819900000000001</v>
      </c>
      <c r="Y248">
        <v>3.5590000000000001E-3</v>
      </c>
      <c r="Z248" t="s">
        <v>32</v>
      </c>
      <c r="AA248" s="2">
        <f>-(Table_comparison[[#This Row],[pr results2.Score]]-Table_comparison[[#This Row],[Score]])</f>
        <v>2.1594000000000002E-2</v>
      </c>
      <c r="AB248" s="1">
        <f>Table_comparison[[#This Row],[savings]]/Table_comparison[[#This Row],[Score]]</f>
        <v>6.3550455718628704E-2</v>
      </c>
      <c r="AC248">
        <f>ABS(Table_comparison[[#This Row],[savings]])/Table_comparison[[#This Row],[Score Error (99.9%)]]</f>
        <v>2.4252021563342319</v>
      </c>
    </row>
    <row r="249" spans="1:29" hidden="1" x14ac:dyDescent="0.2">
      <c r="A249" t="s">
        <v>207</v>
      </c>
      <c r="B249" t="s">
        <v>20</v>
      </c>
      <c r="C249">
        <v>1</v>
      </c>
      <c r="D249">
        <v>100</v>
      </c>
      <c r="E249">
        <v>0.31701499999999999</v>
      </c>
      <c r="F249">
        <v>4.8459999999999996E-3</v>
      </c>
      <c r="G249" t="s">
        <v>32</v>
      </c>
      <c r="H249" t="s">
        <v>22</v>
      </c>
      <c r="I249" t="s">
        <v>206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207</v>
      </c>
      <c r="U249" t="s">
        <v>20</v>
      </c>
      <c r="V249">
        <v>1</v>
      </c>
      <c r="W249">
        <v>100</v>
      </c>
      <c r="X249">
        <v>0.30124000000000001</v>
      </c>
      <c r="Y249">
        <v>4.5669999999999999E-3</v>
      </c>
      <c r="Z249" t="s">
        <v>32</v>
      </c>
      <c r="AA249" s="2">
        <f>-(Table_comparison[[#This Row],[pr results2.Score]]-Table_comparison[[#This Row],[Score]])</f>
        <v>1.5774999999999983E-2</v>
      </c>
      <c r="AB249" s="1">
        <f>Table_comparison[[#This Row],[savings]]/Table_comparison[[#This Row],[Score]]</f>
        <v>4.9761052316136409E-2</v>
      </c>
      <c r="AC249">
        <f>ABS(Table_comparison[[#This Row],[savings]])/Table_comparison[[#This Row],[Score Error (99.9%)]]</f>
        <v>3.2552620718118006</v>
      </c>
    </row>
    <row r="250" spans="1:29" hidden="1" x14ac:dyDescent="0.2">
      <c r="A250" t="s">
        <v>208</v>
      </c>
      <c r="B250" t="s">
        <v>20</v>
      </c>
      <c r="C250">
        <v>1</v>
      </c>
      <c r="D250">
        <v>100</v>
      </c>
      <c r="E250">
        <v>52.250552999999996</v>
      </c>
      <c r="F250">
        <v>0.64455300000000004</v>
      </c>
      <c r="G250" t="s">
        <v>32</v>
      </c>
      <c r="H250" t="s">
        <v>22</v>
      </c>
      <c r="I250" t="s">
        <v>205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208</v>
      </c>
      <c r="U250" t="s">
        <v>20</v>
      </c>
      <c r="V250">
        <v>1</v>
      </c>
      <c r="W250">
        <v>100</v>
      </c>
      <c r="X250">
        <v>51.590333999999999</v>
      </c>
      <c r="Y250">
        <v>0.67932599999999999</v>
      </c>
      <c r="Z250" t="s">
        <v>32</v>
      </c>
      <c r="AA250" s="2">
        <f>-(Table_comparison[[#This Row],[pr results2.Score]]-Table_comparison[[#This Row],[Score]])</f>
        <v>0.66021899999999789</v>
      </c>
      <c r="AB250" s="1">
        <f>Table_comparison[[#This Row],[savings]]/Table_comparison[[#This Row],[Score]]</f>
        <v>1.2635636602736013E-2</v>
      </c>
      <c r="AC250">
        <f>ABS(Table_comparison[[#This Row],[savings]])/Table_comparison[[#This Row],[Score Error (99.9%)]]</f>
        <v>1.0243052161730655</v>
      </c>
    </row>
    <row r="251" spans="1:29" hidden="1" x14ac:dyDescent="0.2">
      <c r="A251" t="s">
        <v>208</v>
      </c>
      <c r="B251" t="s">
        <v>20</v>
      </c>
      <c r="C251">
        <v>1</v>
      </c>
      <c r="D251">
        <v>100</v>
      </c>
      <c r="E251">
        <v>52.035902</v>
      </c>
      <c r="F251">
        <v>0.58183099999999999</v>
      </c>
      <c r="G251" t="s">
        <v>32</v>
      </c>
      <c r="H251" t="s">
        <v>22</v>
      </c>
      <c r="I251" t="s">
        <v>206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208</v>
      </c>
      <c r="U251" t="s">
        <v>20</v>
      </c>
      <c r="V251">
        <v>1</v>
      </c>
      <c r="W251">
        <v>100</v>
      </c>
      <c r="X251">
        <v>51.676656999999999</v>
      </c>
      <c r="Y251">
        <v>0.58299800000000002</v>
      </c>
      <c r="Z251" t="s">
        <v>32</v>
      </c>
      <c r="AA251" s="2">
        <f>-(Table_comparison[[#This Row],[pr results2.Score]]-Table_comparison[[#This Row],[Score]])</f>
        <v>0.35924500000000137</v>
      </c>
      <c r="AB251" s="1">
        <f>Table_comparison[[#This Row],[savings]]/Table_comparison[[#This Row],[Score]]</f>
        <v>6.9037911555756516E-3</v>
      </c>
      <c r="AC251">
        <f>ABS(Table_comparison[[#This Row],[savings]])/Table_comparison[[#This Row],[Score Error (99.9%)]]</f>
        <v>0.61743874080274408</v>
      </c>
    </row>
    <row r="252" spans="1:29" hidden="1" x14ac:dyDescent="0.2">
      <c r="A252" t="s">
        <v>209</v>
      </c>
      <c r="B252" t="s">
        <v>20</v>
      </c>
      <c r="C252">
        <v>1</v>
      </c>
      <c r="D252">
        <v>100</v>
      </c>
      <c r="E252">
        <v>0.60188399999999997</v>
      </c>
      <c r="F252">
        <v>7.5960000000000003E-3</v>
      </c>
      <c r="G252" t="s">
        <v>32</v>
      </c>
      <c r="H252" t="s">
        <v>22</v>
      </c>
      <c r="I252" t="s">
        <v>210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209</v>
      </c>
      <c r="U252" t="s">
        <v>20</v>
      </c>
      <c r="V252">
        <v>1</v>
      </c>
      <c r="W252">
        <v>100</v>
      </c>
      <c r="X252">
        <v>0.60362300000000002</v>
      </c>
      <c r="Y252">
        <v>6.0499999999999998E-3</v>
      </c>
      <c r="Z252" t="s">
        <v>32</v>
      </c>
      <c r="AA252" s="2">
        <f>-(Table_comparison[[#This Row],[pr results2.Score]]-Table_comparison[[#This Row],[Score]])</f>
        <v>-1.7390000000000461E-3</v>
      </c>
      <c r="AB252" s="1">
        <f>Table_comparison[[#This Row],[savings]]/Table_comparison[[#This Row],[Score]]</f>
        <v>-2.8892610536250278E-3</v>
      </c>
      <c r="AC252">
        <f>ABS(Table_comparison[[#This Row],[savings]])/Table_comparison[[#This Row],[Score Error (99.9%)]]</f>
        <v>0.22893628225382384</v>
      </c>
    </row>
    <row r="253" spans="1:29" x14ac:dyDescent="0.2">
      <c r="A253" t="s">
        <v>209</v>
      </c>
      <c r="B253" t="s">
        <v>20</v>
      </c>
      <c r="C253">
        <v>1</v>
      </c>
      <c r="D253">
        <v>100</v>
      </c>
      <c r="E253">
        <v>0.65915400000000002</v>
      </c>
      <c r="F253">
        <v>6.685E-3</v>
      </c>
      <c r="G253" t="s">
        <v>32</v>
      </c>
      <c r="H253" t="s">
        <v>22</v>
      </c>
      <c r="I253" t="s">
        <v>211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209</v>
      </c>
      <c r="U253" t="s">
        <v>20</v>
      </c>
      <c r="V253">
        <v>1</v>
      </c>
      <c r="W253">
        <v>100</v>
      </c>
      <c r="X253">
        <v>0.61312199999999994</v>
      </c>
      <c r="Y253">
        <v>5.5999999999999999E-3</v>
      </c>
      <c r="Z253" t="s">
        <v>32</v>
      </c>
      <c r="AA253" s="2">
        <f>-(Table_comparison[[#This Row],[pr results2.Score]]-Table_comparison[[#This Row],[Score]])</f>
        <v>4.6032000000000073E-2</v>
      </c>
      <c r="AB253" s="1">
        <f>Table_comparison[[#This Row],[savings]]/Table_comparison[[#This Row],[Score]]</f>
        <v>6.9834970280086395E-2</v>
      </c>
      <c r="AC253">
        <f>ABS(Table_comparison[[#This Row],[savings]])/Table_comparison[[#This Row],[Score Error (99.9%)]]</f>
        <v>6.8858638743455609</v>
      </c>
    </row>
    <row r="254" spans="1:29" hidden="1" x14ac:dyDescent="0.2">
      <c r="A254" t="s">
        <v>212</v>
      </c>
      <c r="B254" t="s">
        <v>20</v>
      </c>
      <c r="C254">
        <v>1</v>
      </c>
      <c r="D254">
        <v>100</v>
      </c>
      <c r="E254">
        <v>0.40094000000000002</v>
      </c>
      <c r="F254">
        <v>2.2676999999999999E-2</v>
      </c>
      <c r="G254" t="s">
        <v>32</v>
      </c>
      <c r="H254" t="s">
        <v>22</v>
      </c>
      <c r="I254" t="s">
        <v>210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212</v>
      </c>
      <c r="U254" t="s">
        <v>20</v>
      </c>
      <c r="V254">
        <v>1</v>
      </c>
      <c r="W254">
        <v>100</v>
      </c>
      <c r="X254">
        <v>0.36243500000000001</v>
      </c>
      <c r="Y254">
        <v>3.8300000000000001E-3</v>
      </c>
      <c r="Z254" t="s">
        <v>32</v>
      </c>
      <c r="AA254" s="2">
        <f>-(Table_comparison[[#This Row],[pr results2.Score]]-Table_comparison[[#This Row],[Score]])</f>
        <v>3.8505000000000011E-2</v>
      </c>
      <c r="AB254" s="1">
        <f>Table_comparison[[#This Row],[savings]]/Table_comparison[[#This Row],[Score]]</f>
        <v>9.6036813488302508E-2</v>
      </c>
      <c r="AC254">
        <f>ABS(Table_comparison[[#This Row],[savings]])/Table_comparison[[#This Row],[Score Error (99.9%)]]</f>
        <v>1.697975922741104</v>
      </c>
    </row>
    <row r="255" spans="1:29" hidden="1" x14ac:dyDescent="0.2">
      <c r="A255" t="s">
        <v>212</v>
      </c>
      <c r="B255" t="s">
        <v>20</v>
      </c>
      <c r="C255">
        <v>1</v>
      </c>
      <c r="D255">
        <v>100</v>
      </c>
      <c r="E255">
        <v>0.38765300000000003</v>
      </c>
      <c r="F255">
        <v>5.2960000000000004E-3</v>
      </c>
      <c r="G255" t="s">
        <v>32</v>
      </c>
      <c r="H255" t="s">
        <v>22</v>
      </c>
      <c r="I255" t="s">
        <v>211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212</v>
      </c>
      <c r="U255" t="s">
        <v>20</v>
      </c>
      <c r="V255">
        <v>1</v>
      </c>
      <c r="W255">
        <v>100</v>
      </c>
      <c r="X255">
        <v>0.41208699999999998</v>
      </c>
      <c r="Y255">
        <v>1.0161999999999999E-2</v>
      </c>
      <c r="Z255" t="s">
        <v>32</v>
      </c>
      <c r="AA255" s="2">
        <f>-(Table_comparison[[#This Row],[pr results2.Score]]-Table_comparison[[#This Row],[Score]])</f>
        <v>-2.4433999999999956E-2</v>
      </c>
      <c r="AB255" s="1">
        <f>Table_comparison[[#This Row],[savings]]/Table_comparison[[#This Row],[Score]]</f>
        <v>-6.3030596951397136E-2</v>
      </c>
      <c r="AC255">
        <f>ABS(Table_comparison[[#This Row],[savings]])/Table_comparison[[#This Row],[Score Error (99.9%)]]</f>
        <v>4.61367069486404</v>
      </c>
    </row>
    <row r="256" spans="1:29" hidden="1" x14ac:dyDescent="0.2">
      <c r="A256" t="s">
        <v>213</v>
      </c>
      <c r="B256" t="s">
        <v>20</v>
      </c>
      <c r="C256">
        <v>1</v>
      </c>
      <c r="D256">
        <v>100</v>
      </c>
      <c r="E256">
        <v>53.090591000000003</v>
      </c>
      <c r="F256">
        <v>0.486126</v>
      </c>
      <c r="G256" t="s">
        <v>32</v>
      </c>
      <c r="H256" t="s">
        <v>22</v>
      </c>
      <c r="I256" t="s">
        <v>210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213</v>
      </c>
      <c r="U256" t="s">
        <v>20</v>
      </c>
      <c r="V256">
        <v>1</v>
      </c>
      <c r="W256">
        <v>100</v>
      </c>
      <c r="X256">
        <v>55.156387000000002</v>
      </c>
      <c r="Y256">
        <v>1.4746999999999999</v>
      </c>
      <c r="Z256" t="s">
        <v>32</v>
      </c>
      <c r="AA256" s="2">
        <f>-(Table_comparison[[#This Row],[pr results2.Score]]-Table_comparison[[#This Row],[Score]])</f>
        <v>-2.0657959999999989</v>
      </c>
      <c r="AB256" s="1">
        <f>Table_comparison[[#This Row],[savings]]/Table_comparison[[#This Row],[Score]]</f>
        <v>-3.8910774227395563E-2</v>
      </c>
      <c r="AC256">
        <f>ABS(Table_comparison[[#This Row],[savings]])/Table_comparison[[#This Row],[Score Error (99.9%)]]</f>
        <v>4.2495073293755095</v>
      </c>
    </row>
    <row r="257" spans="1:29" hidden="1" x14ac:dyDescent="0.2">
      <c r="A257" t="s">
        <v>213</v>
      </c>
      <c r="B257" t="s">
        <v>20</v>
      </c>
      <c r="C257">
        <v>1</v>
      </c>
      <c r="D257">
        <v>100</v>
      </c>
      <c r="E257">
        <v>54.228658000000003</v>
      </c>
      <c r="F257">
        <v>0.37603199999999998</v>
      </c>
      <c r="G257" t="s">
        <v>32</v>
      </c>
      <c r="H257" t="s">
        <v>22</v>
      </c>
      <c r="I257" t="s">
        <v>211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213</v>
      </c>
      <c r="U257" t="s">
        <v>20</v>
      </c>
      <c r="V257">
        <v>1</v>
      </c>
      <c r="W257">
        <v>100</v>
      </c>
      <c r="X257">
        <v>52.807886000000003</v>
      </c>
      <c r="Y257">
        <v>0.47548000000000001</v>
      </c>
      <c r="Z257" t="s">
        <v>32</v>
      </c>
      <c r="AA257" s="2">
        <f>-(Table_comparison[[#This Row],[pr results2.Score]]-Table_comparison[[#This Row],[Score]])</f>
        <v>1.4207719999999995</v>
      </c>
      <c r="AB257" s="1">
        <f>Table_comparison[[#This Row],[savings]]/Table_comparison[[#This Row],[Score]]</f>
        <v>2.6199652589595696E-2</v>
      </c>
      <c r="AC257">
        <f>ABS(Table_comparison[[#This Row],[savings]])/Table_comparison[[#This Row],[Score Error (99.9%)]]</f>
        <v>3.7783273763934973</v>
      </c>
    </row>
    <row r="258" spans="1:29" hidden="1" x14ac:dyDescent="0.2">
      <c r="A258" t="s">
        <v>214</v>
      </c>
      <c r="B258" t="s">
        <v>20</v>
      </c>
      <c r="C258">
        <v>1</v>
      </c>
      <c r="D258">
        <v>100</v>
      </c>
      <c r="E258">
        <v>0.63597999999999999</v>
      </c>
      <c r="F258">
        <v>1.2088E-2</v>
      </c>
      <c r="G258" t="s">
        <v>32</v>
      </c>
      <c r="H258" t="s">
        <v>22</v>
      </c>
      <c r="I258" t="s">
        <v>139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214</v>
      </c>
      <c r="U258" t="s">
        <v>20</v>
      </c>
      <c r="V258">
        <v>1</v>
      </c>
      <c r="W258">
        <v>100</v>
      </c>
      <c r="X258">
        <v>0.63107400000000002</v>
      </c>
      <c r="Y258">
        <v>9.698E-3</v>
      </c>
      <c r="Z258" t="s">
        <v>32</v>
      </c>
      <c r="AA258" s="2">
        <f>-(Table_comparison[[#This Row],[pr results2.Score]]-Table_comparison[[#This Row],[Score]])</f>
        <v>4.9059999999999659E-3</v>
      </c>
      <c r="AB258" s="1">
        <f>Table_comparison[[#This Row],[savings]]/Table_comparison[[#This Row],[Score]]</f>
        <v>7.714079059089855E-3</v>
      </c>
      <c r="AC258">
        <f>ABS(Table_comparison[[#This Row],[savings]])/Table_comparison[[#This Row],[Score Error (99.9%)]]</f>
        <v>0.40585704831237313</v>
      </c>
    </row>
    <row r="259" spans="1:29" hidden="1" x14ac:dyDescent="0.2">
      <c r="A259" t="s">
        <v>214</v>
      </c>
      <c r="B259" t="s">
        <v>20</v>
      </c>
      <c r="C259">
        <v>1</v>
      </c>
      <c r="D259">
        <v>100</v>
      </c>
      <c r="E259">
        <v>0.73152099999999998</v>
      </c>
      <c r="F259">
        <v>1.6438999999999999E-2</v>
      </c>
      <c r="G259" t="s">
        <v>32</v>
      </c>
      <c r="H259" t="s">
        <v>22</v>
      </c>
      <c r="I259" t="s">
        <v>140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214</v>
      </c>
      <c r="U259" t="s">
        <v>20</v>
      </c>
      <c r="V259">
        <v>1</v>
      </c>
      <c r="W259">
        <v>100</v>
      </c>
      <c r="X259">
        <v>0.72471300000000005</v>
      </c>
      <c r="Y259">
        <v>5.6369999999999996E-3</v>
      </c>
      <c r="Z259" t="s">
        <v>32</v>
      </c>
      <c r="AA259" s="2">
        <f>-(Table_comparison[[#This Row],[pr results2.Score]]-Table_comparison[[#This Row],[Score]])</f>
        <v>6.8079999999999252E-3</v>
      </c>
      <c r="AB259" s="1">
        <f>Table_comparison[[#This Row],[savings]]/Table_comparison[[#This Row],[Score]]</f>
        <v>9.3066364465270654E-3</v>
      </c>
      <c r="AC259">
        <f>ABS(Table_comparison[[#This Row],[savings]])/Table_comparison[[#This Row],[Score Error (99.9%)]]</f>
        <v>0.4141371129630711</v>
      </c>
    </row>
    <row r="260" spans="1:29" hidden="1" x14ac:dyDescent="0.2">
      <c r="A260" t="s">
        <v>215</v>
      </c>
      <c r="B260" t="s">
        <v>20</v>
      </c>
      <c r="C260">
        <v>1</v>
      </c>
      <c r="D260">
        <v>100</v>
      </c>
      <c r="E260">
        <v>0.45907799999999999</v>
      </c>
      <c r="F260">
        <v>6.9519999999999998E-3</v>
      </c>
      <c r="G260" t="s">
        <v>32</v>
      </c>
      <c r="H260" t="s">
        <v>22</v>
      </c>
      <c r="I260" t="s">
        <v>139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215</v>
      </c>
      <c r="U260" t="s">
        <v>20</v>
      </c>
      <c r="V260">
        <v>1</v>
      </c>
      <c r="W260">
        <v>100</v>
      </c>
      <c r="X260">
        <v>0.45210400000000001</v>
      </c>
      <c r="Y260">
        <v>9.7050000000000001E-3</v>
      </c>
      <c r="Z260" t="s">
        <v>32</v>
      </c>
      <c r="AA260" s="2">
        <f>-(Table_comparison[[#This Row],[pr results2.Score]]-Table_comparison[[#This Row],[Score]])</f>
        <v>6.9739999999999802E-3</v>
      </c>
      <c r="AB260" s="1">
        <f>Table_comparison[[#This Row],[savings]]/Table_comparison[[#This Row],[Score]]</f>
        <v>1.5191318250928993E-2</v>
      </c>
      <c r="AC260">
        <f>ABS(Table_comparison[[#This Row],[savings]])/Table_comparison[[#This Row],[Score Error (99.9%)]]</f>
        <v>1.0031645569620224</v>
      </c>
    </row>
    <row r="261" spans="1:29" hidden="1" x14ac:dyDescent="0.2">
      <c r="A261" t="s">
        <v>215</v>
      </c>
      <c r="B261" t="s">
        <v>20</v>
      </c>
      <c r="C261">
        <v>1</v>
      </c>
      <c r="D261">
        <v>100</v>
      </c>
      <c r="E261">
        <v>0.42627799999999999</v>
      </c>
      <c r="F261">
        <v>6.3949999999999996E-3</v>
      </c>
      <c r="G261" t="s">
        <v>32</v>
      </c>
      <c r="H261" t="s">
        <v>22</v>
      </c>
      <c r="I261" t="s">
        <v>140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215</v>
      </c>
      <c r="U261" t="s">
        <v>20</v>
      </c>
      <c r="V261">
        <v>1</v>
      </c>
      <c r="W261">
        <v>100</v>
      </c>
      <c r="X261">
        <v>0.43253000000000003</v>
      </c>
      <c r="Y261">
        <v>8.7770000000000001E-3</v>
      </c>
      <c r="Z261" t="s">
        <v>32</v>
      </c>
      <c r="AA261" s="2">
        <f>-(Table_comparison[[#This Row],[pr results2.Score]]-Table_comparison[[#This Row],[Score]])</f>
        <v>-6.2520000000000353E-3</v>
      </c>
      <c r="AB261" s="1">
        <f>Table_comparison[[#This Row],[savings]]/Table_comparison[[#This Row],[Score]]</f>
        <v>-1.4666485251408788E-2</v>
      </c>
      <c r="AC261">
        <f>ABS(Table_comparison[[#This Row],[savings]])/Table_comparison[[#This Row],[Score Error (99.9%)]]</f>
        <v>0.97763878029711271</v>
      </c>
    </row>
    <row r="262" spans="1:29" hidden="1" x14ac:dyDescent="0.2">
      <c r="A262" t="s">
        <v>216</v>
      </c>
      <c r="B262" t="s">
        <v>20</v>
      </c>
      <c r="C262">
        <v>1</v>
      </c>
      <c r="D262">
        <v>100</v>
      </c>
      <c r="E262">
        <v>47.482315999999997</v>
      </c>
      <c r="F262">
        <v>0.41592200000000001</v>
      </c>
      <c r="G262" t="s">
        <v>32</v>
      </c>
      <c r="H262" t="s">
        <v>22</v>
      </c>
      <c r="I262" t="s">
        <v>139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216</v>
      </c>
      <c r="U262" t="s">
        <v>20</v>
      </c>
      <c r="V262">
        <v>1</v>
      </c>
      <c r="W262">
        <v>100</v>
      </c>
      <c r="X262">
        <v>48.283786999999997</v>
      </c>
      <c r="Y262">
        <v>0.52126799999999995</v>
      </c>
      <c r="Z262" t="s">
        <v>32</v>
      </c>
      <c r="AA262" s="2">
        <f>-(Table_comparison[[#This Row],[pr results2.Score]]-Table_comparison[[#This Row],[Score]])</f>
        <v>-0.80147099999999938</v>
      </c>
      <c r="AB262" s="1">
        <f>Table_comparison[[#This Row],[savings]]/Table_comparison[[#This Row],[Score]]</f>
        <v>-1.6879357780273385E-2</v>
      </c>
      <c r="AC262">
        <f>ABS(Table_comparison[[#This Row],[savings]])/Table_comparison[[#This Row],[Score Error (99.9%)]]</f>
        <v>1.9269742884483132</v>
      </c>
    </row>
    <row r="263" spans="1:29" hidden="1" x14ac:dyDescent="0.2">
      <c r="A263" t="s">
        <v>216</v>
      </c>
      <c r="B263" t="s">
        <v>20</v>
      </c>
      <c r="C263">
        <v>1</v>
      </c>
      <c r="D263">
        <v>100</v>
      </c>
      <c r="E263">
        <v>49.586272999999998</v>
      </c>
      <c r="F263">
        <v>0.61016899999999996</v>
      </c>
      <c r="G263" t="s">
        <v>32</v>
      </c>
      <c r="H263" t="s">
        <v>22</v>
      </c>
      <c r="I263" t="s">
        <v>140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216</v>
      </c>
      <c r="U263" t="s">
        <v>20</v>
      </c>
      <c r="V263">
        <v>1</v>
      </c>
      <c r="W263">
        <v>100</v>
      </c>
      <c r="X263">
        <v>47.839157999999998</v>
      </c>
      <c r="Y263">
        <v>0.52408600000000005</v>
      </c>
      <c r="Z263" t="s">
        <v>32</v>
      </c>
      <c r="AA263" s="2">
        <f>-(Table_comparison[[#This Row],[pr results2.Score]]-Table_comparison[[#This Row],[Score]])</f>
        <v>1.7471150000000009</v>
      </c>
      <c r="AB263" s="1">
        <f>Table_comparison[[#This Row],[savings]]/Table_comparison[[#This Row],[Score]]</f>
        <v>3.5233843850293024E-2</v>
      </c>
      <c r="AC263">
        <f>ABS(Table_comparison[[#This Row],[savings]])/Table_comparison[[#This Row],[Score Error (99.9%)]]</f>
        <v>2.8633296676822337</v>
      </c>
    </row>
    <row r="264" spans="1:29" x14ac:dyDescent="0.2">
      <c r="A264" t="s">
        <v>217</v>
      </c>
      <c r="B264" t="s">
        <v>20</v>
      </c>
      <c r="C264">
        <v>1</v>
      </c>
      <c r="D264">
        <v>100</v>
      </c>
      <c r="E264">
        <v>0.54371100000000006</v>
      </c>
      <c r="F264">
        <v>4.8529999999999997E-3</v>
      </c>
      <c r="G264" t="s">
        <v>32</v>
      </c>
      <c r="H264" t="s">
        <v>22</v>
      </c>
      <c r="I264" t="s">
        <v>218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217</v>
      </c>
      <c r="U264" t="s">
        <v>20</v>
      </c>
      <c r="V264">
        <v>1</v>
      </c>
      <c r="W264">
        <v>100</v>
      </c>
      <c r="X264">
        <v>0.552921</v>
      </c>
      <c r="Y264">
        <v>1.2439E-2</v>
      </c>
      <c r="Z264" t="s">
        <v>32</v>
      </c>
      <c r="AA264" s="2">
        <f>-(Table_comparison[[#This Row],[pr results2.Score]]-Table_comparison[[#This Row],[Score]])</f>
        <v>-9.2099999999999405E-3</v>
      </c>
      <c r="AB264" s="1">
        <f>Table_comparison[[#This Row],[savings]]/Table_comparison[[#This Row],[Score]]</f>
        <v>-1.6939145980125359E-2</v>
      </c>
      <c r="AC264">
        <f>ABS(Table_comparison[[#This Row],[savings]])/Table_comparison[[#This Row],[Score Error (99.9%)]]</f>
        <v>1.8977951782402516</v>
      </c>
    </row>
    <row r="265" spans="1:29" hidden="1" x14ac:dyDescent="0.2">
      <c r="A265" t="s">
        <v>217</v>
      </c>
      <c r="B265" t="s">
        <v>20</v>
      </c>
      <c r="C265">
        <v>1</v>
      </c>
      <c r="D265">
        <v>100</v>
      </c>
      <c r="E265">
        <v>0.53910199999999997</v>
      </c>
      <c r="F265">
        <v>1.944E-3</v>
      </c>
      <c r="G265" t="s">
        <v>32</v>
      </c>
      <c r="H265" t="s">
        <v>22</v>
      </c>
      <c r="I265" t="s">
        <v>219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217</v>
      </c>
      <c r="U265" t="s">
        <v>20</v>
      </c>
      <c r="V265">
        <v>1</v>
      </c>
      <c r="W265">
        <v>100</v>
      </c>
      <c r="X265">
        <v>0.53767299999999996</v>
      </c>
      <c r="Y265">
        <v>4.1900000000000001E-3</v>
      </c>
      <c r="Z265" t="s">
        <v>32</v>
      </c>
      <c r="AA265" s="2">
        <f>-(Table_comparison[[#This Row],[pr results2.Score]]-Table_comparison[[#This Row],[Score]])</f>
        <v>1.4290000000000136E-3</v>
      </c>
      <c r="AB265" s="1">
        <f>Table_comparison[[#This Row],[savings]]/Table_comparison[[#This Row],[Score]]</f>
        <v>2.6507043194052586E-3</v>
      </c>
      <c r="AC265">
        <f>ABS(Table_comparison[[#This Row],[savings]])/Table_comparison[[#This Row],[Score Error (99.9%)]]</f>
        <v>0.73508230452675594</v>
      </c>
    </row>
    <row r="266" spans="1:29" hidden="1" x14ac:dyDescent="0.2">
      <c r="A266" t="s">
        <v>220</v>
      </c>
      <c r="B266" t="s">
        <v>20</v>
      </c>
      <c r="C266">
        <v>1</v>
      </c>
      <c r="D266">
        <v>100</v>
      </c>
      <c r="E266">
        <v>0.29455599999999998</v>
      </c>
      <c r="F266">
        <v>2.578E-3</v>
      </c>
      <c r="G266" t="s">
        <v>32</v>
      </c>
      <c r="H266" t="s">
        <v>22</v>
      </c>
      <c r="I266" t="s">
        <v>218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220</v>
      </c>
      <c r="U266" t="s">
        <v>20</v>
      </c>
      <c r="V266">
        <v>1</v>
      </c>
      <c r="W266">
        <v>100</v>
      </c>
      <c r="X266">
        <v>0.292796</v>
      </c>
      <c r="Y266">
        <v>4.0749999999999996E-3</v>
      </c>
      <c r="Z266" t="s">
        <v>32</v>
      </c>
      <c r="AA266" s="2">
        <f>-(Table_comparison[[#This Row],[pr results2.Score]]-Table_comparison[[#This Row],[Score]])</f>
        <v>1.7599999999999838E-3</v>
      </c>
      <c r="AB266" s="1">
        <f>Table_comparison[[#This Row],[savings]]/Table_comparison[[#This Row],[Score]]</f>
        <v>5.9750947188309993E-3</v>
      </c>
      <c r="AC266">
        <f>ABS(Table_comparison[[#This Row],[savings]])/Table_comparison[[#This Row],[Score Error (99.9%)]]</f>
        <v>0.68269976726143666</v>
      </c>
    </row>
    <row r="267" spans="1:29" hidden="1" x14ac:dyDescent="0.2">
      <c r="A267" t="s">
        <v>220</v>
      </c>
      <c r="B267" t="s">
        <v>20</v>
      </c>
      <c r="C267">
        <v>1</v>
      </c>
      <c r="D267">
        <v>100</v>
      </c>
      <c r="E267">
        <v>0.29900900000000002</v>
      </c>
      <c r="F267">
        <v>3.5969999999999999E-3</v>
      </c>
      <c r="G267" t="s">
        <v>32</v>
      </c>
      <c r="H267" t="s">
        <v>22</v>
      </c>
      <c r="I267" t="s">
        <v>219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220</v>
      </c>
      <c r="U267" t="s">
        <v>20</v>
      </c>
      <c r="V267">
        <v>1</v>
      </c>
      <c r="W267">
        <v>100</v>
      </c>
      <c r="X267">
        <v>0.29768800000000001</v>
      </c>
      <c r="Y267">
        <v>2.9689999999999999E-3</v>
      </c>
      <c r="Z267" t="s">
        <v>32</v>
      </c>
      <c r="AA267" s="2">
        <f>-(Table_comparison[[#This Row],[pr results2.Score]]-Table_comparison[[#This Row],[Score]])</f>
        <v>1.3210000000000166E-3</v>
      </c>
      <c r="AB267" s="1">
        <f>Table_comparison[[#This Row],[savings]]/Table_comparison[[#This Row],[Score]]</f>
        <v>4.4179272195820742E-3</v>
      </c>
      <c r="AC267">
        <f>ABS(Table_comparison[[#This Row],[savings]])/Table_comparison[[#This Row],[Score Error (99.9%)]]</f>
        <v>0.36725048651654618</v>
      </c>
    </row>
    <row r="268" spans="1:29" hidden="1" x14ac:dyDescent="0.2">
      <c r="A268" t="s">
        <v>221</v>
      </c>
      <c r="B268" t="s">
        <v>20</v>
      </c>
      <c r="C268">
        <v>1</v>
      </c>
      <c r="D268">
        <v>100</v>
      </c>
      <c r="E268">
        <v>50.474004000000001</v>
      </c>
      <c r="F268">
        <v>0.49432900000000002</v>
      </c>
      <c r="G268" t="s">
        <v>32</v>
      </c>
      <c r="H268" t="s">
        <v>22</v>
      </c>
      <c r="I268" t="s">
        <v>218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221</v>
      </c>
      <c r="U268" t="s">
        <v>20</v>
      </c>
      <c r="V268">
        <v>1</v>
      </c>
      <c r="W268">
        <v>100</v>
      </c>
      <c r="X268">
        <v>50.123790999999997</v>
      </c>
      <c r="Y268">
        <v>0.46444999999999997</v>
      </c>
      <c r="Z268" t="s">
        <v>32</v>
      </c>
      <c r="AA268" s="2">
        <f>-(Table_comparison[[#This Row],[pr results2.Score]]-Table_comparison[[#This Row],[Score]])</f>
        <v>0.35021300000000366</v>
      </c>
      <c r="AB268" s="1">
        <f>Table_comparison[[#This Row],[savings]]/Table_comparison[[#This Row],[Score]]</f>
        <v>6.9384826295929222E-3</v>
      </c>
      <c r="AC268">
        <f>ABS(Table_comparison[[#This Row],[savings]])/Table_comparison[[#This Row],[Score Error (99.9%)]]</f>
        <v>0.70846136884545241</v>
      </c>
    </row>
    <row r="269" spans="1:29" hidden="1" x14ac:dyDescent="0.2">
      <c r="A269" t="s">
        <v>221</v>
      </c>
      <c r="B269" t="s">
        <v>20</v>
      </c>
      <c r="C269">
        <v>1</v>
      </c>
      <c r="D269">
        <v>100</v>
      </c>
      <c r="E269">
        <v>51.844014000000001</v>
      </c>
      <c r="F269">
        <v>0.25852900000000001</v>
      </c>
      <c r="G269" t="s">
        <v>32</v>
      </c>
      <c r="H269" t="s">
        <v>22</v>
      </c>
      <c r="I269" t="s">
        <v>219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221</v>
      </c>
      <c r="U269" t="s">
        <v>20</v>
      </c>
      <c r="V269">
        <v>1</v>
      </c>
      <c r="W269">
        <v>100</v>
      </c>
      <c r="X269">
        <v>51.014361999999998</v>
      </c>
      <c r="Y269">
        <v>0.55315599999999998</v>
      </c>
      <c r="Z269" t="s">
        <v>32</v>
      </c>
      <c r="AA269" s="2">
        <f>-(Table_comparison[[#This Row],[pr results2.Score]]-Table_comparison[[#This Row],[Score]])</f>
        <v>0.82965200000000294</v>
      </c>
      <c r="AB269" s="1">
        <f>Table_comparison[[#This Row],[savings]]/Table_comparison[[#This Row],[Score]]</f>
        <v>1.6002850396576215E-2</v>
      </c>
      <c r="AC269">
        <f>ABS(Table_comparison[[#This Row],[savings]])/Table_comparison[[#This Row],[Score Error (99.9%)]]</f>
        <v>3.2091254752851825</v>
      </c>
    </row>
    <row r="270" spans="1:29" x14ac:dyDescent="0.2">
      <c r="A270" t="s">
        <v>222</v>
      </c>
      <c r="B270" t="s">
        <v>20</v>
      </c>
      <c r="C270">
        <v>1</v>
      </c>
      <c r="D270">
        <v>100</v>
      </c>
      <c r="E270">
        <v>0.47664499999999999</v>
      </c>
      <c r="F270">
        <v>3.9160000000000002E-3</v>
      </c>
      <c r="G270" t="s">
        <v>32</v>
      </c>
      <c r="H270" t="s">
        <v>22</v>
      </c>
      <c r="I270" t="s">
        <v>223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222</v>
      </c>
      <c r="U270" t="s">
        <v>20</v>
      </c>
      <c r="V270">
        <v>1</v>
      </c>
      <c r="W270">
        <v>100</v>
      </c>
      <c r="X270">
        <v>0.48948999999999998</v>
      </c>
      <c r="Y270">
        <v>1.2565E-2</v>
      </c>
      <c r="Z270" t="s">
        <v>32</v>
      </c>
      <c r="AA270" s="2">
        <f>-(Table_comparison[[#This Row],[pr results2.Score]]-Table_comparison[[#This Row],[Score]])</f>
        <v>-1.2844999999999995E-2</v>
      </c>
      <c r="AB270" s="1">
        <f>Table_comparison[[#This Row],[savings]]/Table_comparison[[#This Row],[Score]]</f>
        <v>-2.6948777391979345E-2</v>
      </c>
      <c r="AC270">
        <f>ABS(Table_comparison[[#This Row],[savings]])/Table_comparison[[#This Row],[Score Error (99.9%)]]</f>
        <v>3.2801327885597535</v>
      </c>
    </row>
    <row r="271" spans="1:29" hidden="1" x14ac:dyDescent="0.2">
      <c r="A271" t="s">
        <v>224</v>
      </c>
      <c r="B271" t="s">
        <v>20</v>
      </c>
      <c r="C271">
        <v>1</v>
      </c>
      <c r="D271">
        <v>100</v>
      </c>
      <c r="E271">
        <v>0.27700900000000001</v>
      </c>
      <c r="F271">
        <v>3.5999999999999999E-3</v>
      </c>
      <c r="G271" t="s">
        <v>32</v>
      </c>
      <c r="H271" t="s">
        <v>22</v>
      </c>
      <c r="I271" t="s">
        <v>223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224</v>
      </c>
      <c r="U271" t="s">
        <v>20</v>
      </c>
      <c r="V271">
        <v>1</v>
      </c>
      <c r="W271">
        <v>100</v>
      </c>
      <c r="X271">
        <v>0.265598</v>
      </c>
      <c r="Y271">
        <v>3.9839999999999997E-3</v>
      </c>
      <c r="Z271" t="s">
        <v>32</v>
      </c>
      <c r="AA271" s="2">
        <f>-(Table_comparison[[#This Row],[pr results2.Score]]-Table_comparison[[#This Row],[Score]])</f>
        <v>1.1411000000000004E-2</v>
      </c>
      <c r="AB271" s="1">
        <f>Table_comparison[[#This Row],[savings]]/Table_comparison[[#This Row],[Score]]</f>
        <v>4.1193607427917521E-2</v>
      </c>
      <c r="AC271">
        <f>ABS(Table_comparison[[#This Row],[savings]])/Table_comparison[[#This Row],[Score Error (99.9%)]]</f>
        <v>3.1697222222222234</v>
      </c>
    </row>
    <row r="272" spans="1:29" hidden="1" x14ac:dyDescent="0.2">
      <c r="A272" t="s">
        <v>225</v>
      </c>
      <c r="B272" t="s">
        <v>20</v>
      </c>
      <c r="C272">
        <v>1</v>
      </c>
      <c r="D272">
        <v>100</v>
      </c>
      <c r="E272">
        <v>48.520802000000003</v>
      </c>
      <c r="F272">
        <v>0.68917899999999999</v>
      </c>
      <c r="G272" t="s">
        <v>32</v>
      </c>
      <c r="H272" t="s">
        <v>22</v>
      </c>
      <c r="I272" t="s">
        <v>223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225</v>
      </c>
      <c r="U272" t="s">
        <v>20</v>
      </c>
      <c r="V272">
        <v>1</v>
      </c>
      <c r="W272">
        <v>100</v>
      </c>
      <c r="X272">
        <v>48.756242999999998</v>
      </c>
      <c r="Y272">
        <v>0.39286500000000002</v>
      </c>
      <c r="Z272" t="s">
        <v>32</v>
      </c>
      <c r="AA272" s="2">
        <f>-(Table_comparison[[#This Row],[pr results2.Score]]-Table_comparison[[#This Row],[Score]])</f>
        <v>-0.23544099999999446</v>
      </c>
      <c r="AB272" s="1">
        <f>Table_comparison[[#This Row],[savings]]/Table_comparison[[#This Row],[Score]]</f>
        <v>-4.8523723907118116E-3</v>
      </c>
      <c r="AC272">
        <f>ABS(Table_comparison[[#This Row],[savings]])/Table_comparison[[#This Row],[Score Error (99.9%)]]</f>
        <v>0.34162532520578032</v>
      </c>
    </row>
    <row r="273" spans="1:29" x14ac:dyDescent="0.2">
      <c r="A273" t="s">
        <v>226</v>
      </c>
      <c r="B273" t="s">
        <v>20</v>
      </c>
      <c r="C273">
        <v>1</v>
      </c>
      <c r="D273">
        <v>100</v>
      </c>
      <c r="E273">
        <v>0.85063299999999997</v>
      </c>
      <c r="F273">
        <v>1.7662000000000001E-2</v>
      </c>
      <c r="G273" t="s">
        <v>32</v>
      </c>
      <c r="H273" t="s">
        <v>22</v>
      </c>
      <c r="I273" t="s">
        <v>227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226</v>
      </c>
      <c r="U273" t="s">
        <v>20</v>
      </c>
      <c r="V273">
        <v>1</v>
      </c>
      <c r="W273">
        <v>100</v>
      </c>
      <c r="X273">
        <v>0.87271900000000002</v>
      </c>
      <c r="Y273">
        <v>1.4952E-2</v>
      </c>
      <c r="Z273" t="s">
        <v>32</v>
      </c>
      <c r="AA273" s="2">
        <f>-(Table_comparison[[#This Row],[pr results2.Score]]-Table_comparison[[#This Row],[Score]])</f>
        <v>-2.208600000000005E-2</v>
      </c>
      <c r="AB273" s="1">
        <f>Table_comparison[[#This Row],[savings]]/Table_comparison[[#This Row],[Score]]</f>
        <v>-2.5964193723967976E-2</v>
      </c>
      <c r="AC273">
        <f>ABS(Table_comparison[[#This Row],[savings]])/Table_comparison[[#This Row],[Score Error (99.9%)]]</f>
        <v>1.2504812592005463</v>
      </c>
    </row>
    <row r="274" spans="1:29" x14ac:dyDescent="0.2">
      <c r="A274" t="s">
        <v>226</v>
      </c>
      <c r="B274" t="s">
        <v>20</v>
      </c>
      <c r="C274">
        <v>1</v>
      </c>
      <c r="D274">
        <v>100</v>
      </c>
      <c r="E274">
        <v>2.1931889999999998</v>
      </c>
      <c r="F274">
        <v>2.1762E-2</v>
      </c>
      <c r="G274" t="s">
        <v>32</v>
      </c>
      <c r="H274" t="s">
        <v>22</v>
      </c>
      <c r="I274" t="s">
        <v>228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226</v>
      </c>
      <c r="U274" t="s">
        <v>20</v>
      </c>
      <c r="V274">
        <v>1</v>
      </c>
      <c r="W274">
        <v>100</v>
      </c>
      <c r="X274">
        <v>2.1226600000000002</v>
      </c>
      <c r="Y274">
        <v>2.9194000000000001E-2</v>
      </c>
      <c r="Z274" t="s">
        <v>32</v>
      </c>
      <c r="AA274" s="2">
        <f>-(Table_comparison[[#This Row],[pr results2.Score]]-Table_comparison[[#This Row],[Score]])</f>
        <v>7.052899999999962E-2</v>
      </c>
      <c r="AB274" s="1">
        <f>Table_comparison[[#This Row],[savings]]/Table_comparison[[#This Row],[Score]]</f>
        <v>3.2158195212541929E-2</v>
      </c>
      <c r="AC274">
        <f>ABS(Table_comparison[[#This Row],[savings]])/Table_comparison[[#This Row],[Score Error (99.9%)]]</f>
        <v>3.2409245473761428</v>
      </c>
    </row>
    <row r="275" spans="1:29" x14ac:dyDescent="0.2">
      <c r="A275" t="s">
        <v>226</v>
      </c>
      <c r="B275" t="s">
        <v>20</v>
      </c>
      <c r="C275">
        <v>1</v>
      </c>
      <c r="D275">
        <v>100</v>
      </c>
      <c r="E275">
        <v>7.0263949999999999</v>
      </c>
      <c r="F275">
        <v>5.1766E-2</v>
      </c>
      <c r="G275" t="s">
        <v>32</v>
      </c>
      <c r="H275" t="s">
        <v>22</v>
      </c>
      <c r="I275" t="s">
        <v>229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226</v>
      </c>
      <c r="U275" t="s">
        <v>20</v>
      </c>
      <c r="V275">
        <v>1</v>
      </c>
      <c r="W275">
        <v>100</v>
      </c>
      <c r="X275">
        <v>7.4804490000000001</v>
      </c>
      <c r="Y275">
        <v>0.102938</v>
      </c>
      <c r="Z275" t="s">
        <v>32</v>
      </c>
      <c r="AA275" s="2">
        <f>-(Table_comparison[[#This Row],[pr results2.Score]]-Table_comparison[[#This Row],[Score]])</f>
        <v>-0.45405400000000018</v>
      </c>
      <c r="AB275" s="1">
        <f>Table_comparison[[#This Row],[savings]]/Table_comparison[[#This Row],[Score]]</f>
        <v>-6.4621189101950596E-2</v>
      </c>
      <c r="AC275">
        <f>ABS(Table_comparison[[#This Row],[savings]])/Table_comparison[[#This Row],[Score Error (99.9%)]]</f>
        <v>8.7712784453115979</v>
      </c>
    </row>
    <row r="276" spans="1:29" hidden="1" x14ac:dyDescent="0.2">
      <c r="A276" t="s">
        <v>230</v>
      </c>
      <c r="B276" t="s">
        <v>20</v>
      </c>
      <c r="C276">
        <v>1</v>
      </c>
      <c r="D276">
        <v>100</v>
      </c>
      <c r="E276">
        <v>0.54751099999999997</v>
      </c>
      <c r="F276">
        <v>1.3491E-2</v>
      </c>
      <c r="G276" t="s">
        <v>32</v>
      </c>
      <c r="H276" t="s">
        <v>22</v>
      </c>
      <c r="I276" t="s">
        <v>227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230</v>
      </c>
      <c r="U276" t="s">
        <v>20</v>
      </c>
      <c r="V276">
        <v>1</v>
      </c>
      <c r="W276">
        <v>100</v>
      </c>
      <c r="X276">
        <v>0.55651399999999995</v>
      </c>
      <c r="Y276">
        <v>1.1193E-2</v>
      </c>
      <c r="Z276" t="s">
        <v>32</v>
      </c>
      <c r="AA276" s="2">
        <f>-(Table_comparison[[#This Row],[pr results2.Score]]-Table_comparison[[#This Row],[Score]])</f>
        <v>-9.0029999999999832E-3</v>
      </c>
      <c r="AB276" s="1">
        <f>Table_comparison[[#This Row],[savings]]/Table_comparison[[#This Row],[Score]]</f>
        <v>-1.6443505244643455E-2</v>
      </c>
      <c r="AC276">
        <f>ABS(Table_comparison[[#This Row],[savings]])/Table_comparison[[#This Row],[Score Error (99.9%)]]</f>
        <v>0.66733377807427052</v>
      </c>
    </row>
    <row r="277" spans="1:29" hidden="1" x14ac:dyDescent="0.2">
      <c r="A277" t="s">
        <v>230</v>
      </c>
      <c r="B277" t="s">
        <v>20</v>
      </c>
      <c r="C277">
        <v>1</v>
      </c>
      <c r="D277">
        <v>100</v>
      </c>
      <c r="E277">
        <v>1.3877759999999999</v>
      </c>
      <c r="F277">
        <v>1.3468000000000001E-2</v>
      </c>
      <c r="G277" t="s">
        <v>32</v>
      </c>
      <c r="H277" t="s">
        <v>22</v>
      </c>
      <c r="I277" t="s">
        <v>228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230</v>
      </c>
      <c r="U277" t="s">
        <v>20</v>
      </c>
      <c r="V277">
        <v>1</v>
      </c>
      <c r="W277">
        <v>100</v>
      </c>
      <c r="X277">
        <v>1.42424</v>
      </c>
      <c r="Y277">
        <v>2.8573999999999999E-2</v>
      </c>
      <c r="Z277" t="s">
        <v>32</v>
      </c>
      <c r="AA277" s="2">
        <f>-(Table_comparison[[#This Row],[pr results2.Score]]-Table_comparison[[#This Row],[Score]])</f>
        <v>-3.6464000000000052E-2</v>
      </c>
      <c r="AB277" s="1">
        <f>Table_comparison[[#This Row],[savings]]/Table_comparison[[#This Row],[Score]]</f>
        <v>-2.6275133739162557E-2</v>
      </c>
      <c r="AC277">
        <f>ABS(Table_comparison[[#This Row],[savings]])/Table_comparison[[#This Row],[Score Error (99.9%)]]</f>
        <v>2.7074547074547111</v>
      </c>
    </row>
    <row r="278" spans="1:29" hidden="1" x14ac:dyDescent="0.2">
      <c r="A278" t="s">
        <v>230</v>
      </c>
      <c r="B278" t="s">
        <v>20</v>
      </c>
      <c r="C278">
        <v>1</v>
      </c>
      <c r="D278">
        <v>100</v>
      </c>
      <c r="E278">
        <v>6.470561</v>
      </c>
      <c r="F278">
        <v>5.1455000000000001E-2</v>
      </c>
      <c r="G278" t="s">
        <v>32</v>
      </c>
      <c r="H278" t="s">
        <v>22</v>
      </c>
      <c r="I278" t="s">
        <v>229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230</v>
      </c>
      <c r="U278" t="s">
        <v>20</v>
      </c>
      <c r="V278">
        <v>1</v>
      </c>
      <c r="W278">
        <v>100</v>
      </c>
      <c r="X278">
        <v>6.448048</v>
      </c>
      <c r="Y278">
        <v>8.9415999999999995E-2</v>
      </c>
      <c r="Z278" t="s">
        <v>32</v>
      </c>
      <c r="AA278" s="2">
        <f>-(Table_comparison[[#This Row],[pr results2.Score]]-Table_comparison[[#This Row],[Score]])</f>
        <v>2.2513000000000005E-2</v>
      </c>
      <c r="AB278" s="1">
        <f>Table_comparison[[#This Row],[savings]]/Table_comparison[[#This Row],[Score]]</f>
        <v>3.4792964628569309E-3</v>
      </c>
      <c r="AC278">
        <f>ABS(Table_comparison[[#This Row],[savings]])/Table_comparison[[#This Row],[Score Error (99.9%)]]</f>
        <v>0.43752793703235848</v>
      </c>
    </row>
    <row r="279" spans="1:29" hidden="1" x14ac:dyDescent="0.2">
      <c r="A279" t="s">
        <v>231</v>
      </c>
      <c r="B279" t="s">
        <v>20</v>
      </c>
      <c r="C279">
        <v>1</v>
      </c>
      <c r="D279">
        <v>100</v>
      </c>
      <c r="E279">
        <v>54.401161999999999</v>
      </c>
      <c r="F279">
        <v>1.391667</v>
      </c>
      <c r="G279" t="s">
        <v>32</v>
      </c>
      <c r="H279" t="s">
        <v>22</v>
      </c>
      <c r="I279" t="s">
        <v>227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231</v>
      </c>
      <c r="U279" t="s">
        <v>20</v>
      </c>
      <c r="V279">
        <v>1</v>
      </c>
      <c r="W279">
        <v>100</v>
      </c>
      <c r="X279">
        <v>53.790868000000003</v>
      </c>
      <c r="Y279">
        <v>0.92047400000000001</v>
      </c>
      <c r="Z279" t="s">
        <v>32</v>
      </c>
      <c r="AA279" s="2">
        <f>-(Table_comparison[[#This Row],[pr results2.Score]]-Table_comparison[[#This Row],[Score]])</f>
        <v>0.61029399999999612</v>
      </c>
      <c r="AB279" s="1">
        <f>Table_comparison[[#This Row],[savings]]/Table_comparison[[#This Row],[Score]]</f>
        <v>1.1218400077557096E-2</v>
      </c>
      <c r="AC279">
        <f>ABS(Table_comparison[[#This Row],[savings]])/Table_comparison[[#This Row],[Score Error (99.9%)]]</f>
        <v>0.43853450574023534</v>
      </c>
    </row>
    <row r="280" spans="1:29" hidden="1" x14ac:dyDescent="0.2">
      <c r="A280" t="s">
        <v>231</v>
      </c>
      <c r="B280" t="s">
        <v>20</v>
      </c>
      <c r="C280">
        <v>1</v>
      </c>
      <c r="D280">
        <v>100</v>
      </c>
      <c r="E280">
        <v>67.512925999999993</v>
      </c>
      <c r="F280">
        <v>1.0426709999999999</v>
      </c>
      <c r="G280" t="s">
        <v>32</v>
      </c>
      <c r="H280" t="s">
        <v>22</v>
      </c>
      <c r="I280" t="s">
        <v>228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231</v>
      </c>
      <c r="U280" t="s">
        <v>20</v>
      </c>
      <c r="V280">
        <v>1</v>
      </c>
      <c r="W280">
        <v>100</v>
      </c>
      <c r="X280">
        <v>63.654181000000001</v>
      </c>
      <c r="Y280">
        <v>0.93790600000000002</v>
      </c>
      <c r="Z280" t="s">
        <v>32</v>
      </c>
      <c r="AA280" s="2">
        <f>-(Table_comparison[[#This Row],[pr results2.Score]]-Table_comparison[[#This Row],[Score]])</f>
        <v>3.8587449999999919</v>
      </c>
      <c r="AB280" s="1">
        <f>Table_comparison[[#This Row],[savings]]/Table_comparison[[#This Row],[Score]]</f>
        <v>5.7155647497784234E-2</v>
      </c>
      <c r="AC280">
        <f>ABS(Table_comparison[[#This Row],[savings]])/Table_comparison[[#This Row],[Score Error (99.9%)]]</f>
        <v>3.7008270106294239</v>
      </c>
    </row>
    <row r="281" spans="1:29" hidden="1" x14ac:dyDescent="0.2">
      <c r="A281" t="s">
        <v>231</v>
      </c>
      <c r="B281" t="s">
        <v>20</v>
      </c>
      <c r="C281">
        <v>1</v>
      </c>
      <c r="D281">
        <v>100</v>
      </c>
      <c r="E281">
        <v>73.885514999999998</v>
      </c>
      <c r="F281">
        <v>0.68740199999999996</v>
      </c>
      <c r="G281" t="s">
        <v>32</v>
      </c>
      <c r="H281" t="s">
        <v>22</v>
      </c>
      <c r="I281" t="s">
        <v>229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231</v>
      </c>
      <c r="U281" t="s">
        <v>20</v>
      </c>
      <c r="V281">
        <v>1</v>
      </c>
      <c r="W281">
        <v>100</v>
      </c>
      <c r="X281">
        <v>72.540131000000002</v>
      </c>
      <c r="Y281">
        <v>0.59157099999999996</v>
      </c>
      <c r="Z281" t="s">
        <v>32</v>
      </c>
      <c r="AA281" s="2">
        <f>-(Table_comparison[[#This Row],[pr results2.Score]]-Table_comparison[[#This Row],[Score]])</f>
        <v>1.3453839999999957</v>
      </c>
      <c r="AB281" s="1">
        <f>Table_comparison[[#This Row],[savings]]/Table_comparison[[#This Row],[Score]]</f>
        <v>1.8209035965980554E-2</v>
      </c>
      <c r="AC281">
        <f>ABS(Table_comparison[[#This Row],[savings]])/Table_comparison[[#This Row],[Score Error (99.9%)]]</f>
        <v>1.957201171948868</v>
      </c>
    </row>
    <row r="282" spans="1:29" x14ac:dyDescent="0.2">
      <c r="A282" t="s">
        <v>232</v>
      </c>
      <c r="B282" t="s">
        <v>20</v>
      </c>
      <c r="C282">
        <v>1</v>
      </c>
      <c r="D282">
        <v>100</v>
      </c>
      <c r="E282">
        <v>0.72475500000000004</v>
      </c>
      <c r="F282">
        <v>7.0130000000000001E-3</v>
      </c>
      <c r="G282" t="s">
        <v>32</v>
      </c>
      <c r="H282" t="s">
        <v>22</v>
      </c>
      <c r="I282" t="s">
        <v>233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232</v>
      </c>
      <c r="U282" t="s">
        <v>20</v>
      </c>
      <c r="V282">
        <v>1</v>
      </c>
      <c r="W282">
        <v>100</v>
      </c>
      <c r="X282">
        <v>0.75745700000000005</v>
      </c>
      <c r="Y282">
        <v>1.3220000000000001E-2</v>
      </c>
      <c r="Z282" t="s">
        <v>32</v>
      </c>
      <c r="AA282" s="2">
        <f>-(Table_comparison[[#This Row],[pr results2.Score]]-Table_comparison[[#This Row],[Score]])</f>
        <v>-3.2702000000000009E-2</v>
      </c>
      <c r="AB282" s="1">
        <f>Table_comparison[[#This Row],[savings]]/Table_comparison[[#This Row],[Score]]</f>
        <v>-4.5121454836461988E-2</v>
      </c>
      <c r="AC282">
        <f>ABS(Table_comparison[[#This Row],[savings]])/Table_comparison[[#This Row],[Score Error (99.9%)]]</f>
        <v>4.6630543276771723</v>
      </c>
    </row>
    <row r="283" spans="1:29" x14ac:dyDescent="0.2">
      <c r="A283" t="s">
        <v>232</v>
      </c>
      <c r="B283" t="s">
        <v>20</v>
      </c>
      <c r="C283">
        <v>1</v>
      </c>
      <c r="D283">
        <v>100</v>
      </c>
      <c r="E283">
        <v>0.77839499999999995</v>
      </c>
      <c r="F283">
        <v>2.3739999999999998E-3</v>
      </c>
      <c r="G283" t="s">
        <v>32</v>
      </c>
      <c r="H283" t="s">
        <v>22</v>
      </c>
      <c r="I283" t="s">
        <v>234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232</v>
      </c>
      <c r="U283" t="s">
        <v>20</v>
      </c>
      <c r="V283">
        <v>1</v>
      </c>
      <c r="W283">
        <v>100</v>
      </c>
      <c r="X283">
        <v>0.74376799999999998</v>
      </c>
      <c r="Y283">
        <v>5.9639999999999997E-3</v>
      </c>
      <c r="Z283" t="s">
        <v>32</v>
      </c>
      <c r="AA283" s="2">
        <f>-(Table_comparison[[#This Row],[pr results2.Score]]-Table_comparison[[#This Row],[Score]])</f>
        <v>3.4626999999999963E-2</v>
      </c>
      <c r="AB283" s="1">
        <f>Table_comparison[[#This Row],[savings]]/Table_comparison[[#This Row],[Score]]</f>
        <v>4.448512644608453E-2</v>
      </c>
      <c r="AC283">
        <f>ABS(Table_comparison[[#This Row],[savings]])/Table_comparison[[#This Row],[Score Error (99.9%)]]</f>
        <v>14.585930918281367</v>
      </c>
    </row>
    <row r="284" spans="1:29" hidden="1" x14ac:dyDescent="0.2">
      <c r="A284" t="s">
        <v>235</v>
      </c>
      <c r="B284" t="s">
        <v>20</v>
      </c>
      <c r="C284">
        <v>1</v>
      </c>
      <c r="D284">
        <v>100</v>
      </c>
      <c r="E284">
        <v>0.448461</v>
      </c>
      <c r="F284">
        <v>4.5129999999999997E-3</v>
      </c>
      <c r="G284" t="s">
        <v>32</v>
      </c>
      <c r="H284" t="s">
        <v>22</v>
      </c>
      <c r="I284" t="s">
        <v>233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235</v>
      </c>
      <c r="U284" t="s">
        <v>20</v>
      </c>
      <c r="V284">
        <v>1</v>
      </c>
      <c r="W284">
        <v>100</v>
      </c>
      <c r="X284">
        <v>0.44872699999999999</v>
      </c>
      <c r="Y284">
        <v>6.476E-3</v>
      </c>
      <c r="Z284" t="s">
        <v>32</v>
      </c>
      <c r="AA284" s="2">
        <f>-(Table_comparison[[#This Row],[pr results2.Score]]-Table_comparison[[#This Row],[Score]])</f>
        <v>-2.6599999999998847E-4</v>
      </c>
      <c r="AB284" s="1">
        <f>Table_comparison[[#This Row],[savings]]/Table_comparison[[#This Row],[Score]]</f>
        <v>-5.9313964870967258E-4</v>
      </c>
      <c r="AC284">
        <f>ABS(Table_comparison[[#This Row],[savings]])/Table_comparison[[#This Row],[Score Error (99.9%)]]</f>
        <v>5.8940837580320961E-2</v>
      </c>
    </row>
    <row r="285" spans="1:29" hidden="1" x14ac:dyDescent="0.2">
      <c r="A285" t="s">
        <v>235</v>
      </c>
      <c r="B285" t="s">
        <v>20</v>
      </c>
      <c r="C285">
        <v>1</v>
      </c>
      <c r="D285">
        <v>100</v>
      </c>
      <c r="E285">
        <v>0.46920499999999998</v>
      </c>
      <c r="F285">
        <v>5.4400000000000004E-3</v>
      </c>
      <c r="G285" t="s">
        <v>32</v>
      </c>
      <c r="H285" t="s">
        <v>22</v>
      </c>
      <c r="I285" t="s">
        <v>234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235</v>
      </c>
      <c r="U285" t="s">
        <v>20</v>
      </c>
      <c r="V285">
        <v>1</v>
      </c>
      <c r="W285">
        <v>100</v>
      </c>
      <c r="X285">
        <v>0.47181800000000002</v>
      </c>
      <c r="Y285">
        <v>5.5319999999999996E-3</v>
      </c>
      <c r="Z285" t="s">
        <v>32</v>
      </c>
      <c r="AA285" s="2">
        <f>-(Table_comparison[[#This Row],[pr results2.Score]]-Table_comparison[[#This Row],[Score]])</f>
        <v>-2.613000000000032E-3</v>
      </c>
      <c r="AB285" s="1">
        <f>Table_comparison[[#This Row],[savings]]/Table_comparison[[#This Row],[Score]]</f>
        <v>-5.5689943628052388E-3</v>
      </c>
      <c r="AC285">
        <f>ABS(Table_comparison[[#This Row],[savings]])/Table_comparison[[#This Row],[Score Error (99.9%)]]</f>
        <v>0.48033088235294702</v>
      </c>
    </row>
    <row r="286" spans="1:29" hidden="1" x14ac:dyDescent="0.2">
      <c r="A286" t="s">
        <v>236</v>
      </c>
      <c r="B286" t="s">
        <v>20</v>
      </c>
      <c r="C286">
        <v>1</v>
      </c>
      <c r="D286">
        <v>100</v>
      </c>
      <c r="E286">
        <v>55.411529999999999</v>
      </c>
      <c r="F286">
        <v>0.59686099999999997</v>
      </c>
      <c r="G286" t="s">
        <v>32</v>
      </c>
      <c r="H286" t="s">
        <v>22</v>
      </c>
      <c r="I286" t="s">
        <v>233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236</v>
      </c>
      <c r="U286" t="s">
        <v>20</v>
      </c>
      <c r="V286">
        <v>1</v>
      </c>
      <c r="W286">
        <v>100</v>
      </c>
      <c r="X286">
        <v>55.745531999999997</v>
      </c>
      <c r="Y286">
        <v>0.550037</v>
      </c>
      <c r="Z286" t="s">
        <v>32</v>
      </c>
      <c r="AA286" s="2">
        <f>-(Table_comparison[[#This Row],[pr results2.Score]]-Table_comparison[[#This Row],[Score]])</f>
        <v>-0.33400199999999813</v>
      </c>
      <c r="AB286" s="1">
        <f>Table_comparison[[#This Row],[savings]]/Table_comparison[[#This Row],[Score]]</f>
        <v>-6.027662473856942E-3</v>
      </c>
      <c r="AC286">
        <f>ABS(Table_comparison[[#This Row],[savings]])/Table_comparison[[#This Row],[Score Error (99.9%)]]</f>
        <v>0.55959762825850268</v>
      </c>
    </row>
    <row r="287" spans="1:29" hidden="1" x14ac:dyDescent="0.2">
      <c r="A287" t="s">
        <v>236</v>
      </c>
      <c r="B287" t="s">
        <v>20</v>
      </c>
      <c r="C287">
        <v>1</v>
      </c>
      <c r="D287">
        <v>100</v>
      </c>
      <c r="E287">
        <v>55.510292</v>
      </c>
      <c r="F287">
        <v>0.467781</v>
      </c>
      <c r="G287" t="s">
        <v>32</v>
      </c>
      <c r="H287" t="s">
        <v>22</v>
      </c>
      <c r="I287" t="s">
        <v>234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236</v>
      </c>
      <c r="U287" t="s">
        <v>20</v>
      </c>
      <c r="V287">
        <v>1</v>
      </c>
      <c r="W287">
        <v>100</v>
      </c>
      <c r="X287">
        <v>55.529622000000003</v>
      </c>
      <c r="Y287">
        <v>0.62056599999999995</v>
      </c>
      <c r="Z287" t="s">
        <v>32</v>
      </c>
      <c r="AA287" s="2">
        <f>-(Table_comparison[[#This Row],[pr results2.Score]]-Table_comparison[[#This Row],[Score]])</f>
        <v>-1.9330000000003622E-2</v>
      </c>
      <c r="AB287" s="1">
        <f>Table_comparison[[#This Row],[savings]]/Table_comparison[[#This Row],[Score]]</f>
        <v>-3.4822371318103717E-4</v>
      </c>
      <c r="AC287">
        <f>ABS(Table_comparison[[#This Row],[savings]])/Table_comparison[[#This Row],[Score Error (99.9%)]]</f>
        <v>4.1322755733994375E-2</v>
      </c>
    </row>
    <row r="288" spans="1:29" x14ac:dyDescent="0.2">
      <c r="A288" t="s">
        <v>237</v>
      </c>
      <c r="B288" t="s">
        <v>20</v>
      </c>
      <c r="C288">
        <v>1</v>
      </c>
      <c r="D288">
        <v>100</v>
      </c>
      <c r="E288">
        <v>0.92096699999999998</v>
      </c>
      <c r="F288">
        <v>1.3650000000000001E-2</v>
      </c>
      <c r="G288" t="s">
        <v>32</v>
      </c>
      <c r="H288" t="s">
        <v>22</v>
      </c>
      <c r="I288" t="s">
        <v>238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237</v>
      </c>
      <c r="U288" t="s">
        <v>20</v>
      </c>
      <c r="V288">
        <v>1</v>
      </c>
      <c r="W288">
        <v>100</v>
      </c>
      <c r="X288">
        <v>0.90249400000000002</v>
      </c>
      <c r="Y288">
        <v>1.3245E-2</v>
      </c>
      <c r="Z288" t="s">
        <v>32</v>
      </c>
      <c r="AA288" s="2">
        <f>-(Table_comparison[[#This Row],[pr results2.Score]]-Table_comparison[[#This Row],[Score]])</f>
        <v>1.8472999999999962E-2</v>
      </c>
      <c r="AB288" s="1">
        <f>Table_comparison[[#This Row],[savings]]/Table_comparison[[#This Row],[Score]]</f>
        <v>2.0058264845537313E-2</v>
      </c>
      <c r="AC288">
        <f>ABS(Table_comparison[[#This Row],[savings]])/Table_comparison[[#This Row],[Score Error (99.9%)]]</f>
        <v>1.3533333333333304</v>
      </c>
    </row>
    <row r="289" spans="1:29" hidden="1" x14ac:dyDescent="0.2">
      <c r="A289" t="s">
        <v>239</v>
      </c>
      <c r="B289" t="s">
        <v>20</v>
      </c>
      <c r="C289">
        <v>1</v>
      </c>
      <c r="D289">
        <v>100</v>
      </c>
      <c r="E289">
        <v>0.53298500000000004</v>
      </c>
      <c r="F289">
        <v>7.3730000000000002E-3</v>
      </c>
      <c r="G289" t="s">
        <v>32</v>
      </c>
      <c r="H289" t="s">
        <v>22</v>
      </c>
      <c r="I289" t="s">
        <v>238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239</v>
      </c>
      <c r="U289" t="s">
        <v>20</v>
      </c>
      <c r="V289">
        <v>1</v>
      </c>
      <c r="W289">
        <v>100</v>
      </c>
      <c r="X289">
        <v>0.52853700000000003</v>
      </c>
      <c r="Y289">
        <v>3.676E-3</v>
      </c>
      <c r="Z289" t="s">
        <v>32</v>
      </c>
      <c r="AA289" s="2">
        <f>-(Table_comparison[[#This Row],[pr results2.Score]]-Table_comparison[[#This Row],[Score]])</f>
        <v>4.4480000000000075E-3</v>
      </c>
      <c r="AB289" s="1">
        <f>Table_comparison[[#This Row],[savings]]/Table_comparison[[#This Row],[Score]]</f>
        <v>8.3454506224377931E-3</v>
      </c>
      <c r="AC289">
        <f>ABS(Table_comparison[[#This Row],[savings]])/Table_comparison[[#This Row],[Score Error (99.9%)]]</f>
        <v>0.60328224603282343</v>
      </c>
    </row>
    <row r="290" spans="1:29" hidden="1" x14ac:dyDescent="0.2">
      <c r="A290" t="s">
        <v>240</v>
      </c>
      <c r="B290" t="s">
        <v>20</v>
      </c>
      <c r="C290">
        <v>1</v>
      </c>
      <c r="D290">
        <v>100</v>
      </c>
      <c r="E290">
        <v>58.131334000000003</v>
      </c>
      <c r="F290">
        <v>0.88765400000000005</v>
      </c>
      <c r="G290" t="s">
        <v>32</v>
      </c>
      <c r="H290" t="s">
        <v>22</v>
      </c>
      <c r="I290" t="s">
        <v>238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240</v>
      </c>
      <c r="U290" t="s">
        <v>20</v>
      </c>
      <c r="V290">
        <v>1</v>
      </c>
      <c r="W290">
        <v>100</v>
      </c>
      <c r="X290">
        <v>58.222222000000002</v>
      </c>
      <c r="Y290">
        <v>0.73800699999999997</v>
      </c>
      <c r="Z290" t="s">
        <v>32</v>
      </c>
      <c r="AA290" s="2">
        <f>-(Table_comparison[[#This Row],[pr results2.Score]]-Table_comparison[[#This Row],[Score]])</f>
        <v>-9.0887999999999636E-2</v>
      </c>
      <c r="AB290" s="1">
        <f>Table_comparison[[#This Row],[savings]]/Table_comparison[[#This Row],[Score]]</f>
        <v>-1.563494138978466E-3</v>
      </c>
      <c r="AC290">
        <f>ABS(Table_comparison[[#This Row],[savings]])/Table_comparison[[#This Row],[Score Error (99.9%)]]</f>
        <v>0.10239124703994984</v>
      </c>
    </row>
    <row r="291" spans="1:29" x14ac:dyDescent="0.2">
      <c r="A291" t="s">
        <v>241</v>
      </c>
      <c r="B291" t="s">
        <v>20</v>
      </c>
      <c r="C291">
        <v>1</v>
      </c>
      <c r="D291">
        <v>100</v>
      </c>
      <c r="E291">
        <v>0.40197100000000002</v>
      </c>
      <c r="F291">
        <v>5.3930000000000002E-3</v>
      </c>
      <c r="G291" t="s">
        <v>32</v>
      </c>
      <c r="H291" t="s">
        <v>22</v>
      </c>
      <c r="I291" t="s">
        <v>242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241</v>
      </c>
      <c r="U291" t="s">
        <v>20</v>
      </c>
      <c r="V291">
        <v>1</v>
      </c>
      <c r="W291">
        <v>100</v>
      </c>
      <c r="X291">
        <v>0.37313000000000002</v>
      </c>
      <c r="Y291">
        <v>5.0520000000000001E-3</v>
      </c>
      <c r="Z291" t="s">
        <v>32</v>
      </c>
      <c r="AA291" s="2">
        <f>-(Table_comparison[[#This Row],[pr results2.Score]]-Table_comparison[[#This Row],[Score]])</f>
        <v>2.8841000000000006E-2</v>
      </c>
      <c r="AB291" s="1">
        <f>Table_comparison[[#This Row],[savings]]/Table_comparison[[#This Row],[Score]]</f>
        <v>7.1748957014311984E-2</v>
      </c>
      <c r="AC291">
        <f>ABS(Table_comparison[[#This Row],[savings]])/Table_comparison[[#This Row],[Score Error (99.9%)]]</f>
        <v>5.3478583348785467</v>
      </c>
    </row>
    <row r="292" spans="1:29" x14ac:dyDescent="0.2">
      <c r="A292" t="s">
        <v>241</v>
      </c>
      <c r="B292" t="s">
        <v>20</v>
      </c>
      <c r="C292">
        <v>1</v>
      </c>
      <c r="D292">
        <v>100</v>
      </c>
      <c r="E292">
        <v>0.41207700000000003</v>
      </c>
      <c r="F292">
        <v>9.0790000000000003E-3</v>
      </c>
      <c r="G292" t="s">
        <v>32</v>
      </c>
      <c r="H292" t="s">
        <v>22</v>
      </c>
      <c r="I292" t="s">
        <v>243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241</v>
      </c>
      <c r="U292" t="s">
        <v>20</v>
      </c>
      <c r="V292">
        <v>1</v>
      </c>
      <c r="W292">
        <v>100</v>
      </c>
      <c r="X292">
        <v>0.39315800000000001</v>
      </c>
      <c r="Y292">
        <v>3.7789999999999998E-3</v>
      </c>
      <c r="Z292" t="s">
        <v>32</v>
      </c>
      <c r="AA292" s="2">
        <f>-(Table_comparison[[#This Row],[pr results2.Score]]-Table_comparison[[#This Row],[Score]])</f>
        <v>1.8919000000000019E-2</v>
      </c>
      <c r="AB292" s="1">
        <f>Table_comparison[[#This Row],[savings]]/Table_comparison[[#This Row],[Score]]</f>
        <v>4.591132239848382E-2</v>
      </c>
      <c r="AC292">
        <f>ABS(Table_comparison[[#This Row],[savings]])/Table_comparison[[#This Row],[Score Error (99.9%)]]</f>
        <v>2.0838198039431677</v>
      </c>
    </row>
    <row r="293" spans="1:29" hidden="1" x14ac:dyDescent="0.2">
      <c r="A293" t="s">
        <v>244</v>
      </c>
      <c r="B293" t="s">
        <v>20</v>
      </c>
      <c r="C293">
        <v>1</v>
      </c>
      <c r="D293">
        <v>100</v>
      </c>
      <c r="E293">
        <v>0.26618599999999998</v>
      </c>
      <c r="F293">
        <v>6.5050000000000004E-3</v>
      </c>
      <c r="G293" t="s">
        <v>32</v>
      </c>
      <c r="H293" t="s">
        <v>22</v>
      </c>
      <c r="I293" t="s">
        <v>242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244</v>
      </c>
      <c r="U293" t="s">
        <v>20</v>
      </c>
      <c r="V293">
        <v>1</v>
      </c>
      <c r="W293">
        <v>100</v>
      </c>
      <c r="X293">
        <v>0.26409700000000003</v>
      </c>
      <c r="Y293">
        <v>4.5529999999999998E-3</v>
      </c>
      <c r="Z293" t="s">
        <v>32</v>
      </c>
      <c r="AA293" s="2">
        <f>-(Table_comparison[[#This Row],[pr results2.Score]]-Table_comparison[[#This Row],[Score]])</f>
        <v>2.088999999999952E-3</v>
      </c>
      <c r="AB293" s="1">
        <f>Table_comparison[[#This Row],[savings]]/Table_comparison[[#This Row],[Score]]</f>
        <v>7.8478958322374288E-3</v>
      </c>
      <c r="AC293">
        <f>ABS(Table_comparison[[#This Row],[savings]])/Table_comparison[[#This Row],[Score Error (99.9%)]]</f>
        <v>0.32113758647193724</v>
      </c>
    </row>
    <row r="294" spans="1:29" hidden="1" x14ac:dyDescent="0.2">
      <c r="A294" t="s">
        <v>244</v>
      </c>
      <c r="B294" t="s">
        <v>20</v>
      </c>
      <c r="C294">
        <v>1</v>
      </c>
      <c r="D294">
        <v>100</v>
      </c>
      <c r="E294">
        <v>0.26678200000000002</v>
      </c>
      <c r="F294">
        <v>2.9150000000000001E-3</v>
      </c>
      <c r="G294" t="s">
        <v>32</v>
      </c>
      <c r="H294" t="s">
        <v>22</v>
      </c>
      <c r="I294" t="s">
        <v>243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244</v>
      </c>
      <c r="U294" t="s">
        <v>20</v>
      </c>
      <c r="V294">
        <v>1</v>
      </c>
      <c r="W294">
        <v>100</v>
      </c>
      <c r="X294">
        <v>0.260687</v>
      </c>
      <c r="Y294">
        <v>2.5439999999999998E-3</v>
      </c>
      <c r="Z294" t="s">
        <v>32</v>
      </c>
      <c r="AA294" s="2">
        <f>-(Table_comparison[[#This Row],[pr results2.Score]]-Table_comparison[[#This Row],[Score]])</f>
        <v>6.0950000000000171E-3</v>
      </c>
      <c r="AB294" s="1">
        <f>Table_comparison[[#This Row],[savings]]/Table_comparison[[#This Row],[Score]]</f>
        <v>2.2846368945431163E-2</v>
      </c>
      <c r="AC294">
        <f>ABS(Table_comparison[[#This Row],[savings]])/Table_comparison[[#This Row],[Score Error (99.9%)]]</f>
        <v>2.0909090909090966</v>
      </c>
    </row>
    <row r="295" spans="1:29" hidden="1" x14ac:dyDescent="0.2">
      <c r="A295" t="s">
        <v>245</v>
      </c>
      <c r="B295" t="s">
        <v>20</v>
      </c>
      <c r="C295">
        <v>1</v>
      </c>
      <c r="D295">
        <v>100</v>
      </c>
      <c r="E295">
        <v>44.822710000000001</v>
      </c>
      <c r="F295">
        <v>0.33621400000000001</v>
      </c>
      <c r="G295" t="s">
        <v>32</v>
      </c>
      <c r="H295" t="s">
        <v>22</v>
      </c>
      <c r="I295" t="s">
        <v>242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245</v>
      </c>
      <c r="U295" t="s">
        <v>20</v>
      </c>
      <c r="V295">
        <v>1</v>
      </c>
      <c r="W295">
        <v>100</v>
      </c>
      <c r="X295">
        <v>44.055318999999997</v>
      </c>
      <c r="Y295">
        <v>0.39745599999999998</v>
      </c>
      <c r="Z295" t="s">
        <v>32</v>
      </c>
      <c r="AA295" s="2">
        <f>-(Table_comparison[[#This Row],[pr results2.Score]]-Table_comparison[[#This Row],[Score]])</f>
        <v>0.76739100000000349</v>
      </c>
      <c r="AB295" s="1">
        <f>Table_comparison[[#This Row],[savings]]/Table_comparison[[#This Row],[Score]]</f>
        <v>1.7120584632209956E-2</v>
      </c>
      <c r="AC295">
        <f>ABS(Table_comparison[[#This Row],[savings]])/Table_comparison[[#This Row],[Score Error (99.9%)]]</f>
        <v>2.2824480836610119</v>
      </c>
    </row>
    <row r="296" spans="1:29" hidden="1" x14ac:dyDescent="0.2">
      <c r="A296" t="s">
        <v>245</v>
      </c>
      <c r="B296" t="s">
        <v>20</v>
      </c>
      <c r="C296">
        <v>1</v>
      </c>
      <c r="D296">
        <v>100</v>
      </c>
      <c r="E296">
        <v>44.110210000000002</v>
      </c>
      <c r="F296">
        <v>0.39680100000000001</v>
      </c>
      <c r="G296" t="s">
        <v>32</v>
      </c>
      <c r="H296" t="s">
        <v>22</v>
      </c>
      <c r="I296" t="s">
        <v>243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245</v>
      </c>
      <c r="U296" t="s">
        <v>20</v>
      </c>
      <c r="V296">
        <v>1</v>
      </c>
      <c r="W296">
        <v>100</v>
      </c>
      <c r="X296">
        <v>43.814740999999998</v>
      </c>
      <c r="Y296">
        <v>0.498948</v>
      </c>
      <c r="Z296" t="s">
        <v>32</v>
      </c>
      <c r="AA296" s="2">
        <f>-(Table_comparison[[#This Row],[pr results2.Score]]-Table_comparison[[#This Row],[Score]])</f>
        <v>0.2954690000000042</v>
      </c>
      <c r="AB296" s="1">
        <f>Table_comparison[[#This Row],[savings]]/Table_comparison[[#This Row],[Score]]</f>
        <v>6.6984265094182094E-3</v>
      </c>
      <c r="AC296">
        <f>ABS(Table_comparison[[#This Row],[savings]])/Table_comparison[[#This Row],[Score Error (99.9%)]]</f>
        <v>0.7446276597085294</v>
      </c>
    </row>
    <row r="297" spans="1:29" x14ac:dyDescent="0.2">
      <c r="A297" t="s">
        <v>246</v>
      </c>
      <c r="B297" t="s">
        <v>20</v>
      </c>
      <c r="C297">
        <v>1</v>
      </c>
      <c r="D297">
        <v>100</v>
      </c>
      <c r="E297">
        <v>0.41036400000000001</v>
      </c>
      <c r="F297">
        <v>3.0669999999999998E-3</v>
      </c>
      <c r="G297" t="s">
        <v>32</v>
      </c>
      <c r="H297" t="s">
        <v>22</v>
      </c>
      <c r="I297" t="s">
        <v>247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246</v>
      </c>
      <c r="U297" t="s">
        <v>20</v>
      </c>
      <c r="V297">
        <v>1</v>
      </c>
      <c r="W297">
        <v>100</v>
      </c>
      <c r="X297">
        <v>0.36498399999999998</v>
      </c>
      <c r="Y297">
        <v>3.166E-3</v>
      </c>
      <c r="Z297" t="s">
        <v>32</v>
      </c>
      <c r="AA297" s="2">
        <f>-(Table_comparison[[#This Row],[pr results2.Score]]-Table_comparison[[#This Row],[Score]])</f>
        <v>4.5380000000000031E-2</v>
      </c>
      <c r="AB297" s="1">
        <f>Table_comparison[[#This Row],[savings]]/Table_comparison[[#This Row],[Score]]</f>
        <v>0.1105847491495356</v>
      </c>
      <c r="AC297">
        <f>ABS(Table_comparison[[#This Row],[savings]])/Table_comparison[[#This Row],[Score Error (99.9%)]]</f>
        <v>14.796217802412793</v>
      </c>
    </row>
    <row r="298" spans="1:29" x14ac:dyDescent="0.2">
      <c r="A298" t="s">
        <v>246</v>
      </c>
      <c r="B298" t="s">
        <v>20</v>
      </c>
      <c r="C298">
        <v>1</v>
      </c>
      <c r="D298">
        <v>100</v>
      </c>
      <c r="E298">
        <v>0.41717799999999999</v>
      </c>
      <c r="F298">
        <v>1.2097E-2</v>
      </c>
      <c r="G298" t="s">
        <v>32</v>
      </c>
      <c r="H298" t="s">
        <v>22</v>
      </c>
      <c r="I298" t="s">
        <v>248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246</v>
      </c>
      <c r="U298" t="s">
        <v>20</v>
      </c>
      <c r="V298">
        <v>1</v>
      </c>
      <c r="W298">
        <v>100</v>
      </c>
      <c r="X298">
        <v>0.37143700000000002</v>
      </c>
      <c r="Y298">
        <v>2.2070000000000002E-3</v>
      </c>
      <c r="Z298" t="s">
        <v>32</v>
      </c>
      <c r="AA298" s="2">
        <f>-(Table_comparison[[#This Row],[pr results2.Score]]-Table_comparison[[#This Row],[Score]])</f>
        <v>4.5740999999999976E-2</v>
      </c>
      <c r="AB298" s="1">
        <f>Table_comparison[[#This Row],[savings]]/Table_comparison[[#This Row],[Score]]</f>
        <v>0.10964384507332596</v>
      </c>
      <c r="AC298">
        <f>ABS(Table_comparison[[#This Row],[savings]])/Table_comparison[[#This Row],[Score Error (99.9%)]]</f>
        <v>3.7811854178721975</v>
      </c>
    </row>
    <row r="299" spans="1:29" hidden="1" x14ac:dyDescent="0.2">
      <c r="A299" t="s">
        <v>249</v>
      </c>
      <c r="B299" t="s">
        <v>20</v>
      </c>
      <c r="C299">
        <v>1</v>
      </c>
      <c r="D299">
        <v>100</v>
      </c>
      <c r="E299">
        <v>0.27320100000000003</v>
      </c>
      <c r="F299">
        <v>1.6999999999999999E-3</v>
      </c>
      <c r="G299" t="s">
        <v>32</v>
      </c>
      <c r="H299" t="s">
        <v>22</v>
      </c>
      <c r="I299" t="s">
        <v>247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249</v>
      </c>
      <c r="U299" t="s">
        <v>20</v>
      </c>
      <c r="V299">
        <v>1</v>
      </c>
      <c r="W299">
        <v>100</v>
      </c>
      <c r="X299">
        <v>0.282169</v>
      </c>
      <c r="Y299">
        <v>1.6670000000000001E-3</v>
      </c>
      <c r="Z299" t="s">
        <v>32</v>
      </c>
      <c r="AA299" s="2">
        <f>-(Table_comparison[[#This Row],[pr results2.Score]]-Table_comparison[[#This Row],[Score]])</f>
        <v>-8.967999999999976E-3</v>
      </c>
      <c r="AB299" s="1">
        <f>Table_comparison[[#This Row],[savings]]/Table_comparison[[#This Row],[Score]]</f>
        <v>-3.2825648515195684E-2</v>
      </c>
      <c r="AC299">
        <f>ABS(Table_comparison[[#This Row],[savings]])/Table_comparison[[#This Row],[Score Error (99.9%)]]</f>
        <v>5.2752941176470447</v>
      </c>
    </row>
    <row r="300" spans="1:29" hidden="1" x14ac:dyDescent="0.2">
      <c r="A300" t="s">
        <v>249</v>
      </c>
      <c r="B300" t="s">
        <v>20</v>
      </c>
      <c r="C300">
        <v>1</v>
      </c>
      <c r="D300">
        <v>100</v>
      </c>
      <c r="E300">
        <v>0.28090999999999999</v>
      </c>
      <c r="F300">
        <v>3.7399999999999998E-3</v>
      </c>
      <c r="G300" t="s">
        <v>32</v>
      </c>
      <c r="H300" t="s">
        <v>22</v>
      </c>
      <c r="I300" t="s">
        <v>248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249</v>
      </c>
      <c r="U300" t="s">
        <v>20</v>
      </c>
      <c r="V300">
        <v>1</v>
      </c>
      <c r="W300">
        <v>100</v>
      </c>
      <c r="X300">
        <v>0.279748</v>
      </c>
      <c r="Y300">
        <v>1.967E-3</v>
      </c>
      <c r="Z300" t="s">
        <v>32</v>
      </c>
      <c r="AA300" s="2">
        <f>-(Table_comparison[[#This Row],[pr results2.Score]]-Table_comparison[[#This Row],[Score]])</f>
        <v>1.1619999999999964E-3</v>
      </c>
      <c r="AB300" s="1">
        <f>Table_comparison[[#This Row],[savings]]/Table_comparison[[#This Row],[Score]]</f>
        <v>4.1365561923747693E-3</v>
      </c>
      <c r="AC300">
        <f>ABS(Table_comparison[[#This Row],[savings]])/Table_comparison[[#This Row],[Score Error (99.9%)]]</f>
        <v>0.31069518716577443</v>
      </c>
    </row>
    <row r="301" spans="1:29" hidden="1" x14ac:dyDescent="0.2">
      <c r="A301" t="s">
        <v>250</v>
      </c>
      <c r="B301" t="s">
        <v>20</v>
      </c>
      <c r="C301">
        <v>1</v>
      </c>
      <c r="D301">
        <v>100</v>
      </c>
      <c r="E301">
        <v>44.008462000000002</v>
      </c>
      <c r="F301">
        <v>0.39960499999999999</v>
      </c>
      <c r="G301" t="s">
        <v>32</v>
      </c>
      <c r="H301" t="s">
        <v>22</v>
      </c>
      <c r="I301" t="s">
        <v>247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250</v>
      </c>
      <c r="U301" t="s">
        <v>20</v>
      </c>
      <c r="V301">
        <v>1</v>
      </c>
      <c r="W301">
        <v>100</v>
      </c>
      <c r="X301">
        <v>43.675082000000003</v>
      </c>
      <c r="Y301">
        <v>0.26611000000000001</v>
      </c>
      <c r="Z301" t="s">
        <v>32</v>
      </c>
      <c r="AA301" s="2">
        <f>-(Table_comparison[[#This Row],[pr results2.Score]]-Table_comparison[[#This Row],[Score]])</f>
        <v>0.33337999999999823</v>
      </c>
      <c r="AB301" s="1">
        <f>Table_comparison[[#This Row],[savings]]/Table_comparison[[#This Row],[Score]]</f>
        <v>7.5753613021059046E-3</v>
      </c>
      <c r="AC301">
        <f>ABS(Table_comparison[[#This Row],[savings]])/Table_comparison[[#This Row],[Score Error (99.9%)]]</f>
        <v>0.83427384542235017</v>
      </c>
    </row>
    <row r="302" spans="1:29" hidden="1" x14ac:dyDescent="0.2">
      <c r="A302" t="s">
        <v>250</v>
      </c>
      <c r="B302" t="s">
        <v>20</v>
      </c>
      <c r="C302">
        <v>1</v>
      </c>
      <c r="D302">
        <v>100</v>
      </c>
      <c r="E302">
        <v>44.713855000000002</v>
      </c>
      <c r="F302">
        <v>0.57146600000000003</v>
      </c>
      <c r="G302" t="s">
        <v>32</v>
      </c>
      <c r="H302" t="s">
        <v>22</v>
      </c>
      <c r="I302" t="s">
        <v>248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250</v>
      </c>
      <c r="U302" t="s">
        <v>20</v>
      </c>
      <c r="V302">
        <v>1</v>
      </c>
      <c r="W302">
        <v>100</v>
      </c>
      <c r="X302">
        <v>46.074024000000001</v>
      </c>
      <c r="Y302">
        <v>1.4805299999999999</v>
      </c>
      <c r="Z302" t="s">
        <v>32</v>
      </c>
      <c r="AA302" s="2">
        <f>-(Table_comparison[[#This Row],[pr results2.Score]]-Table_comparison[[#This Row],[Score]])</f>
        <v>-1.3601689999999991</v>
      </c>
      <c r="AB302" s="1">
        <f>Table_comparison[[#This Row],[savings]]/Table_comparison[[#This Row],[Score]]</f>
        <v>-3.0419408033594934E-2</v>
      </c>
      <c r="AC302">
        <f>ABS(Table_comparison[[#This Row],[savings]])/Table_comparison[[#This Row],[Score Error (99.9%)]]</f>
        <v>2.3801398508397682</v>
      </c>
    </row>
    <row r="303" spans="1:29" hidden="1" x14ac:dyDescent="0.2">
      <c r="A303" t="s">
        <v>251</v>
      </c>
      <c r="B303" t="s">
        <v>20</v>
      </c>
      <c r="C303">
        <v>1</v>
      </c>
      <c r="D303">
        <v>100</v>
      </c>
      <c r="E303">
        <v>0.38924199999999998</v>
      </c>
      <c r="F303">
        <v>3.4989999999999999E-3</v>
      </c>
      <c r="G303" t="s">
        <v>32</v>
      </c>
      <c r="H303" t="s">
        <v>22</v>
      </c>
      <c r="I303" t="s">
        <v>252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251</v>
      </c>
      <c r="U303" t="s">
        <v>20</v>
      </c>
      <c r="V303">
        <v>1</v>
      </c>
      <c r="W303">
        <v>100</v>
      </c>
      <c r="X303">
        <v>0.38891599999999998</v>
      </c>
      <c r="Y303">
        <v>7.8989999999999998E-3</v>
      </c>
      <c r="Z303" t="s">
        <v>32</v>
      </c>
      <c r="AA303" s="2">
        <f>-(Table_comparison[[#This Row],[pr results2.Score]]-Table_comparison[[#This Row],[Score]])</f>
        <v>3.2599999999999296E-4</v>
      </c>
      <c r="AB303" s="1">
        <f>Table_comparison[[#This Row],[savings]]/Table_comparison[[#This Row],[Score]]</f>
        <v>8.3752524136653547E-4</v>
      </c>
      <c r="AC303">
        <f>ABS(Table_comparison[[#This Row],[savings]])/Table_comparison[[#This Row],[Score Error (99.9%)]]</f>
        <v>9.3169476993424677E-2</v>
      </c>
    </row>
    <row r="304" spans="1:29" hidden="1" x14ac:dyDescent="0.2">
      <c r="A304" t="s">
        <v>253</v>
      </c>
      <c r="B304" t="s">
        <v>20</v>
      </c>
      <c r="C304">
        <v>1</v>
      </c>
      <c r="D304">
        <v>100</v>
      </c>
      <c r="E304">
        <v>0.27945399999999998</v>
      </c>
      <c r="F304">
        <v>3.8210000000000002E-3</v>
      </c>
      <c r="G304" t="s">
        <v>32</v>
      </c>
      <c r="H304" t="s">
        <v>22</v>
      </c>
      <c r="I304" t="s">
        <v>252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253</v>
      </c>
      <c r="U304" t="s">
        <v>20</v>
      </c>
      <c r="V304">
        <v>1</v>
      </c>
      <c r="W304">
        <v>100</v>
      </c>
      <c r="X304">
        <v>0.29166300000000001</v>
      </c>
      <c r="Y304">
        <v>4.0679999999999996E-3</v>
      </c>
      <c r="Z304" t="s">
        <v>32</v>
      </c>
      <c r="AA304" s="2">
        <f>-(Table_comparison[[#This Row],[pr results2.Score]]-Table_comparison[[#This Row],[Score]])</f>
        <v>-1.2209000000000025E-2</v>
      </c>
      <c r="AB304" s="1">
        <f>Table_comparison[[#This Row],[savings]]/Table_comparison[[#This Row],[Score]]</f>
        <v>-4.3688764519384325E-2</v>
      </c>
      <c r="AC304">
        <f>ABS(Table_comparison[[#This Row],[savings]])/Table_comparison[[#This Row],[Score Error (99.9%)]]</f>
        <v>3.1952368489924168</v>
      </c>
    </row>
    <row r="305" spans="1:29" hidden="1" x14ac:dyDescent="0.2">
      <c r="A305" t="s">
        <v>254</v>
      </c>
      <c r="B305" t="s">
        <v>20</v>
      </c>
      <c r="C305">
        <v>1</v>
      </c>
      <c r="D305">
        <v>100</v>
      </c>
      <c r="E305">
        <v>43.510942999999997</v>
      </c>
      <c r="F305">
        <v>0.46381699999999998</v>
      </c>
      <c r="G305" t="s">
        <v>32</v>
      </c>
      <c r="H305" t="s">
        <v>22</v>
      </c>
      <c r="I305" t="s">
        <v>252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254</v>
      </c>
      <c r="U305" t="s">
        <v>20</v>
      </c>
      <c r="V305">
        <v>1</v>
      </c>
      <c r="W305">
        <v>100</v>
      </c>
      <c r="X305">
        <v>44.158495000000002</v>
      </c>
      <c r="Y305">
        <v>0.31820900000000002</v>
      </c>
      <c r="Z305" t="s">
        <v>32</v>
      </c>
      <c r="AA305" s="2">
        <f>-(Table_comparison[[#This Row],[pr results2.Score]]-Table_comparison[[#This Row],[Score]])</f>
        <v>-0.64755200000000457</v>
      </c>
      <c r="AB305" s="1">
        <f>Table_comparison[[#This Row],[savings]]/Table_comparison[[#This Row],[Score]]</f>
        <v>-1.4882508981706156E-2</v>
      </c>
      <c r="AC305">
        <f>ABS(Table_comparison[[#This Row],[savings]])/Table_comparison[[#This Row],[Score Error (99.9%)]]</f>
        <v>1.3961368384513819</v>
      </c>
    </row>
    <row r="306" spans="1:29" x14ac:dyDescent="0.2">
      <c r="A306" t="s">
        <v>255</v>
      </c>
      <c r="B306" t="s">
        <v>20</v>
      </c>
      <c r="C306">
        <v>1</v>
      </c>
      <c r="D306">
        <v>100</v>
      </c>
      <c r="E306">
        <v>0.77737599999999996</v>
      </c>
      <c r="F306">
        <v>1.4109E-2</v>
      </c>
      <c r="G306" t="s">
        <v>32</v>
      </c>
      <c r="H306" t="s">
        <v>22</v>
      </c>
      <c r="I306" t="s">
        <v>256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255</v>
      </c>
      <c r="U306" t="s">
        <v>20</v>
      </c>
      <c r="V306">
        <v>1</v>
      </c>
      <c r="W306">
        <v>100</v>
      </c>
      <c r="X306">
        <v>0.72903300000000004</v>
      </c>
      <c r="Y306">
        <v>1.4175999999999999E-2</v>
      </c>
      <c r="Z306" t="s">
        <v>32</v>
      </c>
      <c r="AA306" s="2">
        <f>-(Table_comparison[[#This Row],[pr results2.Score]]-Table_comparison[[#This Row],[Score]])</f>
        <v>4.8342999999999914E-2</v>
      </c>
      <c r="AB306" s="1">
        <f>Table_comparison[[#This Row],[savings]]/Table_comparison[[#This Row],[Score]]</f>
        <v>6.2187409953484436E-2</v>
      </c>
      <c r="AC306">
        <f>ABS(Table_comparison[[#This Row],[savings]])/Table_comparison[[#This Row],[Score Error (99.9%)]]</f>
        <v>3.4263944999645557</v>
      </c>
    </row>
    <row r="307" spans="1:29" x14ac:dyDescent="0.2">
      <c r="A307" t="s">
        <v>255</v>
      </c>
      <c r="B307" t="s">
        <v>20</v>
      </c>
      <c r="C307">
        <v>1</v>
      </c>
      <c r="D307">
        <v>100</v>
      </c>
      <c r="E307">
        <v>0.88628700000000005</v>
      </c>
      <c r="F307">
        <v>9.6889999999999997E-3</v>
      </c>
      <c r="G307" t="s">
        <v>32</v>
      </c>
      <c r="H307" t="s">
        <v>22</v>
      </c>
      <c r="I307" t="s">
        <v>257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255</v>
      </c>
      <c r="U307" t="s">
        <v>20</v>
      </c>
      <c r="V307">
        <v>1</v>
      </c>
      <c r="W307">
        <v>100</v>
      </c>
      <c r="X307">
        <v>0.81582200000000005</v>
      </c>
      <c r="Y307">
        <v>9.5230000000000002E-3</v>
      </c>
      <c r="Z307" t="s">
        <v>32</v>
      </c>
      <c r="AA307" s="2">
        <f>-(Table_comparison[[#This Row],[pr results2.Score]]-Table_comparison[[#This Row],[Score]])</f>
        <v>7.0465E-2</v>
      </c>
      <c r="AB307" s="1">
        <f>Table_comparison[[#This Row],[savings]]/Table_comparison[[#This Row],[Score]]</f>
        <v>7.9505848556957276E-2</v>
      </c>
      <c r="AC307">
        <f>ABS(Table_comparison[[#This Row],[savings]])/Table_comparison[[#This Row],[Score Error (99.9%)]]</f>
        <v>7.2726803591701934</v>
      </c>
    </row>
    <row r="308" spans="1:29" hidden="1" x14ac:dyDescent="0.2">
      <c r="A308" t="s">
        <v>258</v>
      </c>
      <c r="B308" t="s">
        <v>20</v>
      </c>
      <c r="C308">
        <v>1</v>
      </c>
      <c r="D308">
        <v>100</v>
      </c>
      <c r="E308">
        <v>0.62345099999999998</v>
      </c>
      <c r="F308">
        <v>7.9679999999999994E-3</v>
      </c>
      <c r="G308" t="s">
        <v>32</v>
      </c>
      <c r="H308" t="s">
        <v>22</v>
      </c>
      <c r="I308" t="s">
        <v>256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258</v>
      </c>
      <c r="U308" t="s">
        <v>20</v>
      </c>
      <c r="V308">
        <v>1</v>
      </c>
      <c r="W308">
        <v>100</v>
      </c>
      <c r="X308">
        <v>0.58527300000000004</v>
      </c>
      <c r="Y308">
        <v>1.2318000000000001E-2</v>
      </c>
      <c r="Z308" t="s">
        <v>32</v>
      </c>
      <c r="AA308" s="2">
        <f>-(Table_comparison[[#This Row],[pr results2.Score]]-Table_comparison[[#This Row],[Score]])</f>
        <v>3.8177999999999934E-2</v>
      </c>
      <c r="AB308" s="1">
        <f>Table_comparison[[#This Row],[savings]]/Table_comparison[[#This Row],[Score]]</f>
        <v>6.1236568711895457E-2</v>
      </c>
      <c r="AC308">
        <f>ABS(Table_comparison[[#This Row],[savings]])/Table_comparison[[#This Row],[Score Error (99.9%)]]</f>
        <v>4.7914156626505946</v>
      </c>
    </row>
    <row r="309" spans="1:29" hidden="1" x14ac:dyDescent="0.2">
      <c r="A309" t="s">
        <v>258</v>
      </c>
      <c r="B309" t="s">
        <v>20</v>
      </c>
      <c r="C309">
        <v>1</v>
      </c>
      <c r="D309">
        <v>100</v>
      </c>
      <c r="E309">
        <v>0.68960900000000003</v>
      </c>
      <c r="F309">
        <v>1.2845000000000001E-2</v>
      </c>
      <c r="G309" t="s">
        <v>32</v>
      </c>
      <c r="H309" t="s">
        <v>22</v>
      </c>
      <c r="I309" t="s">
        <v>257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258</v>
      </c>
      <c r="U309" t="s">
        <v>20</v>
      </c>
      <c r="V309">
        <v>1</v>
      </c>
      <c r="W309">
        <v>100</v>
      </c>
      <c r="X309">
        <v>0.69175600000000004</v>
      </c>
      <c r="Y309">
        <v>1.0028E-2</v>
      </c>
      <c r="Z309" t="s">
        <v>32</v>
      </c>
      <c r="AA309" s="2">
        <f>-(Table_comparison[[#This Row],[pr results2.Score]]-Table_comparison[[#This Row],[Score]])</f>
        <v>-2.14700000000001E-3</v>
      </c>
      <c r="AB309" s="1">
        <f>Table_comparison[[#This Row],[savings]]/Table_comparison[[#This Row],[Score]]</f>
        <v>-3.1133584393475285E-3</v>
      </c>
      <c r="AC309">
        <f>ABS(Table_comparison[[#This Row],[savings]])/Table_comparison[[#This Row],[Score Error (99.9%)]]</f>
        <v>0.16714674970805837</v>
      </c>
    </row>
    <row r="310" spans="1:29" hidden="1" x14ac:dyDescent="0.2">
      <c r="A310" t="s">
        <v>259</v>
      </c>
      <c r="B310" t="s">
        <v>20</v>
      </c>
      <c r="C310">
        <v>1</v>
      </c>
      <c r="D310">
        <v>100</v>
      </c>
      <c r="E310">
        <v>44.871957000000002</v>
      </c>
      <c r="F310">
        <v>0.37405699999999997</v>
      </c>
      <c r="G310" t="s">
        <v>32</v>
      </c>
      <c r="H310" t="s">
        <v>22</v>
      </c>
      <c r="I310" t="s">
        <v>256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259</v>
      </c>
      <c r="U310" t="s">
        <v>20</v>
      </c>
      <c r="V310">
        <v>1</v>
      </c>
      <c r="W310">
        <v>100</v>
      </c>
      <c r="X310">
        <v>45.570546</v>
      </c>
      <c r="Y310">
        <v>0.41677700000000001</v>
      </c>
      <c r="Z310" t="s">
        <v>32</v>
      </c>
      <c r="AA310" s="2">
        <f>-(Table_comparison[[#This Row],[pr results2.Score]]-Table_comparison[[#This Row],[Score]])</f>
        <v>-0.69858899999999835</v>
      </c>
      <c r="AB310" s="1">
        <f>Table_comparison[[#This Row],[savings]]/Table_comparison[[#This Row],[Score]]</f>
        <v>-1.5568498605933285E-2</v>
      </c>
      <c r="AC310">
        <f>ABS(Table_comparison[[#This Row],[savings]])/Table_comparison[[#This Row],[Score Error (99.9%)]]</f>
        <v>1.8676003924535522</v>
      </c>
    </row>
    <row r="311" spans="1:29" hidden="1" x14ac:dyDescent="0.2">
      <c r="A311" t="s">
        <v>259</v>
      </c>
      <c r="B311" t="s">
        <v>20</v>
      </c>
      <c r="C311">
        <v>1</v>
      </c>
      <c r="D311">
        <v>100</v>
      </c>
      <c r="E311">
        <v>45.155292000000003</v>
      </c>
      <c r="F311">
        <v>0.47366200000000003</v>
      </c>
      <c r="G311" t="s">
        <v>32</v>
      </c>
      <c r="H311" t="s">
        <v>22</v>
      </c>
      <c r="I311" t="s">
        <v>257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259</v>
      </c>
      <c r="U311" t="s">
        <v>20</v>
      </c>
      <c r="V311">
        <v>1</v>
      </c>
      <c r="W311">
        <v>100</v>
      </c>
      <c r="X311">
        <v>44.597907999999997</v>
      </c>
      <c r="Y311">
        <v>0.53397499999999998</v>
      </c>
      <c r="Z311" t="s">
        <v>32</v>
      </c>
      <c r="AA311" s="2">
        <f>-(Table_comparison[[#This Row],[pr results2.Score]]-Table_comparison[[#This Row],[Score]])</f>
        <v>0.5573840000000061</v>
      </c>
      <c r="AB311" s="1">
        <f>Table_comparison[[#This Row],[savings]]/Table_comparison[[#This Row],[Score]]</f>
        <v>1.2343713777778384E-2</v>
      </c>
      <c r="AC311">
        <f>ABS(Table_comparison[[#This Row],[savings]])/Table_comparison[[#This Row],[Score Error (99.9%)]]</f>
        <v>1.1767547322774596</v>
      </c>
    </row>
    <row r="312" spans="1:29" x14ac:dyDescent="0.2">
      <c r="A312" t="s">
        <v>260</v>
      </c>
      <c r="B312" t="s">
        <v>20</v>
      </c>
      <c r="C312">
        <v>1</v>
      </c>
      <c r="D312">
        <v>100</v>
      </c>
      <c r="E312">
        <v>0.89365899999999998</v>
      </c>
      <c r="F312">
        <v>8.9730000000000001E-3</v>
      </c>
      <c r="G312" t="s">
        <v>32</v>
      </c>
      <c r="H312" t="s">
        <v>22</v>
      </c>
      <c r="I312" t="s">
        <v>261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260</v>
      </c>
      <c r="U312" t="s">
        <v>20</v>
      </c>
      <c r="V312">
        <v>1</v>
      </c>
      <c r="W312">
        <v>100</v>
      </c>
      <c r="X312">
        <v>0.85586600000000002</v>
      </c>
      <c r="Y312">
        <v>7.9539999999999993E-3</v>
      </c>
      <c r="Z312" t="s">
        <v>32</v>
      </c>
      <c r="AA312" s="2">
        <f>-(Table_comparison[[#This Row],[pr results2.Score]]-Table_comparison[[#This Row],[Score]])</f>
        <v>3.7792999999999966E-2</v>
      </c>
      <c r="AB312" s="1">
        <f>Table_comparison[[#This Row],[savings]]/Table_comparison[[#This Row],[Score]]</f>
        <v>4.2290180035114026E-2</v>
      </c>
      <c r="AC312">
        <f>ABS(Table_comparison[[#This Row],[savings]])/Table_comparison[[#This Row],[Score Error (99.9%)]]</f>
        <v>4.2118577956090455</v>
      </c>
    </row>
    <row r="313" spans="1:29" x14ac:dyDescent="0.2">
      <c r="A313" t="s">
        <v>260</v>
      </c>
      <c r="B313" t="s">
        <v>20</v>
      </c>
      <c r="C313">
        <v>1</v>
      </c>
      <c r="D313">
        <v>100</v>
      </c>
      <c r="E313">
        <v>0.96089599999999997</v>
      </c>
      <c r="F313">
        <v>1.8283000000000001E-2</v>
      </c>
      <c r="G313" t="s">
        <v>32</v>
      </c>
      <c r="H313" t="s">
        <v>22</v>
      </c>
      <c r="I313" t="s">
        <v>262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260</v>
      </c>
      <c r="U313" t="s">
        <v>20</v>
      </c>
      <c r="V313">
        <v>1</v>
      </c>
      <c r="W313">
        <v>100</v>
      </c>
      <c r="X313">
        <v>0.87012299999999998</v>
      </c>
      <c r="Y313">
        <v>4.4099999999999999E-3</v>
      </c>
      <c r="Z313" t="s">
        <v>32</v>
      </c>
      <c r="AA313" s="2">
        <f>-(Table_comparison[[#This Row],[pr results2.Score]]-Table_comparison[[#This Row],[Score]])</f>
        <v>9.0772999999999993E-2</v>
      </c>
      <c r="AB313" s="1">
        <f>Table_comparison[[#This Row],[savings]]/Table_comparison[[#This Row],[Score]]</f>
        <v>9.4467039096842939E-2</v>
      </c>
      <c r="AC313">
        <f>ABS(Table_comparison[[#This Row],[savings]])/Table_comparison[[#This Row],[Score Error (99.9%)]]</f>
        <v>4.9648854126784441</v>
      </c>
    </row>
    <row r="314" spans="1:29" hidden="1" x14ac:dyDescent="0.2">
      <c r="A314" t="s">
        <v>263</v>
      </c>
      <c r="B314" t="s">
        <v>20</v>
      </c>
      <c r="C314">
        <v>1</v>
      </c>
      <c r="D314">
        <v>100</v>
      </c>
      <c r="E314">
        <v>0.69962400000000002</v>
      </c>
      <c r="F314">
        <v>1.0259000000000001E-2</v>
      </c>
      <c r="G314" t="s">
        <v>32</v>
      </c>
      <c r="H314" t="s">
        <v>22</v>
      </c>
      <c r="I314" t="s">
        <v>261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263</v>
      </c>
      <c r="U314" t="s">
        <v>20</v>
      </c>
      <c r="V314">
        <v>1</v>
      </c>
      <c r="W314">
        <v>100</v>
      </c>
      <c r="X314">
        <v>0.70361600000000002</v>
      </c>
      <c r="Y314">
        <v>1.0467000000000001E-2</v>
      </c>
      <c r="Z314" t="s">
        <v>32</v>
      </c>
      <c r="AA314" s="2">
        <f>-(Table_comparison[[#This Row],[pr results2.Score]]-Table_comparison[[#This Row],[Score]])</f>
        <v>-3.9919999999999956E-3</v>
      </c>
      <c r="AB314" s="1">
        <f>Table_comparison[[#This Row],[savings]]/Table_comparison[[#This Row],[Score]]</f>
        <v>-5.7059220381233278E-3</v>
      </c>
      <c r="AC314">
        <f>ABS(Table_comparison[[#This Row],[savings]])/Table_comparison[[#This Row],[Score Error (99.9%)]]</f>
        <v>0.3891217467589429</v>
      </c>
    </row>
    <row r="315" spans="1:29" hidden="1" x14ac:dyDescent="0.2">
      <c r="A315" t="s">
        <v>263</v>
      </c>
      <c r="B315" t="s">
        <v>20</v>
      </c>
      <c r="C315">
        <v>1</v>
      </c>
      <c r="D315">
        <v>100</v>
      </c>
      <c r="E315">
        <v>0.76734800000000003</v>
      </c>
      <c r="F315">
        <v>1.0607E-2</v>
      </c>
      <c r="G315" t="s">
        <v>32</v>
      </c>
      <c r="H315" t="s">
        <v>22</v>
      </c>
      <c r="I315" t="s">
        <v>262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263</v>
      </c>
      <c r="U315" t="s">
        <v>20</v>
      </c>
      <c r="V315">
        <v>1</v>
      </c>
      <c r="W315">
        <v>100</v>
      </c>
      <c r="X315">
        <v>0.73272000000000004</v>
      </c>
      <c r="Y315">
        <v>6.3229999999999996E-3</v>
      </c>
      <c r="Z315" t="s">
        <v>32</v>
      </c>
      <c r="AA315" s="2">
        <f>-(Table_comparison[[#This Row],[pr results2.Score]]-Table_comparison[[#This Row],[Score]])</f>
        <v>3.4627999999999992E-2</v>
      </c>
      <c r="AB315" s="1">
        <f>Table_comparison[[#This Row],[savings]]/Table_comparison[[#This Row],[Score]]</f>
        <v>4.5126852484140167E-2</v>
      </c>
      <c r="AC315">
        <f>ABS(Table_comparison[[#This Row],[savings]])/Table_comparison[[#This Row],[Score Error (99.9%)]]</f>
        <v>3.2646365607617605</v>
      </c>
    </row>
    <row r="316" spans="1:29" hidden="1" x14ac:dyDescent="0.2">
      <c r="A316" t="s">
        <v>264</v>
      </c>
      <c r="B316" t="s">
        <v>20</v>
      </c>
      <c r="C316">
        <v>1</v>
      </c>
      <c r="D316">
        <v>100</v>
      </c>
      <c r="E316">
        <v>47.828651000000001</v>
      </c>
      <c r="F316">
        <v>0.307143</v>
      </c>
      <c r="G316" t="s">
        <v>32</v>
      </c>
      <c r="H316" t="s">
        <v>22</v>
      </c>
      <c r="I316" t="s">
        <v>261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264</v>
      </c>
      <c r="U316" t="s">
        <v>20</v>
      </c>
      <c r="V316">
        <v>1</v>
      </c>
      <c r="W316">
        <v>100</v>
      </c>
      <c r="X316">
        <v>47.689328000000003</v>
      </c>
      <c r="Y316">
        <v>0.55768700000000004</v>
      </c>
      <c r="Z316" t="s">
        <v>32</v>
      </c>
      <c r="AA316" s="2">
        <f>-(Table_comparison[[#This Row],[pr results2.Score]]-Table_comparison[[#This Row],[Score]])</f>
        <v>0.13932299999999742</v>
      </c>
      <c r="AB316" s="1">
        <f>Table_comparison[[#This Row],[savings]]/Table_comparison[[#This Row],[Score]]</f>
        <v>2.9129611035861626E-3</v>
      </c>
      <c r="AC316">
        <f>ABS(Table_comparison[[#This Row],[savings]])/Table_comparison[[#This Row],[Score Error (99.9%)]]</f>
        <v>0.45360955646066303</v>
      </c>
    </row>
    <row r="317" spans="1:29" hidden="1" x14ac:dyDescent="0.2">
      <c r="A317" t="s">
        <v>264</v>
      </c>
      <c r="B317" t="s">
        <v>20</v>
      </c>
      <c r="C317">
        <v>1</v>
      </c>
      <c r="D317">
        <v>100</v>
      </c>
      <c r="E317">
        <v>46.657282000000002</v>
      </c>
      <c r="F317">
        <v>0.36587599999999998</v>
      </c>
      <c r="G317" t="s">
        <v>32</v>
      </c>
      <c r="H317" t="s">
        <v>22</v>
      </c>
      <c r="I317" t="s">
        <v>262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264</v>
      </c>
      <c r="U317" t="s">
        <v>20</v>
      </c>
      <c r="V317">
        <v>1</v>
      </c>
      <c r="W317">
        <v>100</v>
      </c>
      <c r="X317">
        <v>46.364589000000002</v>
      </c>
      <c r="Y317">
        <v>0.452013</v>
      </c>
      <c r="Z317" t="s">
        <v>32</v>
      </c>
      <c r="AA317" s="2">
        <f>-(Table_comparison[[#This Row],[pr results2.Score]]-Table_comparison[[#This Row],[Score]])</f>
        <v>0.29269299999999987</v>
      </c>
      <c r="AB317" s="1">
        <f>Table_comparison[[#This Row],[savings]]/Table_comparison[[#This Row],[Score]]</f>
        <v>6.2732544086044244E-3</v>
      </c>
      <c r="AC317">
        <f>ABS(Table_comparison[[#This Row],[savings]])/Table_comparison[[#This Row],[Score Error (99.9%)]]</f>
        <v>0.79997868130186156</v>
      </c>
    </row>
    <row r="318" spans="1:29" x14ac:dyDescent="0.2">
      <c r="A318" t="s">
        <v>265</v>
      </c>
      <c r="B318" t="s">
        <v>20</v>
      </c>
      <c r="C318">
        <v>1</v>
      </c>
      <c r="D318">
        <v>100</v>
      </c>
      <c r="E318">
        <v>0.422657</v>
      </c>
      <c r="F318">
        <v>6.5839999999999996E-3</v>
      </c>
      <c r="G318" t="s">
        <v>32</v>
      </c>
      <c r="H318" t="s">
        <v>22</v>
      </c>
      <c r="I318" t="s">
        <v>266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265</v>
      </c>
      <c r="U318" t="s">
        <v>20</v>
      </c>
      <c r="V318">
        <v>1</v>
      </c>
      <c r="W318">
        <v>100</v>
      </c>
      <c r="X318">
        <v>0.38240099999999999</v>
      </c>
      <c r="Y318">
        <v>6.6880000000000004E-3</v>
      </c>
      <c r="Z318" t="s">
        <v>32</v>
      </c>
      <c r="AA318" s="2">
        <f>-(Table_comparison[[#This Row],[pr results2.Score]]-Table_comparison[[#This Row],[Score]])</f>
        <v>4.0256000000000014E-2</v>
      </c>
      <c r="AB318" s="1">
        <f>Table_comparison[[#This Row],[savings]]/Table_comparison[[#This Row],[Score]]</f>
        <v>9.5245080526289674E-2</v>
      </c>
      <c r="AC318">
        <f>ABS(Table_comparison[[#This Row],[savings]])/Table_comparison[[#This Row],[Score Error (99.9%)]]</f>
        <v>6.1142162818955068</v>
      </c>
    </row>
    <row r="319" spans="1:29" x14ac:dyDescent="0.2">
      <c r="A319" t="s">
        <v>265</v>
      </c>
      <c r="B319" t="s">
        <v>20</v>
      </c>
      <c r="C319">
        <v>1</v>
      </c>
      <c r="D319">
        <v>100</v>
      </c>
      <c r="E319">
        <v>0.41743999999999998</v>
      </c>
      <c r="F319">
        <v>5.5770000000000004E-3</v>
      </c>
      <c r="G319" t="s">
        <v>32</v>
      </c>
      <c r="H319" t="s">
        <v>22</v>
      </c>
      <c r="I319" t="s">
        <v>267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265</v>
      </c>
      <c r="U319" t="s">
        <v>20</v>
      </c>
      <c r="V319">
        <v>1</v>
      </c>
      <c r="W319">
        <v>100</v>
      </c>
      <c r="X319">
        <v>0.38945999999999997</v>
      </c>
      <c r="Y319">
        <v>3.9430000000000003E-3</v>
      </c>
      <c r="Z319" t="s">
        <v>32</v>
      </c>
      <c r="AA319" s="2">
        <f>-(Table_comparison[[#This Row],[pr results2.Score]]-Table_comparison[[#This Row],[Score]])</f>
        <v>2.7980000000000005E-2</v>
      </c>
      <c r="AB319" s="1">
        <f>Table_comparison[[#This Row],[savings]]/Table_comparison[[#This Row],[Score]]</f>
        <v>6.7027596780375634E-2</v>
      </c>
      <c r="AC319">
        <f>ABS(Table_comparison[[#This Row],[savings]])/Table_comparison[[#This Row],[Score Error (99.9%)]]</f>
        <v>5.0170342478034788</v>
      </c>
    </row>
    <row r="320" spans="1:29" hidden="1" x14ac:dyDescent="0.2">
      <c r="A320" t="s">
        <v>268</v>
      </c>
      <c r="B320" t="s">
        <v>20</v>
      </c>
      <c r="C320">
        <v>1</v>
      </c>
      <c r="D320">
        <v>100</v>
      </c>
      <c r="E320">
        <v>0.28825600000000001</v>
      </c>
      <c r="F320">
        <v>2.091E-3</v>
      </c>
      <c r="G320" t="s">
        <v>32</v>
      </c>
      <c r="H320" t="s">
        <v>22</v>
      </c>
      <c r="I320" t="s">
        <v>266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268</v>
      </c>
      <c r="U320" t="s">
        <v>20</v>
      </c>
      <c r="V320">
        <v>1</v>
      </c>
      <c r="W320">
        <v>100</v>
      </c>
      <c r="X320">
        <v>0.28883399999999998</v>
      </c>
      <c r="Y320">
        <v>1.799E-3</v>
      </c>
      <c r="Z320" t="s">
        <v>32</v>
      </c>
      <c r="AA320" s="2">
        <f>-(Table_comparison[[#This Row],[pr results2.Score]]-Table_comparison[[#This Row],[Score]])</f>
        <v>-5.7799999999996743E-4</v>
      </c>
      <c r="AB320" s="1">
        <f>Table_comparison[[#This Row],[savings]]/Table_comparison[[#This Row],[Score]]</f>
        <v>-2.0051620781526402E-3</v>
      </c>
      <c r="AC320">
        <f>ABS(Table_comparison[[#This Row],[savings]])/Table_comparison[[#This Row],[Score Error (99.9%)]]</f>
        <v>0.27642276422762668</v>
      </c>
    </row>
    <row r="321" spans="1:29" hidden="1" x14ac:dyDescent="0.2">
      <c r="A321" t="s">
        <v>268</v>
      </c>
      <c r="B321" t="s">
        <v>20</v>
      </c>
      <c r="C321">
        <v>1</v>
      </c>
      <c r="D321">
        <v>100</v>
      </c>
      <c r="E321">
        <v>0.29333900000000002</v>
      </c>
      <c r="F321">
        <v>8.9990000000000001E-3</v>
      </c>
      <c r="G321" t="s">
        <v>32</v>
      </c>
      <c r="H321" t="s">
        <v>22</v>
      </c>
      <c r="I321" t="s">
        <v>267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268</v>
      </c>
      <c r="U321" t="s">
        <v>20</v>
      </c>
      <c r="V321">
        <v>1</v>
      </c>
      <c r="W321">
        <v>100</v>
      </c>
      <c r="X321">
        <v>0.30882700000000002</v>
      </c>
      <c r="Y321">
        <v>1.9283999999999999E-2</v>
      </c>
      <c r="Z321" t="s">
        <v>32</v>
      </c>
      <c r="AA321" s="2">
        <f>-(Table_comparison[[#This Row],[pr results2.Score]]-Table_comparison[[#This Row],[Score]])</f>
        <v>-1.5488000000000002E-2</v>
      </c>
      <c r="AB321" s="1">
        <f>Table_comparison[[#This Row],[savings]]/Table_comparison[[#This Row],[Score]]</f>
        <v>-5.2798980019704171E-2</v>
      </c>
      <c r="AC321">
        <f>ABS(Table_comparison[[#This Row],[savings]])/Table_comparison[[#This Row],[Score Error (99.9%)]]</f>
        <v>1.721080120013335</v>
      </c>
    </row>
    <row r="322" spans="1:29" hidden="1" x14ac:dyDescent="0.2">
      <c r="A322" t="s">
        <v>269</v>
      </c>
      <c r="B322" t="s">
        <v>20</v>
      </c>
      <c r="C322">
        <v>1</v>
      </c>
      <c r="D322">
        <v>100</v>
      </c>
      <c r="E322">
        <v>47.375065999999997</v>
      </c>
      <c r="F322">
        <v>1.2822659999999999</v>
      </c>
      <c r="G322" t="s">
        <v>32</v>
      </c>
      <c r="H322" t="s">
        <v>22</v>
      </c>
      <c r="I322" t="s">
        <v>266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269</v>
      </c>
      <c r="U322" t="s">
        <v>20</v>
      </c>
      <c r="V322">
        <v>1</v>
      </c>
      <c r="W322">
        <v>100</v>
      </c>
      <c r="X322">
        <v>44.730110000000003</v>
      </c>
      <c r="Y322">
        <v>0.584345</v>
      </c>
      <c r="Z322" t="s">
        <v>32</v>
      </c>
      <c r="AA322" s="2">
        <f>-(Table_comparison[[#This Row],[pr results2.Score]]-Table_comparison[[#This Row],[Score]])</f>
        <v>2.6449559999999934</v>
      </c>
      <c r="AB322" s="1">
        <f>Table_comparison[[#This Row],[savings]]/Table_comparison[[#This Row],[Score]]</f>
        <v>5.5830128025573487E-2</v>
      </c>
      <c r="AC322">
        <f>ABS(Table_comparison[[#This Row],[savings]])/Table_comparison[[#This Row],[Score Error (99.9%)]]</f>
        <v>2.0627202156182833</v>
      </c>
    </row>
    <row r="323" spans="1:29" hidden="1" x14ac:dyDescent="0.2">
      <c r="A323" t="s">
        <v>269</v>
      </c>
      <c r="B323" t="s">
        <v>20</v>
      </c>
      <c r="C323">
        <v>1</v>
      </c>
      <c r="D323">
        <v>100</v>
      </c>
      <c r="E323">
        <v>44.823846000000003</v>
      </c>
      <c r="F323">
        <v>0.39833400000000002</v>
      </c>
      <c r="G323" t="s">
        <v>32</v>
      </c>
      <c r="H323" t="s">
        <v>22</v>
      </c>
      <c r="I323" t="s">
        <v>267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269</v>
      </c>
      <c r="U323" t="s">
        <v>20</v>
      </c>
      <c r="V323">
        <v>1</v>
      </c>
      <c r="W323">
        <v>100</v>
      </c>
      <c r="X323">
        <v>44.351188</v>
      </c>
      <c r="Y323">
        <v>0.60104000000000002</v>
      </c>
      <c r="Z323" t="s">
        <v>32</v>
      </c>
      <c r="AA323" s="2">
        <f>-(Table_comparison[[#This Row],[pr results2.Score]]-Table_comparison[[#This Row],[Score]])</f>
        <v>0.47265800000000269</v>
      </c>
      <c r="AB323" s="1">
        <f>Table_comparison[[#This Row],[savings]]/Table_comparison[[#This Row],[Score]]</f>
        <v>1.0544789039298471E-2</v>
      </c>
      <c r="AC323">
        <f>ABS(Table_comparison[[#This Row],[savings]])/Table_comparison[[#This Row],[Score Error (99.9%)]]</f>
        <v>1.1865871354190269</v>
      </c>
    </row>
    <row r="324" spans="1:29" x14ac:dyDescent="0.2">
      <c r="A324" t="s">
        <v>270</v>
      </c>
      <c r="B324" t="s">
        <v>20</v>
      </c>
      <c r="C324">
        <v>1</v>
      </c>
      <c r="D324">
        <v>100</v>
      </c>
      <c r="E324">
        <v>0.67016500000000001</v>
      </c>
      <c r="F324">
        <v>2.0591000000000002E-2</v>
      </c>
      <c r="G324" t="s">
        <v>32</v>
      </c>
      <c r="H324" t="s">
        <v>22</v>
      </c>
      <c r="I324" t="s">
        <v>271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270</v>
      </c>
      <c r="U324" t="s">
        <v>20</v>
      </c>
      <c r="V324">
        <v>1</v>
      </c>
      <c r="W324">
        <v>100</v>
      </c>
      <c r="X324">
        <v>0.623224</v>
      </c>
      <c r="Y324">
        <v>6.7200000000000003E-3</v>
      </c>
      <c r="Z324" t="s">
        <v>32</v>
      </c>
      <c r="AA324" s="2">
        <f>-(Table_comparison[[#This Row],[pr results2.Score]]-Table_comparison[[#This Row],[Score]])</f>
        <v>4.694100000000001E-2</v>
      </c>
      <c r="AB324" s="1">
        <f>Table_comparison[[#This Row],[savings]]/Table_comparison[[#This Row],[Score]]</f>
        <v>7.0043944401751823E-2</v>
      </c>
      <c r="AC324">
        <f>ABS(Table_comparison[[#This Row],[savings]])/Table_comparison[[#This Row],[Score Error (99.9%)]]</f>
        <v>2.2796852994026522</v>
      </c>
    </row>
    <row r="325" spans="1:29" x14ac:dyDescent="0.2">
      <c r="A325" t="s">
        <v>270</v>
      </c>
      <c r="B325" t="s">
        <v>20</v>
      </c>
      <c r="C325">
        <v>1</v>
      </c>
      <c r="D325">
        <v>100</v>
      </c>
      <c r="E325">
        <v>0.71932700000000005</v>
      </c>
      <c r="F325">
        <v>8.4279999999999997E-3</v>
      </c>
      <c r="G325" t="s">
        <v>32</v>
      </c>
      <c r="H325" t="s">
        <v>22</v>
      </c>
      <c r="I325" t="s">
        <v>272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270</v>
      </c>
      <c r="U325" t="s">
        <v>20</v>
      </c>
      <c r="V325">
        <v>1</v>
      </c>
      <c r="W325">
        <v>100</v>
      </c>
      <c r="X325">
        <v>0.72886099999999998</v>
      </c>
      <c r="Y325">
        <v>1.8551999999999999E-2</v>
      </c>
      <c r="Z325" t="s">
        <v>32</v>
      </c>
      <c r="AA325" s="2">
        <f>-(Table_comparison[[#This Row],[pr results2.Score]]-Table_comparison[[#This Row],[Score]])</f>
        <v>-9.5339999999999314E-3</v>
      </c>
      <c r="AB325" s="1">
        <f>Table_comparison[[#This Row],[savings]]/Table_comparison[[#This Row],[Score]]</f>
        <v>-1.3254055526902134E-2</v>
      </c>
      <c r="AC325">
        <f>ABS(Table_comparison[[#This Row],[savings]])/Table_comparison[[#This Row],[Score Error (99.9%)]]</f>
        <v>1.1312292358803906</v>
      </c>
    </row>
    <row r="326" spans="1:29" hidden="1" x14ac:dyDescent="0.2">
      <c r="A326" t="s">
        <v>273</v>
      </c>
      <c r="B326" t="s">
        <v>20</v>
      </c>
      <c r="C326">
        <v>1</v>
      </c>
      <c r="D326">
        <v>100</v>
      </c>
      <c r="E326">
        <v>0.499531</v>
      </c>
      <c r="F326">
        <v>5.7130000000000002E-3</v>
      </c>
      <c r="G326" t="s">
        <v>32</v>
      </c>
      <c r="H326" t="s">
        <v>22</v>
      </c>
      <c r="I326" t="s">
        <v>271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273</v>
      </c>
      <c r="U326" t="s">
        <v>20</v>
      </c>
      <c r="V326">
        <v>1</v>
      </c>
      <c r="W326">
        <v>100</v>
      </c>
      <c r="X326">
        <v>0.49716199999999999</v>
      </c>
      <c r="Y326">
        <v>1.1860000000000001E-2</v>
      </c>
      <c r="Z326" t="s">
        <v>32</v>
      </c>
      <c r="AA326" s="2">
        <f>-(Table_comparison[[#This Row],[pr results2.Score]]-Table_comparison[[#This Row],[Score]])</f>
        <v>2.36900000000001E-3</v>
      </c>
      <c r="AB326" s="1">
        <f>Table_comparison[[#This Row],[savings]]/Table_comparison[[#This Row],[Score]]</f>
        <v>4.742448416614805E-3</v>
      </c>
      <c r="AC326">
        <f>ABS(Table_comparison[[#This Row],[savings]])/Table_comparison[[#This Row],[Score Error (99.9%)]]</f>
        <v>0.41466830036758445</v>
      </c>
    </row>
    <row r="327" spans="1:29" hidden="1" x14ac:dyDescent="0.2">
      <c r="A327" t="s">
        <v>273</v>
      </c>
      <c r="B327" t="s">
        <v>20</v>
      </c>
      <c r="C327">
        <v>1</v>
      </c>
      <c r="D327">
        <v>100</v>
      </c>
      <c r="E327">
        <v>0.53774599999999995</v>
      </c>
      <c r="F327">
        <v>4.4489999999999998E-3</v>
      </c>
      <c r="G327" t="s">
        <v>32</v>
      </c>
      <c r="H327" t="s">
        <v>22</v>
      </c>
      <c r="I327" t="s">
        <v>272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273</v>
      </c>
      <c r="U327" t="s">
        <v>20</v>
      </c>
      <c r="V327">
        <v>1</v>
      </c>
      <c r="W327">
        <v>100</v>
      </c>
      <c r="X327">
        <v>0.54333900000000002</v>
      </c>
      <c r="Y327">
        <v>1.184E-2</v>
      </c>
      <c r="Z327" t="s">
        <v>32</v>
      </c>
      <c r="AA327" s="2">
        <f>-(Table_comparison[[#This Row],[pr results2.Score]]-Table_comparison[[#This Row],[Score]])</f>
        <v>-5.5930000000000701E-3</v>
      </c>
      <c r="AB327" s="1">
        <f>Table_comparison[[#This Row],[savings]]/Table_comparison[[#This Row],[Score]]</f>
        <v>-1.0400821205550708E-2</v>
      </c>
      <c r="AC327">
        <f>ABS(Table_comparison[[#This Row],[savings]])/Table_comparison[[#This Row],[Score Error (99.9%)]]</f>
        <v>1.2571364351539831</v>
      </c>
    </row>
    <row r="328" spans="1:29" hidden="1" x14ac:dyDescent="0.2">
      <c r="A328" t="s">
        <v>274</v>
      </c>
      <c r="B328" t="s">
        <v>20</v>
      </c>
      <c r="C328">
        <v>1</v>
      </c>
      <c r="D328">
        <v>100</v>
      </c>
      <c r="E328">
        <v>44.571278</v>
      </c>
      <c r="F328">
        <v>0.32173200000000002</v>
      </c>
      <c r="G328" t="s">
        <v>32</v>
      </c>
      <c r="H328" t="s">
        <v>22</v>
      </c>
      <c r="I328" t="s">
        <v>271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274</v>
      </c>
      <c r="U328" t="s">
        <v>20</v>
      </c>
      <c r="V328">
        <v>1</v>
      </c>
      <c r="W328">
        <v>100</v>
      </c>
      <c r="X328">
        <v>43.260179999999998</v>
      </c>
      <c r="Y328">
        <v>0.34543200000000002</v>
      </c>
      <c r="Z328" t="s">
        <v>32</v>
      </c>
      <c r="AA328" s="2">
        <f>-(Table_comparison[[#This Row],[pr results2.Score]]-Table_comparison[[#This Row],[Score]])</f>
        <v>1.3110980000000012</v>
      </c>
      <c r="AB328" s="1">
        <f>Table_comparison[[#This Row],[savings]]/Table_comparison[[#This Row],[Score]]</f>
        <v>2.9415759628880312E-2</v>
      </c>
      <c r="AC328">
        <f>ABS(Table_comparison[[#This Row],[savings]])/Table_comparison[[#This Row],[Score Error (99.9%)]]</f>
        <v>4.0751246378973836</v>
      </c>
    </row>
    <row r="329" spans="1:29" hidden="1" x14ac:dyDescent="0.2">
      <c r="A329" t="s">
        <v>274</v>
      </c>
      <c r="B329" t="s">
        <v>20</v>
      </c>
      <c r="C329">
        <v>1</v>
      </c>
      <c r="D329">
        <v>100</v>
      </c>
      <c r="E329">
        <v>53.589965999999997</v>
      </c>
      <c r="F329">
        <v>0.85212900000000003</v>
      </c>
      <c r="G329" t="s">
        <v>32</v>
      </c>
      <c r="H329" t="s">
        <v>22</v>
      </c>
      <c r="I329" t="s">
        <v>272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274</v>
      </c>
      <c r="U329" t="s">
        <v>20</v>
      </c>
      <c r="V329">
        <v>1</v>
      </c>
      <c r="W329">
        <v>100</v>
      </c>
      <c r="X329">
        <v>53.246056000000003</v>
      </c>
      <c r="Y329">
        <v>0.36255900000000002</v>
      </c>
      <c r="Z329" t="s">
        <v>32</v>
      </c>
      <c r="AA329" s="2">
        <f>-(Table_comparison[[#This Row],[pr results2.Score]]-Table_comparison[[#This Row],[Score]])</f>
        <v>0.34390999999999394</v>
      </c>
      <c r="AB329" s="1">
        <f>Table_comparison[[#This Row],[savings]]/Table_comparison[[#This Row],[Score]]</f>
        <v>6.4174326962624676E-3</v>
      </c>
      <c r="AC329">
        <f>ABS(Table_comparison[[#This Row],[savings]])/Table_comparison[[#This Row],[Score Error (99.9%)]]</f>
        <v>0.40358912793719487</v>
      </c>
    </row>
    <row r="330" spans="1:29" x14ac:dyDescent="0.2">
      <c r="A330" t="s">
        <v>275</v>
      </c>
      <c r="B330" t="s">
        <v>20</v>
      </c>
      <c r="C330">
        <v>1</v>
      </c>
      <c r="D330">
        <v>100</v>
      </c>
      <c r="E330">
        <v>0.37580799999999998</v>
      </c>
      <c r="F330">
        <v>2.477E-3</v>
      </c>
      <c r="G330" t="s">
        <v>32</v>
      </c>
      <c r="H330" t="s">
        <v>22</v>
      </c>
      <c r="I330" t="s">
        <v>276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275</v>
      </c>
      <c r="U330" t="s">
        <v>20</v>
      </c>
      <c r="V330">
        <v>1</v>
      </c>
      <c r="W330">
        <v>100</v>
      </c>
      <c r="X330">
        <v>0.36744399999999999</v>
      </c>
      <c r="Y330">
        <v>4.3600000000000002E-3</v>
      </c>
      <c r="Z330" t="s">
        <v>32</v>
      </c>
      <c r="AA330" s="2">
        <f>-(Table_comparison[[#This Row],[pr results2.Score]]-Table_comparison[[#This Row],[Score]])</f>
        <v>8.3639999999999826E-3</v>
      </c>
      <c r="AB330" s="1">
        <f>Table_comparison[[#This Row],[savings]]/Table_comparison[[#This Row],[Score]]</f>
        <v>2.2256045640326929E-2</v>
      </c>
      <c r="AC330">
        <f>ABS(Table_comparison[[#This Row],[savings]])/Table_comparison[[#This Row],[Score Error (99.9%)]]</f>
        <v>3.3766653209527582</v>
      </c>
    </row>
    <row r="331" spans="1:29" hidden="1" x14ac:dyDescent="0.2">
      <c r="A331" t="s">
        <v>277</v>
      </c>
      <c r="B331" t="s">
        <v>20</v>
      </c>
      <c r="C331">
        <v>1</v>
      </c>
      <c r="D331">
        <v>100</v>
      </c>
      <c r="E331">
        <v>0.28903699999999999</v>
      </c>
      <c r="F331">
        <v>1.456E-2</v>
      </c>
      <c r="G331" t="s">
        <v>32</v>
      </c>
      <c r="H331" t="s">
        <v>22</v>
      </c>
      <c r="I331" t="s">
        <v>276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277</v>
      </c>
      <c r="U331" t="s">
        <v>20</v>
      </c>
      <c r="V331">
        <v>1</v>
      </c>
      <c r="W331">
        <v>100</v>
      </c>
      <c r="X331">
        <v>0.27342699999999998</v>
      </c>
      <c r="Y331">
        <v>4.3109999999999997E-3</v>
      </c>
      <c r="Z331" t="s">
        <v>32</v>
      </c>
      <c r="AA331" s="2">
        <f>-(Table_comparison[[#This Row],[pr results2.Score]]-Table_comparison[[#This Row],[Score]])</f>
        <v>1.5610000000000013E-2</v>
      </c>
      <c r="AB331" s="1">
        <f>Table_comparison[[#This Row],[savings]]/Table_comparison[[#This Row],[Score]]</f>
        <v>5.4006926448862992E-2</v>
      </c>
      <c r="AC331">
        <f>ABS(Table_comparison[[#This Row],[savings]])/Table_comparison[[#This Row],[Score Error (99.9%)]]</f>
        <v>1.0721153846153855</v>
      </c>
    </row>
    <row r="332" spans="1:29" hidden="1" x14ac:dyDescent="0.2">
      <c r="A332" t="s">
        <v>278</v>
      </c>
      <c r="B332" t="s">
        <v>20</v>
      </c>
      <c r="C332">
        <v>1</v>
      </c>
      <c r="D332">
        <v>100</v>
      </c>
      <c r="E332">
        <v>43.826751999999999</v>
      </c>
      <c r="F332">
        <v>0.40998899999999999</v>
      </c>
      <c r="G332" t="s">
        <v>32</v>
      </c>
      <c r="H332" t="s">
        <v>22</v>
      </c>
      <c r="I332" t="s">
        <v>276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278</v>
      </c>
      <c r="U332" t="s">
        <v>20</v>
      </c>
      <c r="V332">
        <v>1</v>
      </c>
      <c r="W332">
        <v>100</v>
      </c>
      <c r="X332">
        <v>44.633096000000002</v>
      </c>
      <c r="Y332">
        <v>0.89832900000000004</v>
      </c>
      <c r="Z332" t="s">
        <v>32</v>
      </c>
      <c r="AA332" s="2">
        <f>-(Table_comparison[[#This Row],[pr results2.Score]]-Table_comparison[[#This Row],[Score]])</f>
        <v>-0.80634400000000284</v>
      </c>
      <c r="AB332" s="1">
        <f>Table_comparison[[#This Row],[savings]]/Table_comparison[[#This Row],[Score]]</f>
        <v>-1.839844303315023E-2</v>
      </c>
      <c r="AC332">
        <f>ABS(Table_comparison[[#This Row],[savings]])/Table_comparison[[#This Row],[Score Error (99.9%)]]</f>
        <v>1.966745449268158</v>
      </c>
    </row>
    <row r="333" spans="1:29" x14ac:dyDescent="0.2">
      <c r="A333" t="s">
        <v>279</v>
      </c>
      <c r="B333" t="s">
        <v>20</v>
      </c>
      <c r="C333">
        <v>1</v>
      </c>
      <c r="D333">
        <v>100</v>
      </c>
      <c r="E333">
        <v>0.42748599999999998</v>
      </c>
      <c r="F333">
        <v>5.2750000000000002E-3</v>
      </c>
      <c r="G333" t="s">
        <v>32</v>
      </c>
      <c r="H333" t="s">
        <v>22</v>
      </c>
      <c r="I333" t="s">
        <v>280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279</v>
      </c>
      <c r="U333" t="s">
        <v>20</v>
      </c>
      <c r="V333">
        <v>1</v>
      </c>
      <c r="W333">
        <v>100</v>
      </c>
      <c r="X333">
        <v>0.40461399999999997</v>
      </c>
      <c r="Y333">
        <v>4.0090000000000004E-3</v>
      </c>
      <c r="Z333" t="s">
        <v>32</v>
      </c>
      <c r="AA333" s="2">
        <f>-(Table_comparison[[#This Row],[pr results2.Score]]-Table_comparison[[#This Row],[Score]])</f>
        <v>2.2872000000000003E-2</v>
      </c>
      <c r="AB333" s="1">
        <f>Table_comparison[[#This Row],[savings]]/Table_comparison[[#This Row],[Score]]</f>
        <v>5.3503506547582853E-2</v>
      </c>
      <c r="AC333">
        <f>ABS(Table_comparison[[#This Row],[savings]])/Table_comparison[[#This Row],[Score Error (99.9%)]]</f>
        <v>4.3359241706161145</v>
      </c>
    </row>
    <row r="334" spans="1:29" hidden="1" x14ac:dyDescent="0.2">
      <c r="A334" t="s">
        <v>281</v>
      </c>
      <c r="B334" t="s">
        <v>20</v>
      </c>
      <c r="C334">
        <v>1</v>
      </c>
      <c r="D334">
        <v>100</v>
      </c>
      <c r="E334">
        <v>0.30593500000000001</v>
      </c>
      <c r="F334">
        <v>3.5049999999999999E-3</v>
      </c>
      <c r="G334" t="s">
        <v>32</v>
      </c>
      <c r="H334" t="s">
        <v>22</v>
      </c>
      <c r="I334" t="s">
        <v>280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281</v>
      </c>
      <c r="U334" t="s">
        <v>20</v>
      </c>
      <c r="V334">
        <v>1</v>
      </c>
      <c r="W334">
        <v>100</v>
      </c>
      <c r="X334">
        <v>0.300871</v>
      </c>
      <c r="Y334">
        <v>3.388E-3</v>
      </c>
      <c r="Z334" t="s">
        <v>32</v>
      </c>
      <c r="AA334" s="2">
        <f>-(Table_comparison[[#This Row],[pr results2.Score]]-Table_comparison[[#This Row],[Score]])</f>
        <v>5.0640000000000129E-3</v>
      </c>
      <c r="AB334" s="1">
        <f>Table_comparison[[#This Row],[savings]]/Table_comparison[[#This Row],[Score]]</f>
        <v>1.6552535669341568E-2</v>
      </c>
      <c r="AC334">
        <f>ABS(Table_comparison[[#This Row],[savings]])/Table_comparison[[#This Row],[Score Error (99.9%)]]</f>
        <v>1.4447931526390907</v>
      </c>
    </row>
    <row r="335" spans="1:29" hidden="1" x14ac:dyDescent="0.2">
      <c r="A335" t="s">
        <v>282</v>
      </c>
      <c r="B335" t="s">
        <v>20</v>
      </c>
      <c r="C335">
        <v>1</v>
      </c>
      <c r="D335">
        <v>100</v>
      </c>
      <c r="E335">
        <v>45.676783</v>
      </c>
      <c r="F335">
        <v>0.26222299999999998</v>
      </c>
      <c r="G335" t="s">
        <v>32</v>
      </c>
      <c r="H335" t="s">
        <v>22</v>
      </c>
      <c r="I335" t="s">
        <v>280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282</v>
      </c>
      <c r="U335" t="s">
        <v>20</v>
      </c>
      <c r="V335">
        <v>1</v>
      </c>
      <c r="W335">
        <v>100</v>
      </c>
      <c r="X335">
        <v>45.128340999999999</v>
      </c>
      <c r="Y335">
        <v>0.44020100000000001</v>
      </c>
      <c r="Z335" t="s">
        <v>32</v>
      </c>
      <c r="AA335" s="2">
        <f>-(Table_comparison[[#This Row],[pr results2.Score]]-Table_comparison[[#This Row],[Score]])</f>
        <v>0.54844200000000143</v>
      </c>
      <c r="AB335" s="1">
        <f>Table_comparison[[#This Row],[savings]]/Table_comparison[[#This Row],[Score]]</f>
        <v>1.2007018970666156E-2</v>
      </c>
      <c r="AC335">
        <f>ABS(Table_comparison[[#This Row],[savings]])/Table_comparison[[#This Row],[Score Error (99.9%)]]</f>
        <v>2.0915098980638671</v>
      </c>
    </row>
    <row r="336" spans="1:29" x14ac:dyDescent="0.2">
      <c r="A336" t="s">
        <v>283</v>
      </c>
      <c r="B336" t="s">
        <v>20</v>
      </c>
      <c r="C336">
        <v>1</v>
      </c>
      <c r="D336">
        <v>100</v>
      </c>
      <c r="E336">
        <v>0.43257099999999998</v>
      </c>
      <c r="F336">
        <v>4.6860000000000001E-3</v>
      </c>
      <c r="G336" t="s">
        <v>32</v>
      </c>
      <c r="H336" t="s">
        <v>22</v>
      </c>
      <c r="I336" t="s">
        <v>284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283</v>
      </c>
      <c r="U336" t="s">
        <v>20</v>
      </c>
      <c r="V336">
        <v>1</v>
      </c>
      <c r="W336">
        <v>100</v>
      </c>
      <c r="X336">
        <v>0.40672199999999997</v>
      </c>
      <c r="Y336">
        <v>5.5259999999999997E-3</v>
      </c>
      <c r="Z336" t="s">
        <v>32</v>
      </c>
      <c r="AA336" s="2">
        <f>-(Table_comparison[[#This Row],[pr results2.Score]]-Table_comparison[[#This Row],[Score]])</f>
        <v>2.5849000000000011E-2</v>
      </c>
      <c r="AB336" s="1">
        <f>Table_comparison[[#This Row],[savings]]/Table_comparison[[#This Row],[Score]]</f>
        <v>5.9756664223907782E-2</v>
      </c>
      <c r="AC336">
        <f>ABS(Table_comparison[[#This Row],[savings]])/Table_comparison[[#This Row],[Score Error (99.9%)]]</f>
        <v>5.516218523260779</v>
      </c>
    </row>
    <row r="337" spans="1:29" hidden="1" x14ac:dyDescent="0.2">
      <c r="A337" t="s">
        <v>285</v>
      </c>
      <c r="B337" t="s">
        <v>20</v>
      </c>
      <c r="C337">
        <v>1</v>
      </c>
      <c r="D337">
        <v>100</v>
      </c>
      <c r="E337">
        <v>0.33721400000000001</v>
      </c>
      <c r="F337">
        <v>1.0501999999999999E-2</v>
      </c>
      <c r="G337" t="s">
        <v>32</v>
      </c>
      <c r="H337" t="s">
        <v>22</v>
      </c>
      <c r="I337" t="s">
        <v>284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285</v>
      </c>
      <c r="U337" t="s">
        <v>20</v>
      </c>
      <c r="V337">
        <v>1</v>
      </c>
      <c r="W337">
        <v>100</v>
      </c>
      <c r="X337">
        <v>0.30723099999999998</v>
      </c>
      <c r="Y337">
        <v>3.4689999999999999E-3</v>
      </c>
      <c r="Z337" t="s">
        <v>32</v>
      </c>
      <c r="AA337" s="2">
        <f>-(Table_comparison[[#This Row],[pr results2.Score]]-Table_comparison[[#This Row],[Score]])</f>
        <v>2.9983000000000037E-2</v>
      </c>
      <c r="AB337" s="1">
        <f>Table_comparison[[#This Row],[savings]]/Table_comparison[[#This Row],[Score]]</f>
        <v>8.8913864786159633E-2</v>
      </c>
      <c r="AC337">
        <f>ABS(Table_comparison[[#This Row],[savings]])/Table_comparison[[#This Row],[Score Error (99.9%)]]</f>
        <v>2.854980003808802</v>
      </c>
    </row>
    <row r="338" spans="1:29" hidden="1" x14ac:dyDescent="0.2">
      <c r="A338" t="s">
        <v>286</v>
      </c>
      <c r="B338" t="s">
        <v>20</v>
      </c>
      <c r="C338">
        <v>1</v>
      </c>
      <c r="D338">
        <v>100</v>
      </c>
      <c r="E338">
        <v>45.263165000000001</v>
      </c>
      <c r="F338">
        <v>0.51307100000000005</v>
      </c>
      <c r="G338" t="s">
        <v>32</v>
      </c>
      <c r="H338" t="s">
        <v>22</v>
      </c>
      <c r="I338" t="s">
        <v>284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286</v>
      </c>
      <c r="U338" t="s">
        <v>20</v>
      </c>
      <c r="V338">
        <v>1</v>
      </c>
      <c r="W338">
        <v>100</v>
      </c>
      <c r="X338">
        <v>44.714925999999998</v>
      </c>
      <c r="Y338">
        <v>0.59474400000000005</v>
      </c>
      <c r="Z338" t="s">
        <v>32</v>
      </c>
      <c r="AA338" s="2">
        <f>-(Table_comparison[[#This Row],[pr results2.Score]]-Table_comparison[[#This Row],[Score]])</f>
        <v>0.54823900000000236</v>
      </c>
      <c r="AB338" s="1">
        <f>Table_comparison[[#This Row],[savings]]/Table_comparison[[#This Row],[Score]]</f>
        <v>1.2112255075401871E-2</v>
      </c>
      <c r="AC338">
        <f>ABS(Table_comparison[[#This Row],[savings]])/Table_comparison[[#This Row],[Score Error (99.9%)]]</f>
        <v>1.0685441196247738</v>
      </c>
    </row>
    <row r="339" spans="1:29" x14ac:dyDescent="0.2">
      <c r="A339" t="s">
        <v>287</v>
      </c>
      <c r="B339" t="s">
        <v>20</v>
      </c>
      <c r="C339">
        <v>1</v>
      </c>
      <c r="D339">
        <v>100</v>
      </c>
      <c r="E339">
        <v>0.75062300000000004</v>
      </c>
      <c r="F339">
        <v>1.4099E-2</v>
      </c>
      <c r="G339" t="s">
        <v>32</v>
      </c>
      <c r="H339" t="s">
        <v>22</v>
      </c>
      <c r="I339" t="s">
        <v>288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287</v>
      </c>
      <c r="U339" t="s">
        <v>20</v>
      </c>
      <c r="V339">
        <v>1</v>
      </c>
      <c r="W339">
        <v>100</v>
      </c>
      <c r="X339">
        <v>0.69452499999999995</v>
      </c>
      <c r="Y339">
        <v>9.3100000000000006E-3</v>
      </c>
      <c r="Z339" t="s">
        <v>32</v>
      </c>
      <c r="AA339" s="2">
        <f>-(Table_comparison[[#This Row],[pr results2.Score]]-Table_comparison[[#This Row],[Score]])</f>
        <v>5.6098000000000092E-2</v>
      </c>
      <c r="AB339" s="1">
        <f>Table_comparison[[#This Row],[savings]]/Table_comparison[[#This Row],[Score]]</f>
        <v>7.4735253249634093E-2</v>
      </c>
      <c r="AC339">
        <f>ABS(Table_comparison[[#This Row],[savings]])/Table_comparison[[#This Row],[Score Error (99.9%)]]</f>
        <v>3.9788637492020773</v>
      </c>
    </row>
    <row r="340" spans="1:29" x14ac:dyDescent="0.2">
      <c r="A340" t="s">
        <v>287</v>
      </c>
      <c r="B340" t="s">
        <v>20</v>
      </c>
      <c r="C340">
        <v>1</v>
      </c>
      <c r="D340">
        <v>100</v>
      </c>
      <c r="E340">
        <v>0.81063499999999999</v>
      </c>
      <c r="F340">
        <v>1.0369E-2</v>
      </c>
      <c r="G340" t="s">
        <v>32</v>
      </c>
      <c r="H340" t="s">
        <v>22</v>
      </c>
      <c r="I340" t="s">
        <v>289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287</v>
      </c>
      <c r="U340" t="s">
        <v>20</v>
      </c>
      <c r="V340">
        <v>1</v>
      </c>
      <c r="W340">
        <v>100</v>
      </c>
      <c r="X340">
        <v>0.76453199999999999</v>
      </c>
      <c r="Y340">
        <v>4.1929999999999997E-3</v>
      </c>
      <c r="Z340" t="s">
        <v>32</v>
      </c>
      <c r="AA340" s="2">
        <f>-(Table_comparison[[#This Row],[pr results2.Score]]-Table_comparison[[#This Row],[Score]])</f>
        <v>4.6103000000000005E-2</v>
      </c>
      <c r="AB340" s="1">
        <f>Table_comparison[[#This Row],[savings]]/Table_comparison[[#This Row],[Score]]</f>
        <v>5.6872698563471852E-2</v>
      </c>
      <c r="AC340">
        <f>ABS(Table_comparison[[#This Row],[savings]])/Table_comparison[[#This Row],[Score Error (99.9%)]]</f>
        <v>4.4462339666313051</v>
      </c>
    </row>
    <row r="341" spans="1:29" hidden="1" x14ac:dyDescent="0.2">
      <c r="A341" t="s">
        <v>290</v>
      </c>
      <c r="B341" t="s">
        <v>20</v>
      </c>
      <c r="C341">
        <v>1</v>
      </c>
      <c r="D341">
        <v>100</v>
      </c>
      <c r="E341">
        <v>0.58147499999999996</v>
      </c>
      <c r="F341">
        <v>5.8929999999999998E-3</v>
      </c>
      <c r="G341" t="s">
        <v>32</v>
      </c>
      <c r="H341" t="s">
        <v>22</v>
      </c>
      <c r="I341" t="s">
        <v>288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290</v>
      </c>
      <c r="U341" t="s">
        <v>20</v>
      </c>
      <c r="V341">
        <v>1</v>
      </c>
      <c r="W341">
        <v>100</v>
      </c>
      <c r="X341">
        <v>0.54061099999999995</v>
      </c>
      <c r="Y341">
        <v>7.3569999999999998E-3</v>
      </c>
      <c r="Z341" t="s">
        <v>32</v>
      </c>
      <c r="AA341" s="2">
        <f>-(Table_comparison[[#This Row],[pr results2.Score]]-Table_comparison[[#This Row],[Score]])</f>
        <v>4.0864000000000011E-2</v>
      </c>
      <c r="AB341" s="1">
        <f>Table_comparison[[#This Row],[savings]]/Table_comparison[[#This Row],[Score]]</f>
        <v>7.027645212605875E-2</v>
      </c>
      <c r="AC341">
        <f>ABS(Table_comparison[[#This Row],[savings]])/Table_comparison[[#This Row],[Score Error (99.9%)]]</f>
        <v>6.9343288647547956</v>
      </c>
    </row>
    <row r="342" spans="1:29" hidden="1" x14ac:dyDescent="0.2">
      <c r="A342" t="s">
        <v>290</v>
      </c>
      <c r="B342" t="s">
        <v>20</v>
      </c>
      <c r="C342">
        <v>1</v>
      </c>
      <c r="D342">
        <v>100</v>
      </c>
      <c r="E342">
        <v>0.64285599999999998</v>
      </c>
      <c r="F342">
        <v>9.0369999999999999E-3</v>
      </c>
      <c r="G342" t="s">
        <v>32</v>
      </c>
      <c r="H342" t="s">
        <v>22</v>
      </c>
      <c r="I342" t="s">
        <v>289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290</v>
      </c>
      <c r="U342" t="s">
        <v>20</v>
      </c>
      <c r="V342">
        <v>1</v>
      </c>
      <c r="W342">
        <v>100</v>
      </c>
      <c r="X342">
        <v>0.62243899999999996</v>
      </c>
      <c r="Y342">
        <v>6.9579999999999998E-3</v>
      </c>
      <c r="Z342" t="s">
        <v>32</v>
      </c>
      <c r="AA342" s="2">
        <f>-(Table_comparison[[#This Row],[pr results2.Score]]-Table_comparison[[#This Row],[Score]])</f>
        <v>2.0417000000000018E-2</v>
      </c>
      <c r="AB342" s="1">
        <f>Table_comparison[[#This Row],[savings]]/Table_comparison[[#This Row],[Score]]</f>
        <v>3.1759834239705347E-2</v>
      </c>
      <c r="AC342">
        <f>ABS(Table_comparison[[#This Row],[savings]])/Table_comparison[[#This Row],[Score Error (99.9%)]]</f>
        <v>2.2592674560141659</v>
      </c>
    </row>
    <row r="343" spans="1:29" hidden="1" x14ac:dyDescent="0.2">
      <c r="A343" t="s">
        <v>291</v>
      </c>
      <c r="B343" t="s">
        <v>20</v>
      </c>
      <c r="C343">
        <v>1</v>
      </c>
      <c r="D343">
        <v>100</v>
      </c>
      <c r="E343">
        <v>45.707431</v>
      </c>
      <c r="F343">
        <v>0.52063400000000004</v>
      </c>
      <c r="G343" t="s">
        <v>32</v>
      </c>
      <c r="H343" t="s">
        <v>22</v>
      </c>
      <c r="I343" t="s">
        <v>288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291</v>
      </c>
      <c r="U343" t="s">
        <v>20</v>
      </c>
      <c r="V343">
        <v>1</v>
      </c>
      <c r="W343">
        <v>100</v>
      </c>
      <c r="X343">
        <v>46.390790000000003</v>
      </c>
      <c r="Y343">
        <v>0.34916900000000001</v>
      </c>
      <c r="Z343" t="s">
        <v>32</v>
      </c>
      <c r="AA343" s="2">
        <f>-(Table_comparison[[#This Row],[pr results2.Score]]-Table_comparison[[#This Row],[Score]])</f>
        <v>-0.68335900000000294</v>
      </c>
      <c r="AB343" s="1">
        <f>Table_comparison[[#This Row],[savings]]/Table_comparison[[#This Row],[Score]]</f>
        <v>-1.4950719938733878E-2</v>
      </c>
      <c r="AC343">
        <f>ABS(Table_comparison[[#This Row],[savings]])/Table_comparison[[#This Row],[Score Error (99.9%)]]</f>
        <v>1.3125516197559186</v>
      </c>
    </row>
    <row r="344" spans="1:29" hidden="1" x14ac:dyDescent="0.2">
      <c r="A344" t="s">
        <v>291</v>
      </c>
      <c r="B344" t="s">
        <v>20</v>
      </c>
      <c r="C344">
        <v>1</v>
      </c>
      <c r="D344">
        <v>100</v>
      </c>
      <c r="E344">
        <v>47.144455999999998</v>
      </c>
      <c r="F344">
        <v>0.271949</v>
      </c>
      <c r="G344" t="s">
        <v>32</v>
      </c>
      <c r="H344" t="s">
        <v>22</v>
      </c>
      <c r="I344" t="s">
        <v>289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291</v>
      </c>
      <c r="U344" t="s">
        <v>20</v>
      </c>
      <c r="V344">
        <v>1</v>
      </c>
      <c r="W344">
        <v>100</v>
      </c>
      <c r="X344">
        <v>47.123108000000002</v>
      </c>
      <c r="Y344">
        <v>1.0043249999999999</v>
      </c>
      <c r="Z344" t="s">
        <v>32</v>
      </c>
      <c r="AA344" s="2">
        <f>-(Table_comparison[[#This Row],[pr results2.Score]]-Table_comparison[[#This Row],[Score]])</f>
        <v>2.1347999999996148E-2</v>
      </c>
      <c r="AB344" s="1">
        <f>Table_comparison[[#This Row],[savings]]/Table_comparison[[#This Row],[Score]]</f>
        <v>4.5282100614324933E-4</v>
      </c>
      <c r="AC344">
        <f>ABS(Table_comparison[[#This Row],[savings]])/Table_comparison[[#This Row],[Score Error (99.9%)]]</f>
        <v>7.8500012870046029E-2</v>
      </c>
    </row>
    <row r="345" spans="1:29" x14ac:dyDescent="0.2">
      <c r="A345" t="s">
        <v>292</v>
      </c>
      <c r="B345" t="s">
        <v>20</v>
      </c>
      <c r="C345">
        <v>1</v>
      </c>
      <c r="D345">
        <v>100</v>
      </c>
      <c r="E345">
        <v>0.37797599999999998</v>
      </c>
      <c r="F345">
        <v>4.2230000000000002E-3</v>
      </c>
      <c r="G345" t="s">
        <v>32</v>
      </c>
      <c r="H345" t="s">
        <v>22</v>
      </c>
      <c r="I345" t="s">
        <v>293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292</v>
      </c>
      <c r="U345" t="s">
        <v>20</v>
      </c>
      <c r="V345">
        <v>1</v>
      </c>
      <c r="W345">
        <v>100</v>
      </c>
      <c r="X345">
        <v>0.36579400000000001</v>
      </c>
      <c r="Y345">
        <v>4.4929999999999996E-3</v>
      </c>
      <c r="Z345" t="s">
        <v>32</v>
      </c>
      <c r="AA345" s="2">
        <f>-(Table_comparison[[#This Row],[pr results2.Score]]-Table_comparison[[#This Row],[Score]])</f>
        <v>1.2181999999999971E-2</v>
      </c>
      <c r="AB345" s="1">
        <f>Table_comparison[[#This Row],[savings]]/Table_comparison[[#This Row],[Score]]</f>
        <v>3.2229559548754345E-2</v>
      </c>
      <c r="AC345">
        <f>ABS(Table_comparison[[#This Row],[savings]])/Table_comparison[[#This Row],[Score Error (99.9%)]]</f>
        <v>2.8846791380535093</v>
      </c>
    </row>
    <row r="346" spans="1:29" hidden="1" x14ac:dyDescent="0.2">
      <c r="A346" t="s">
        <v>294</v>
      </c>
      <c r="B346" t="s">
        <v>20</v>
      </c>
      <c r="C346">
        <v>1</v>
      </c>
      <c r="D346">
        <v>100</v>
      </c>
      <c r="E346">
        <v>0.27126499999999998</v>
      </c>
      <c r="F346">
        <v>2.826E-3</v>
      </c>
      <c r="G346" t="s">
        <v>32</v>
      </c>
      <c r="H346" t="s">
        <v>22</v>
      </c>
      <c r="I346" t="s">
        <v>293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294</v>
      </c>
      <c r="U346" t="s">
        <v>20</v>
      </c>
      <c r="V346">
        <v>1</v>
      </c>
      <c r="W346">
        <v>100</v>
      </c>
      <c r="X346">
        <v>0.274233</v>
      </c>
      <c r="Y346">
        <v>3.7190000000000001E-3</v>
      </c>
      <c r="Z346" t="s">
        <v>32</v>
      </c>
      <c r="AA346" s="2">
        <f>-(Table_comparison[[#This Row],[pr results2.Score]]-Table_comparison[[#This Row],[Score]])</f>
        <v>-2.9680000000000262E-3</v>
      </c>
      <c r="AB346" s="1">
        <f>Table_comparison[[#This Row],[savings]]/Table_comparison[[#This Row],[Score]]</f>
        <v>-1.0941330433340189E-2</v>
      </c>
      <c r="AC346">
        <f>ABS(Table_comparison[[#This Row],[savings]])/Table_comparison[[#This Row],[Score Error (99.9%)]]</f>
        <v>1.0502476999292378</v>
      </c>
    </row>
    <row r="347" spans="1:29" hidden="1" x14ac:dyDescent="0.2">
      <c r="A347" t="s">
        <v>295</v>
      </c>
      <c r="B347" t="s">
        <v>20</v>
      </c>
      <c r="C347">
        <v>1</v>
      </c>
      <c r="D347">
        <v>100</v>
      </c>
      <c r="E347">
        <v>43.952047</v>
      </c>
      <c r="F347">
        <v>0.357039</v>
      </c>
      <c r="G347" t="s">
        <v>32</v>
      </c>
      <c r="H347" t="s">
        <v>22</v>
      </c>
      <c r="I347" t="s">
        <v>293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295</v>
      </c>
      <c r="U347" t="s">
        <v>20</v>
      </c>
      <c r="V347">
        <v>1</v>
      </c>
      <c r="W347">
        <v>100</v>
      </c>
      <c r="X347">
        <v>42.249957999999999</v>
      </c>
      <c r="Y347">
        <v>0.416354</v>
      </c>
      <c r="Z347" t="s">
        <v>32</v>
      </c>
      <c r="AA347" s="2">
        <f>-(Table_comparison[[#This Row],[pr results2.Score]]-Table_comparison[[#This Row],[Score]])</f>
        <v>1.7020890000000009</v>
      </c>
      <c r="AB347" s="1">
        <f>Table_comparison[[#This Row],[savings]]/Table_comparison[[#This Row],[Score]]</f>
        <v>3.8726046138419921E-2</v>
      </c>
      <c r="AC347">
        <f>ABS(Table_comparison[[#This Row],[savings]])/Table_comparison[[#This Row],[Score Error (99.9%)]]</f>
        <v>4.7672355120869172</v>
      </c>
    </row>
    <row r="348" spans="1:29" hidden="1" x14ac:dyDescent="0.2">
      <c r="A348" t="s">
        <v>296</v>
      </c>
      <c r="B348" t="s">
        <v>20</v>
      </c>
      <c r="C348">
        <v>1</v>
      </c>
      <c r="D348">
        <v>100</v>
      </c>
      <c r="E348">
        <v>0.13821600000000001</v>
      </c>
      <c r="F348">
        <v>1.828E-3</v>
      </c>
      <c r="G348" t="s">
        <v>32</v>
      </c>
      <c r="H348" t="s">
        <v>22</v>
      </c>
      <c r="I348" t="s">
        <v>297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296</v>
      </c>
      <c r="U348" t="s">
        <v>20</v>
      </c>
      <c r="V348">
        <v>1</v>
      </c>
      <c r="W348">
        <v>100</v>
      </c>
      <c r="X348">
        <v>0.13852999999999999</v>
      </c>
      <c r="Y348">
        <v>2.2910000000000001E-3</v>
      </c>
      <c r="Z348" t="s">
        <v>32</v>
      </c>
      <c r="AA348" s="2">
        <f>-(Table_comparison[[#This Row],[pr results2.Score]]-Table_comparison[[#This Row],[Score]])</f>
        <v>-3.1399999999998096E-4</v>
      </c>
      <c r="AB348" s="1">
        <f>Table_comparison[[#This Row],[savings]]/Table_comparison[[#This Row],[Score]]</f>
        <v>-2.2718064478785449E-3</v>
      </c>
      <c r="AC348">
        <f>ABS(Table_comparison[[#This Row],[savings]])/Table_comparison[[#This Row],[Score Error (99.9%)]]</f>
        <v>0.17177242888401584</v>
      </c>
    </row>
    <row r="349" spans="1:29" x14ac:dyDescent="0.2">
      <c r="A349" t="s">
        <v>296</v>
      </c>
      <c r="B349" t="s">
        <v>20</v>
      </c>
      <c r="C349">
        <v>1</v>
      </c>
      <c r="D349">
        <v>100</v>
      </c>
      <c r="E349">
        <v>0.159273</v>
      </c>
      <c r="F349">
        <v>1.949E-3</v>
      </c>
      <c r="G349" t="s">
        <v>32</v>
      </c>
      <c r="H349" t="s">
        <v>22</v>
      </c>
      <c r="I349" t="s">
        <v>298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296</v>
      </c>
      <c r="U349" t="s">
        <v>20</v>
      </c>
      <c r="V349">
        <v>1</v>
      </c>
      <c r="W349">
        <v>100</v>
      </c>
      <c r="X349">
        <v>0.13769400000000001</v>
      </c>
      <c r="Y349">
        <v>1.534E-3</v>
      </c>
      <c r="Z349" t="s">
        <v>32</v>
      </c>
      <c r="AA349" s="2">
        <f>-(Table_comparison[[#This Row],[pr results2.Score]]-Table_comparison[[#This Row],[Score]])</f>
        <v>2.1578999999999987E-2</v>
      </c>
      <c r="AB349" s="1">
        <f>Table_comparison[[#This Row],[savings]]/Table_comparison[[#This Row],[Score]]</f>
        <v>0.13548435704733375</v>
      </c>
      <c r="AC349">
        <f>ABS(Table_comparison[[#This Row],[savings]])/Table_comparison[[#This Row],[Score Error (99.9%)]]</f>
        <v>11.071831708568491</v>
      </c>
    </row>
    <row r="350" spans="1:29" hidden="1" x14ac:dyDescent="0.2">
      <c r="A350" t="s">
        <v>299</v>
      </c>
      <c r="B350" t="s">
        <v>20</v>
      </c>
      <c r="C350">
        <v>1</v>
      </c>
      <c r="D350">
        <v>100</v>
      </c>
      <c r="E350">
        <v>5.8226E-2</v>
      </c>
      <c r="F350">
        <v>2.588E-3</v>
      </c>
      <c r="G350" t="s">
        <v>32</v>
      </c>
      <c r="H350" t="s">
        <v>22</v>
      </c>
      <c r="I350" t="s">
        <v>297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299</v>
      </c>
      <c r="U350" t="s">
        <v>20</v>
      </c>
      <c r="V350">
        <v>1</v>
      </c>
      <c r="W350">
        <v>100</v>
      </c>
      <c r="X350">
        <v>5.2721999999999998E-2</v>
      </c>
      <c r="Y350">
        <v>1.2960000000000001E-3</v>
      </c>
      <c r="Z350" t="s">
        <v>32</v>
      </c>
      <c r="AA350" s="2">
        <f>-(Table_comparison[[#This Row],[pr results2.Score]]-Table_comparison[[#This Row],[Score]])</f>
        <v>5.5040000000000019E-3</v>
      </c>
      <c r="AB350" s="1">
        <f>Table_comparison[[#This Row],[savings]]/Table_comparison[[#This Row],[Score]]</f>
        <v>9.4528217634733652E-2</v>
      </c>
      <c r="AC350">
        <f>ABS(Table_comparison[[#This Row],[savings]])/Table_comparison[[#This Row],[Score Error (99.9%)]]</f>
        <v>2.1267387944358584</v>
      </c>
    </row>
    <row r="351" spans="1:29" hidden="1" x14ac:dyDescent="0.2">
      <c r="A351" t="s">
        <v>299</v>
      </c>
      <c r="B351" t="s">
        <v>20</v>
      </c>
      <c r="C351">
        <v>1</v>
      </c>
      <c r="D351">
        <v>100</v>
      </c>
      <c r="E351">
        <v>5.7680000000000002E-2</v>
      </c>
      <c r="F351">
        <v>2.2769999999999999E-3</v>
      </c>
      <c r="G351" t="s">
        <v>32</v>
      </c>
      <c r="H351" t="s">
        <v>22</v>
      </c>
      <c r="I351" t="s">
        <v>298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299</v>
      </c>
      <c r="U351" t="s">
        <v>20</v>
      </c>
      <c r="V351">
        <v>1</v>
      </c>
      <c r="W351">
        <v>100</v>
      </c>
      <c r="X351">
        <v>5.2624999999999998E-2</v>
      </c>
      <c r="Y351">
        <v>1.1349999999999999E-3</v>
      </c>
      <c r="Z351" t="s">
        <v>32</v>
      </c>
      <c r="AA351" s="2">
        <f>-(Table_comparison[[#This Row],[pr results2.Score]]-Table_comparison[[#This Row],[Score]])</f>
        <v>5.0550000000000039E-3</v>
      </c>
      <c r="AB351" s="1">
        <f>Table_comparison[[#This Row],[savings]]/Table_comparison[[#This Row],[Score]]</f>
        <v>8.7638696255201168E-2</v>
      </c>
      <c r="AC351">
        <f>ABS(Table_comparison[[#This Row],[savings]])/Table_comparison[[#This Row],[Score Error (99.9%)]]</f>
        <v>2.2200263504611351</v>
      </c>
    </row>
    <row r="352" spans="1:29" hidden="1" x14ac:dyDescent="0.2">
      <c r="A352" t="s">
        <v>300</v>
      </c>
      <c r="B352" t="s">
        <v>20</v>
      </c>
      <c r="C352">
        <v>1</v>
      </c>
      <c r="D352">
        <v>100</v>
      </c>
      <c r="E352">
        <v>11.139806999999999</v>
      </c>
      <c r="F352">
        <v>0.108126</v>
      </c>
      <c r="G352" t="s">
        <v>32</v>
      </c>
      <c r="H352" t="s">
        <v>22</v>
      </c>
      <c r="I352" t="s">
        <v>297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300</v>
      </c>
      <c r="U352" t="s">
        <v>20</v>
      </c>
      <c r="V352">
        <v>1</v>
      </c>
      <c r="W352">
        <v>100</v>
      </c>
      <c r="X352">
        <v>11.051361999999999</v>
      </c>
      <c r="Y352">
        <v>0.12416099999999999</v>
      </c>
      <c r="Z352" t="s">
        <v>32</v>
      </c>
      <c r="AA352" s="2">
        <f>-(Table_comparison[[#This Row],[pr results2.Score]]-Table_comparison[[#This Row],[Score]])</f>
        <v>8.8445000000000107E-2</v>
      </c>
      <c r="AB352" s="1">
        <f>Table_comparison[[#This Row],[savings]]/Table_comparison[[#This Row],[Score]]</f>
        <v>7.9395450926573602E-3</v>
      </c>
      <c r="AC352">
        <f>ABS(Table_comparison[[#This Row],[savings]])/Table_comparison[[#This Row],[Score Error (99.9%)]]</f>
        <v>0.81798087416532661</v>
      </c>
    </row>
    <row r="353" spans="1:29" hidden="1" x14ac:dyDescent="0.2">
      <c r="A353" t="s">
        <v>300</v>
      </c>
      <c r="B353" t="s">
        <v>20</v>
      </c>
      <c r="C353">
        <v>1</v>
      </c>
      <c r="D353">
        <v>100</v>
      </c>
      <c r="E353">
        <v>10.814961</v>
      </c>
      <c r="F353">
        <v>0.15130199999999999</v>
      </c>
      <c r="G353" t="s">
        <v>32</v>
      </c>
      <c r="H353" t="s">
        <v>22</v>
      </c>
      <c r="I353" t="s">
        <v>298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300</v>
      </c>
      <c r="U353" t="s">
        <v>20</v>
      </c>
      <c r="V353">
        <v>1</v>
      </c>
      <c r="W353">
        <v>100</v>
      </c>
      <c r="X353">
        <v>10.562898000000001</v>
      </c>
      <c r="Y353">
        <v>0.132712</v>
      </c>
      <c r="Z353" t="s">
        <v>32</v>
      </c>
      <c r="AA353" s="2">
        <f>-(Table_comparison[[#This Row],[pr results2.Score]]-Table_comparison[[#This Row],[Score]])</f>
        <v>0.2520629999999997</v>
      </c>
      <c r="AB353" s="1">
        <f>Table_comparison[[#This Row],[savings]]/Table_comparison[[#This Row],[Score]]</f>
        <v>2.3306880163506804E-2</v>
      </c>
      <c r="AC353">
        <f>ABS(Table_comparison[[#This Row],[savings]])/Table_comparison[[#This Row],[Score Error (99.9%)]]</f>
        <v>1.6659594717849051</v>
      </c>
    </row>
    <row r="354" spans="1:29" x14ac:dyDescent="0.2">
      <c r="A354" t="s">
        <v>301</v>
      </c>
      <c r="B354" t="s">
        <v>20</v>
      </c>
      <c r="C354">
        <v>1</v>
      </c>
      <c r="D354">
        <v>100</v>
      </c>
      <c r="E354">
        <v>0.14499999999999999</v>
      </c>
      <c r="F354">
        <v>4.4070000000000003E-3</v>
      </c>
      <c r="G354" t="s">
        <v>32</v>
      </c>
      <c r="H354" t="s">
        <v>22</v>
      </c>
      <c r="I354" t="s">
        <v>302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301</v>
      </c>
      <c r="U354" t="s">
        <v>20</v>
      </c>
      <c r="V354">
        <v>1</v>
      </c>
      <c r="W354">
        <v>100</v>
      </c>
      <c r="X354">
        <v>0.13875299999999999</v>
      </c>
      <c r="Y354">
        <v>4.2200000000000001E-4</v>
      </c>
      <c r="Z354" t="s">
        <v>32</v>
      </c>
      <c r="AA354" s="2">
        <f>-(Table_comparison[[#This Row],[pr results2.Score]]-Table_comparison[[#This Row],[Score]])</f>
        <v>6.2470000000000026E-3</v>
      </c>
      <c r="AB354" s="1">
        <f>Table_comparison[[#This Row],[savings]]/Table_comparison[[#This Row],[Score]]</f>
        <v>4.3082758620689679E-2</v>
      </c>
      <c r="AC354">
        <f>ABS(Table_comparison[[#This Row],[savings]])/Table_comparison[[#This Row],[Score Error (99.9%)]]</f>
        <v>1.4175175856591791</v>
      </c>
    </row>
    <row r="355" spans="1:29" hidden="1" x14ac:dyDescent="0.2">
      <c r="A355" t="s">
        <v>301</v>
      </c>
      <c r="B355" t="s">
        <v>20</v>
      </c>
      <c r="C355">
        <v>1</v>
      </c>
      <c r="D355">
        <v>100</v>
      </c>
      <c r="E355">
        <v>71.339128000000002</v>
      </c>
      <c r="F355">
        <v>0.49515900000000002</v>
      </c>
      <c r="G355" t="s">
        <v>32</v>
      </c>
      <c r="H355" t="s">
        <v>22</v>
      </c>
      <c r="I355" t="s">
        <v>303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301</v>
      </c>
      <c r="U355" t="s">
        <v>20</v>
      </c>
      <c r="V355">
        <v>1</v>
      </c>
      <c r="W355">
        <v>100</v>
      </c>
      <c r="X355">
        <v>71.174687000000006</v>
      </c>
      <c r="Y355">
        <v>0.93745900000000004</v>
      </c>
      <c r="Z355" t="s">
        <v>32</v>
      </c>
      <c r="AA355" s="2">
        <f>-(Table_comparison[[#This Row],[pr results2.Score]]-Table_comparison[[#This Row],[Score]])</f>
        <v>0.16444099999999651</v>
      </c>
      <c r="AB355" s="1">
        <f>Table_comparison[[#This Row],[savings]]/Table_comparison[[#This Row],[Score]]</f>
        <v>2.3050604150922126E-3</v>
      </c>
      <c r="AC355">
        <f>ABS(Table_comparison[[#This Row],[savings]])/Table_comparison[[#This Row],[Score Error (99.9%)]]</f>
        <v>0.33209736670442525</v>
      </c>
    </row>
    <row r="356" spans="1:29" hidden="1" x14ac:dyDescent="0.2">
      <c r="A356" t="s">
        <v>304</v>
      </c>
      <c r="B356" t="s">
        <v>20</v>
      </c>
      <c r="C356">
        <v>1</v>
      </c>
      <c r="D356">
        <v>100</v>
      </c>
      <c r="E356">
        <v>5.2961000000000001E-2</v>
      </c>
      <c r="F356">
        <v>1.0560000000000001E-3</v>
      </c>
      <c r="G356" t="s">
        <v>32</v>
      </c>
      <c r="H356" t="s">
        <v>22</v>
      </c>
      <c r="I356" t="s">
        <v>302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304</v>
      </c>
      <c r="U356" t="s">
        <v>20</v>
      </c>
      <c r="V356">
        <v>1</v>
      </c>
      <c r="W356">
        <v>100</v>
      </c>
      <c r="X356">
        <v>5.2086E-2</v>
      </c>
      <c r="Y356">
        <v>5.1099999999999995E-4</v>
      </c>
      <c r="Z356" t="s">
        <v>32</v>
      </c>
      <c r="AA356" s="2">
        <f>-(Table_comparison[[#This Row],[pr results2.Score]]-Table_comparison[[#This Row],[Score]])</f>
        <v>8.7500000000000078E-4</v>
      </c>
      <c r="AB356" s="1">
        <f>Table_comparison[[#This Row],[savings]]/Table_comparison[[#This Row],[Score]]</f>
        <v>1.6521591359679778E-2</v>
      </c>
      <c r="AC356">
        <f>ABS(Table_comparison[[#This Row],[savings]])/Table_comparison[[#This Row],[Score Error (99.9%)]]</f>
        <v>0.82859848484848553</v>
      </c>
    </row>
    <row r="357" spans="1:29" hidden="1" x14ac:dyDescent="0.2">
      <c r="A357" t="s">
        <v>304</v>
      </c>
      <c r="B357" t="s">
        <v>20</v>
      </c>
      <c r="C357">
        <v>1</v>
      </c>
      <c r="D357">
        <v>100</v>
      </c>
      <c r="E357">
        <v>33.841130999999997</v>
      </c>
      <c r="F357">
        <v>0.249917</v>
      </c>
      <c r="G357" t="s">
        <v>32</v>
      </c>
      <c r="H357" t="s">
        <v>22</v>
      </c>
      <c r="I357" t="s">
        <v>303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304</v>
      </c>
      <c r="U357" t="s">
        <v>20</v>
      </c>
      <c r="V357">
        <v>1</v>
      </c>
      <c r="W357">
        <v>100</v>
      </c>
      <c r="X357">
        <v>33.482683999999999</v>
      </c>
      <c r="Y357">
        <v>0.37946800000000003</v>
      </c>
      <c r="Z357" t="s">
        <v>32</v>
      </c>
      <c r="AA357" s="2">
        <f>-(Table_comparison[[#This Row],[pr results2.Score]]-Table_comparison[[#This Row],[Score]])</f>
        <v>0.35844699999999818</v>
      </c>
      <c r="AB357" s="1">
        <f>Table_comparison[[#This Row],[savings]]/Table_comparison[[#This Row],[Score]]</f>
        <v>1.0592051429959544E-2</v>
      </c>
      <c r="AC357">
        <f>ABS(Table_comparison[[#This Row],[savings]])/Table_comparison[[#This Row],[Score Error (99.9%)]]</f>
        <v>1.4342641757063272</v>
      </c>
    </row>
    <row r="358" spans="1:29" hidden="1" x14ac:dyDescent="0.2">
      <c r="A358" t="s">
        <v>305</v>
      </c>
      <c r="B358" t="s">
        <v>20</v>
      </c>
      <c r="C358">
        <v>1</v>
      </c>
      <c r="D358">
        <v>100</v>
      </c>
      <c r="E358">
        <v>16.066897000000001</v>
      </c>
      <c r="F358">
        <v>0.149032</v>
      </c>
      <c r="G358" t="s">
        <v>32</v>
      </c>
      <c r="H358" t="s">
        <v>22</v>
      </c>
      <c r="I358" t="s">
        <v>302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305</v>
      </c>
      <c r="U358" t="s">
        <v>20</v>
      </c>
      <c r="V358">
        <v>1</v>
      </c>
      <c r="W358">
        <v>100</v>
      </c>
      <c r="X358">
        <v>16.135721</v>
      </c>
      <c r="Y358">
        <v>0.24011399999999999</v>
      </c>
      <c r="Z358" t="s">
        <v>32</v>
      </c>
      <c r="AA358" s="2">
        <f>-(Table_comparison[[#This Row],[pr results2.Score]]-Table_comparison[[#This Row],[Score]])</f>
        <v>-6.882399999999933E-2</v>
      </c>
      <c r="AB358" s="1">
        <f>Table_comparison[[#This Row],[savings]]/Table_comparison[[#This Row],[Score]]</f>
        <v>-4.2835900423086872E-3</v>
      </c>
      <c r="AC358">
        <f>ABS(Table_comparison[[#This Row],[savings]])/Table_comparison[[#This Row],[Score Error (99.9%)]]</f>
        <v>0.46180686027161505</v>
      </c>
    </row>
    <row r="359" spans="1:29" hidden="1" x14ac:dyDescent="0.2">
      <c r="A359" t="s">
        <v>305</v>
      </c>
      <c r="B359" t="s">
        <v>20</v>
      </c>
      <c r="C359">
        <v>1</v>
      </c>
      <c r="D359">
        <v>100</v>
      </c>
      <c r="E359">
        <v>128.55411000000001</v>
      </c>
      <c r="F359">
        <v>1.6705559999999999</v>
      </c>
      <c r="G359" t="s">
        <v>32</v>
      </c>
      <c r="H359" t="s">
        <v>22</v>
      </c>
      <c r="I359" t="s">
        <v>303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305</v>
      </c>
      <c r="U359" t="s">
        <v>20</v>
      </c>
      <c r="V359">
        <v>1</v>
      </c>
      <c r="W359">
        <v>100</v>
      </c>
      <c r="X359">
        <v>129.109632</v>
      </c>
      <c r="Y359">
        <v>1.8002880000000001</v>
      </c>
      <c r="Z359" t="s">
        <v>32</v>
      </c>
      <c r="AA359" s="2">
        <f>-(Table_comparison[[#This Row],[pr results2.Score]]-Table_comparison[[#This Row],[Score]])</f>
        <v>-0.5555219999999963</v>
      </c>
      <c r="AB359" s="1">
        <f>Table_comparison[[#This Row],[savings]]/Table_comparison[[#This Row],[Score]]</f>
        <v>-4.3213087469548524E-3</v>
      </c>
      <c r="AC359">
        <f>ABS(Table_comparison[[#This Row],[savings]])/Table_comparison[[#This Row],[Score Error (99.9%)]]</f>
        <v>0.33253719121058878</v>
      </c>
    </row>
    <row r="360" spans="1:29" hidden="1" x14ac:dyDescent="0.2">
      <c r="A360" t="s">
        <v>306</v>
      </c>
      <c r="B360" t="s">
        <v>20</v>
      </c>
      <c r="C360">
        <v>1</v>
      </c>
      <c r="D360">
        <v>100</v>
      </c>
      <c r="E360">
        <v>0.411968</v>
      </c>
      <c r="F360">
        <v>9.5739999999999992E-3</v>
      </c>
      <c r="G360" t="s">
        <v>32</v>
      </c>
      <c r="H360" t="s">
        <v>22</v>
      </c>
      <c r="I360" t="s">
        <v>307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306</v>
      </c>
      <c r="U360" t="s">
        <v>20</v>
      </c>
      <c r="V360">
        <v>1</v>
      </c>
      <c r="W360">
        <v>100</v>
      </c>
      <c r="X360">
        <v>0.420205</v>
      </c>
      <c r="Y360">
        <v>6.9109999999999996E-3</v>
      </c>
      <c r="Z360" t="s">
        <v>32</v>
      </c>
      <c r="AA360" s="2">
        <f>-(Table_comparison[[#This Row],[pr results2.Score]]-Table_comparison[[#This Row],[Score]])</f>
        <v>-8.2369999999999943E-3</v>
      </c>
      <c r="AB360" s="1">
        <f>Table_comparison[[#This Row],[savings]]/Table_comparison[[#This Row],[Score]]</f>
        <v>-1.9994271399720352E-2</v>
      </c>
      <c r="AC360">
        <f>ABS(Table_comparison[[#This Row],[savings]])/Table_comparison[[#This Row],[Score Error (99.9%)]]</f>
        <v>0.86035095049091237</v>
      </c>
    </row>
    <row r="361" spans="1:29" hidden="1" x14ac:dyDescent="0.2">
      <c r="A361" t="s">
        <v>308</v>
      </c>
      <c r="B361" t="s">
        <v>20</v>
      </c>
      <c r="C361">
        <v>1</v>
      </c>
      <c r="D361">
        <v>100</v>
      </c>
      <c r="E361">
        <v>0.27066000000000001</v>
      </c>
      <c r="F361">
        <v>3.457E-3</v>
      </c>
      <c r="G361" t="s">
        <v>32</v>
      </c>
      <c r="H361" t="s">
        <v>22</v>
      </c>
      <c r="I361" t="s">
        <v>307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308</v>
      </c>
      <c r="U361" t="s">
        <v>20</v>
      </c>
      <c r="V361">
        <v>1</v>
      </c>
      <c r="W361">
        <v>100</v>
      </c>
      <c r="X361">
        <v>0.26860299999999998</v>
      </c>
      <c r="Y361">
        <v>8.9350000000000002E-3</v>
      </c>
      <c r="Z361" t="s">
        <v>32</v>
      </c>
      <c r="AA361" s="2">
        <f>-(Table_comparison[[#This Row],[pr results2.Score]]-Table_comparison[[#This Row],[Score]])</f>
        <v>2.057000000000031E-3</v>
      </c>
      <c r="AB361" s="1">
        <f>Table_comparison[[#This Row],[savings]]/Table_comparison[[#This Row],[Score]]</f>
        <v>7.5999408852435932E-3</v>
      </c>
      <c r="AC361">
        <f>ABS(Table_comparison[[#This Row],[savings]])/Table_comparison[[#This Row],[Score Error (99.9%)]]</f>
        <v>0.59502458779289302</v>
      </c>
    </row>
    <row r="362" spans="1:29" hidden="1" x14ac:dyDescent="0.2">
      <c r="A362" t="s">
        <v>309</v>
      </c>
      <c r="B362" t="s">
        <v>20</v>
      </c>
      <c r="C362">
        <v>1</v>
      </c>
      <c r="D362">
        <v>100</v>
      </c>
      <c r="E362">
        <v>68.680623999999995</v>
      </c>
      <c r="F362">
        <v>0.59166700000000005</v>
      </c>
      <c r="G362" t="s">
        <v>32</v>
      </c>
      <c r="H362" t="s">
        <v>22</v>
      </c>
      <c r="I362" t="s">
        <v>307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309</v>
      </c>
      <c r="U362" t="s">
        <v>20</v>
      </c>
      <c r="V362">
        <v>1</v>
      </c>
      <c r="W362">
        <v>100</v>
      </c>
      <c r="X362">
        <v>69.937437000000003</v>
      </c>
      <c r="Y362">
        <v>0.33323799999999998</v>
      </c>
      <c r="Z362" t="s">
        <v>32</v>
      </c>
      <c r="AA362" s="2">
        <f>-(Table_comparison[[#This Row],[pr results2.Score]]-Table_comparison[[#This Row],[Score]])</f>
        <v>-1.2568130000000082</v>
      </c>
      <c r="AB362" s="1">
        <f>Table_comparison[[#This Row],[savings]]/Table_comparison[[#This Row],[Score]]</f>
        <v>-1.8299382370201067E-2</v>
      </c>
      <c r="AC362">
        <f>ABS(Table_comparison[[#This Row],[savings]])/Table_comparison[[#This Row],[Score Error (99.9%)]]</f>
        <v>2.1241897891888648</v>
      </c>
    </row>
    <row r="363" spans="1:29" hidden="1" x14ac:dyDescent="0.2">
      <c r="A363" t="s">
        <v>310</v>
      </c>
      <c r="B363" t="s">
        <v>20</v>
      </c>
      <c r="C363">
        <v>1</v>
      </c>
      <c r="D363">
        <v>100</v>
      </c>
      <c r="E363">
        <v>0.109531</v>
      </c>
      <c r="F363">
        <v>2.3180000000000002E-3</v>
      </c>
      <c r="G363" t="s">
        <v>32</v>
      </c>
      <c r="H363" t="s">
        <v>22</v>
      </c>
      <c r="I363" t="s">
        <v>311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310</v>
      </c>
      <c r="U363" t="s">
        <v>20</v>
      </c>
      <c r="V363">
        <v>1</v>
      </c>
      <c r="W363">
        <v>100</v>
      </c>
      <c r="X363">
        <v>0.110504</v>
      </c>
      <c r="Y363">
        <v>3.3289999999999999E-3</v>
      </c>
      <c r="Z363" t="s">
        <v>32</v>
      </c>
      <c r="AA363" s="2">
        <f>-(Table_comparison[[#This Row],[pr results2.Score]]-Table_comparison[[#This Row],[Score]])</f>
        <v>-9.7300000000000164E-4</v>
      </c>
      <c r="AB363" s="1">
        <f>Table_comparison[[#This Row],[savings]]/Table_comparison[[#This Row],[Score]]</f>
        <v>-8.8833298335631149E-3</v>
      </c>
      <c r="AC363">
        <f>ABS(Table_comparison[[#This Row],[savings]])/Table_comparison[[#This Row],[Score Error (99.9%)]]</f>
        <v>0.41975841242450457</v>
      </c>
    </row>
    <row r="364" spans="1:29" x14ac:dyDescent="0.2">
      <c r="A364" t="s">
        <v>310</v>
      </c>
      <c r="B364" t="s">
        <v>20</v>
      </c>
      <c r="C364">
        <v>1</v>
      </c>
      <c r="D364">
        <v>100</v>
      </c>
      <c r="E364">
        <v>0.11081199999999999</v>
      </c>
      <c r="F364">
        <v>9.2900000000000003E-4</v>
      </c>
      <c r="G364" t="s">
        <v>32</v>
      </c>
      <c r="H364" t="s">
        <v>22</v>
      </c>
      <c r="I364" t="s">
        <v>312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310</v>
      </c>
      <c r="U364" t="s">
        <v>20</v>
      </c>
      <c r="V364">
        <v>1</v>
      </c>
      <c r="W364">
        <v>100</v>
      </c>
      <c r="X364">
        <v>0.107886</v>
      </c>
      <c r="Y364">
        <v>1.815E-3</v>
      </c>
      <c r="Z364" t="s">
        <v>32</v>
      </c>
      <c r="AA364" s="2">
        <f>-(Table_comparison[[#This Row],[pr results2.Score]]-Table_comparison[[#This Row],[Score]])</f>
        <v>2.925999999999998E-3</v>
      </c>
      <c r="AB364" s="1">
        <f>Table_comparison[[#This Row],[savings]]/Table_comparison[[#This Row],[Score]]</f>
        <v>2.6405082482041639E-2</v>
      </c>
      <c r="AC364">
        <f>ABS(Table_comparison[[#This Row],[savings]])/Table_comparison[[#This Row],[Score Error (99.9%)]]</f>
        <v>3.1496232508073176</v>
      </c>
    </row>
    <row r="365" spans="1:29" x14ac:dyDescent="0.2">
      <c r="A365" t="s">
        <v>310</v>
      </c>
      <c r="B365" t="s">
        <v>20</v>
      </c>
      <c r="C365">
        <v>1</v>
      </c>
      <c r="D365">
        <v>100</v>
      </c>
      <c r="E365">
        <v>8.4538000000000002E-2</v>
      </c>
      <c r="F365">
        <v>1.3550000000000001E-3</v>
      </c>
      <c r="G365" t="s">
        <v>32</v>
      </c>
      <c r="H365" t="s">
        <v>22</v>
      </c>
      <c r="I365" t="s">
        <v>313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310</v>
      </c>
      <c r="U365" t="s">
        <v>20</v>
      </c>
      <c r="V365">
        <v>1</v>
      </c>
      <c r="W365">
        <v>100</v>
      </c>
      <c r="X365">
        <v>8.6567000000000005E-2</v>
      </c>
      <c r="Y365">
        <v>1.8010000000000001E-3</v>
      </c>
      <c r="Z365" t="s">
        <v>32</v>
      </c>
      <c r="AA365" s="2">
        <f>-(Table_comparison[[#This Row],[pr results2.Score]]-Table_comparison[[#This Row],[Score]])</f>
        <v>-2.029000000000003E-3</v>
      </c>
      <c r="AB365" s="1">
        <f>Table_comparison[[#This Row],[savings]]/Table_comparison[[#This Row],[Score]]</f>
        <v>-2.4001040951997954E-2</v>
      </c>
      <c r="AC365">
        <f>ABS(Table_comparison[[#This Row],[savings]])/Table_comparison[[#This Row],[Score Error (99.9%)]]</f>
        <v>1.4974169741697438</v>
      </c>
    </row>
    <row r="366" spans="1:29" hidden="1" x14ac:dyDescent="0.2">
      <c r="A366" t="s">
        <v>310</v>
      </c>
      <c r="B366" t="s">
        <v>20</v>
      </c>
      <c r="C366">
        <v>1</v>
      </c>
      <c r="D366">
        <v>100</v>
      </c>
      <c r="E366">
        <v>9.2526999999999998E-2</v>
      </c>
      <c r="F366">
        <v>1.707E-3</v>
      </c>
      <c r="G366" t="s">
        <v>32</v>
      </c>
      <c r="H366" t="s">
        <v>22</v>
      </c>
      <c r="I366" t="s">
        <v>314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310</v>
      </c>
      <c r="U366" t="s">
        <v>20</v>
      </c>
      <c r="V366">
        <v>1</v>
      </c>
      <c r="W366">
        <v>100</v>
      </c>
      <c r="X366">
        <v>9.1245999999999994E-2</v>
      </c>
      <c r="Y366">
        <v>1.3029999999999999E-3</v>
      </c>
      <c r="Z366" t="s">
        <v>32</v>
      </c>
      <c r="AA366" s="2">
        <f>-(Table_comparison[[#This Row],[pr results2.Score]]-Table_comparison[[#This Row],[Score]])</f>
        <v>1.2810000000000044E-3</v>
      </c>
      <c r="AB366" s="1">
        <f>Table_comparison[[#This Row],[savings]]/Table_comparison[[#This Row],[Score]]</f>
        <v>1.3844607519967193E-2</v>
      </c>
      <c r="AC366">
        <f>ABS(Table_comparison[[#This Row],[savings]])/Table_comparison[[#This Row],[Score Error (99.9%)]]</f>
        <v>0.75043936731107463</v>
      </c>
    </row>
    <row r="367" spans="1:29" x14ac:dyDescent="0.2">
      <c r="A367" t="s">
        <v>310</v>
      </c>
      <c r="B367" t="s">
        <v>20</v>
      </c>
      <c r="C367">
        <v>1</v>
      </c>
      <c r="D367">
        <v>100</v>
      </c>
      <c r="E367">
        <v>9.1531000000000001E-2</v>
      </c>
      <c r="F367">
        <v>1.6299999999999999E-3</v>
      </c>
      <c r="G367" t="s">
        <v>32</v>
      </c>
      <c r="H367" t="s">
        <v>22</v>
      </c>
      <c r="I367" t="s">
        <v>315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310</v>
      </c>
      <c r="U367" t="s">
        <v>20</v>
      </c>
      <c r="V367">
        <v>1</v>
      </c>
      <c r="W367">
        <v>100</v>
      </c>
      <c r="X367">
        <v>8.4752999999999995E-2</v>
      </c>
      <c r="Y367">
        <v>1.9300000000000001E-3</v>
      </c>
      <c r="Z367" t="s">
        <v>32</v>
      </c>
      <c r="AA367" s="2">
        <f>-(Table_comparison[[#This Row],[pr results2.Score]]-Table_comparison[[#This Row],[Score]])</f>
        <v>6.7780000000000062E-3</v>
      </c>
      <c r="AB367" s="1">
        <f>Table_comparison[[#This Row],[savings]]/Table_comparison[[#This Row],[Score]]</f>
        <v>7.4051414274945174E-2</v>
      </c>
      <c r="AC367">
        <f>ABS(Table_comparison[[#This Row],[savings]])/Table_comparison[[#This Row],[Score Error (99.9%)]]</f>
        <v>4.158282208588961</v>
      </c>
    </row>
    <row r="368" spans="1:29" x14ac:dyDescent="0.2">
      <c r="A368" t="s">
        <v>310</v>
      </c>
      <c r="B368" t="s">
        <v>20</v>
      </c>
      <c r="C368">
        <v>1</v>
      </c>
      <c r="D368">
        <v>100</v>
      </c>
      <c r="E368">
        <v>9.9942000000000003E-2</v>
      </c>
      <c r="F368">
        <v>1.0219999999999999E-3</v>
      </c>
      <c r="G368" t="s">
        <v>32</v>
      </c>
      <c r="H368" t="s">
        <v>22</v>
      </c>
      <c r="I368" t="s">
        <v>316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310</v>
      </c>
      <c r="U368" t="s">
        <v>20</v>
      </c>
      <c r="V368">
        <v>1</v>
      </c>
      <c r="W368">
        <v>100</v>
      </c>
      <c r="X368">
        <v>9.7802E-2</v>
      </c>
      <c r="Y368">
        <v>2.5019999999999999E-3</v>
      </c>
      <c r="Z368" t="s">
        <v>32</v>
      </c>
      <c r="AA368" s="2">
        <f>-(Table_comparison[[#This Row],[pr results2.Score]]-Table_comparison[[#This Row],[Score]])</f>
        <v>2.140000000000003E-3</v>
      </c>
      <c r="AB368" s="1">
        <f>Table_comparison[[#This Row],[savings]]/Table_comparison[[#This Row],[Score]]</f>
        <v>2.1412419203137849E-2</v>
      </c>
      <c r="AC368">
        <f>ABS(Table_comparison[[#This Row],[savings]])/Table_comparison[[#This Row],[Score Error (99.9%)]]</f>
        <v>2.0939334637964806</v>
      </c>
    </row>
    <row r="369" spans="1:29" hidden="1" x14ac:dyDescent="0.2">
      <c r="A369" t="s">
        <v>317</v>
      </c>
      <c r="B369" t="s">
        <v>20</v>
      </c>
      <c r="C369">
        <v>1</v>
      </c>
      <c r="D369">
        <v>100</v>
      </c>
      <c r="E369">
        <v>9.2679999999999998E-2</v>
      </c>
      <c r="F369">
        <v>2.3349999999999998E-3</v>
      </c>
      <c r="G369" t="s">
        <v>32</v>
      </c>
      <c r="H369" t="s">
        <v>22</v>
      </c>
      <c r="I369" t="s">
        <v>311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317</v>
      </c>
      <c r="U369" t="s">
        <v>20</v>
      </c>
      <c r="V369">
        <v>1</v>
      </c>
      <c r="W369">
        <v>100</v>
      </c>
      <c r="X369">
        <v>9.1550000000000006E-2</v>
      </c>
      <c r="Y369">
        <v>1.302E-3</v>
      </c>
      <c r="Z369" t="s">
        <v>32</v>
      </c>
      <c r="AA369" s="2">
        <f>-(Table_comparison[[#This Row],[pr results2.Score]]-Table_comparison[[#This Row],[Score]])</f>
        <v>1.1299999999999921E-3</v>
      </c>
      <c r="AB369" s="1">
        <f>Table_comparison[[#This Row],[savings]]/Table_comparison[[#This Row],[Score]]</f>
        <v>1.2192490289166941E-2</v>
      </c>
      <c r="AC369">
        <f>ABS(Table_comparison[[#This Row],[savings]])/Table_comparison[[#This Row],[Score Error (99.9%)]]</f>
        <v>0.48394004282654912</v>
      </c>
    </row>
    <row r="370" spans="1:29" hidden="1" x14ac:dyDescent="0.2">
      <c r="A370" t="s">
        <v>317</v>
      </c>
      <c r="B370" t="s">
        <v>20</v>
      </c>
      <c r="C370">
        <v>1</v>
      </c>
      <c r="D370">
        <v>100</v>
      </c>
      <c r="E370">
        <v>0.103048</v>
      </c>
      <c r="F370">
        <v>2.0330000000000001E-3</v>
      </c>
      <c r="G370" t="s">
        <v>32</v>
      </c>
      <c r="H370" t="s">
        <v>22</v>
      </c>
      <c r="I370" t="s">
        <v>312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317</v>
      </c>
      <c r="U370" t="s">
        <v>20</v>
      </c>
      <c r="V370">
        <v>1</v>
      </c>
      <c r="W370">
        <v>100</v>
      </c>
      <c r="X370">
        <v>9.7845000000000001E-2</v>
      </c>
      <c r="Y370">
        <v>1.5430000000000001E-3</v>
      </c>
      <c r="Z370" t="s">
        <v>32</v>
      </c>
      <c r="AA370" s="2">
        <f>-(Table_comparison[[#This Row],[pr results2.Score]]-Table_comparison[[#This Row],[Score]])</f>
        <v>5.2029999999999993E-3</v>
      </c>
      <c r="AB370" s="1">
        <f>Table_comparison[[#This Row],[savings]]/Table_comparison[[#This Row],[Score]]</f>
        <v>5.0491033304867629E-2</v>
      </c>
      <c r="AC370">
        <f>ABS(Table_comparison[[#This Row],[savings]])/Table_comparison[[#This Row],[Score Error (99.9%)]]</f>
        <v>2.5592720118052137</v>
      </c>
    </row>
    <row r="371" spans="1:29" hidden="1" x14ac:dyDescent="0.2">
      <c r="A371" t="s">
        <v>317</v>
      </c>
      <c r="B371" t="s">
        <v>20</v>
      </c>
      <c r="C371">
        <v>1</v>
      </c>
      <c r="D371">
        <v>100</v>
      </c>
      <c r="E371">
        <v>7.8285999999999994E-2</v>
      </c>
      <c r="F371">
        <v>1.5479999999999999E-3</v>
      </c>
      <c r="G371" t="s">
        <v>32</v>
      </c>
      <c r="H371" t="s">
        <v>22</v>
      </c>
      <c r="I371" t="s">
        <v>313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317</v>
      </c>
      <c r="U371" t="s">
        <v>20</v>
      </c>
      <c r="V371">
        <v>1</v>
      </c>
      <c r="W371">
        <v>100</v>
      </c>
      <c r="X371">
        <v>7.8561000000000006E-2</v>
      </c>
      <c r="Y371">
        <v>1.4350000000000001E-3</v>
      </c>
      <c r="Z371" t="s">
        <v>32</v>
      </c>
      <c r="AA371" s="2">
        <f>-(Table_comparison[[#This Row],[pr results2.Score]]-Table_comparison[[#This Row],[Score]])</f>
        <v>-2.7500000000001135E-4</v>
      </c>
      <c r="AB371" s="1">
        <f>Table_comparison[[#This Row],[savings]]/Table_comparison[[#This Row],[Score]]</f>
        <v>-3.5127609023326185E-3</v>
      </c>
      <c r="AC371">
        <f>ABS(Table_comparison[[#This Row],[savings]])/Table_comparison[[#This Row],[Score Error (99.9%)]]</f>
        <v>0.17764857881137686</v>
      </c>
    </row>
    <row r="372" spans="1:29" hidden="1" x14ac:dyDescent="0.2">
      <c r="A372" t="s">
        <v>317</v>
      </c>
      <c r="B372" t="s">
        <v>20</v>
      </c>
      <c r="C372">
        <v>1</v>
      </c>
      <c r="D372">
        <v>100</v>
      </c>
      <c r="E372">
        <v>8.7872000000000006E-2</v>
      </c>
      <c r="F372">
        <v>2.1250000000000002E-3</v>
      </c>
      <c r="G372" t="s">
        <v>32</v>
      </c>
      <c r="H372" t="s">
        <v>22</v>
      </c>
      <c r="I372" t="s">
        <v>314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317</v>
      </c>
      <c r="U372" t="s">
        <v>20</v>
      </c>
      <c r="V372">
        <v>1</v>
      </c>
      <c r="W372">
        <v>100</v>
      </c>
      <c r="X372">
        <v>7.9561000000000007E-2</v>
      </c>
      <c r="Y372">
        <v>1.598E-3</v>
      </c>
      <c r="Z372" t="s">
        <v>32</v>
      </c>
      <c r="AA372" s="2">
        <f>-(Table_comparison[[#This Row],[pr results2.Score]]-Table_comparison[[#This Row],[Score]])</f>
        <v>8.3109999999999989E-3</v>
      </c>
      <c r="AB372" s="1">
        <f>Table_comparison[[#This Row],[savings]]/Table_comparison[[#This Row],[Score]]</f>
        <v>9.4580753823743605E-2</v>
      </c>
      <c r="AC372">
        <f>ABS(Table_comparison[[#This Row],[savings]])/Table_comparison[[#This Row],[Score Error (99.9%)]]</f>
        <v>3.911058823529411</v>
      </c>
    </row>
    <row r="373" spans="1:29" hidden="1" x14ac:dyDescent="0.2">
      <c r="A373" t="s">
        <v>317</v>
      </c>
      <c r="B373" t="s">
        <v>20</v>
      </c>
      <c r="C373">
        <v>1</v>
      </c>
      <c r="D373">
        <v>100</v>
      </c>
      <c r="E373">
        <v>7.5143000000000001E-2</v>
      </c>
      <c r="F373">
        <v>1.188E-3</v>
      </c>
      <c r="G373" t="s">
        <v>32</v>
      </c>
      <c r="H373" t="s">
        <v>22</v>
      </c>
      <c r="I373" t="s">
        <v>315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317</v>
      </c>
      <c r="U373" t="s">
        <v>20</v>
      </c>
      <c r="V373">
        <v>1</v>
      </c>
      <c r="W373">
        <v>100</v>
      </c>
      <c r="X373">
        <v>7.6193999999999998E-2</v>
      </c>
      <c r="Y373">
        <v>2.2769999999999999E-3</v>
      </c>
      <c r="Z373" t="s">
        <v>32</v>
      </c>
      <c r="AA373" s="2">
        <f>-(Table_comparison[[#This Row],[pr results2.Score]]-Table_comparison[[#This Row],[Score]])</f>
        <v>-1.0509999999999964E-3</v>
      </c>
      <c r="AB373" s="1">
        <f>Table_comparison[[#This Row],[savings]]/Table_comparison[[#This Row],[Score]]</f>
        <v>-1.39866654245904E-2</v>
      </c>
      <c r="AC373">
        <f>ABS(Table_comparison[[#This Row],[savings]])/Table_comparison[[#This Row],[Score Error (99.9%)]]</f>
        <v>0.88468013468013162</v>
      </c>
    </row>
    <row r="374" spans="1:29" hidden="1" x14ac:dyDescent="0.2">
      <c r="A374" t="s">
        <v>317</v>
      </c>
      <c r="B374" t="s">
        <v>20</v>
      </c>
      <c r="C374">
        <v>1</v>
      </c>
      <c r="D374">
        <v>100</v>
      </c>
      <c r="E374">
        <v>9.0116000000000002E-2</v>
      </c>
      <c r="F374">
        <v>1.768E-3</v>
      </c>
      <c r="G374" t="s">
        <v>32</v>
      </c>
      <c r="H374" t="s">
        <v>22</v>
      </c>
      <c r="I374" t="s">
        <v>316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317</v>
      </c>
      <c r="U374" t="s">
        <v>20</v>
      </c>
      <c r="V374">
        <v>1</v>
      </c>
      <c r="W374">
        <v>100</v>
      </c>
      <c r="X374">
        <v>8.7586999999999998E-2</v>
      </c>
      <c r="Y374">
        <v>2.1320000000000002E-3</v>
      </c>
      <c r="Z374" t="s">
        <v>32</v>
      </c>
      <c r="AA374" s="2">
        <f>-(Table_comparison[[#This Row],[pr results2.Score]]-Table_comparison[[#This Row],[Score]])</f>
        <v>2.5290000000000035E-3</v>
      </c>
      <c r="AB374" s="1">
        <f>Table_comparison[[#This Row],[savings]]/Table_comparison[[#This Row],[Score]]</f>
        <v>2.806382884282484E-2</v>
      </c>
      <c r="AC374">
        <f>ABS(Table_comparison[[#This Row],[savings]])/Table_comparison[[#This Row],[Score Error (99.9%)]]</f>
        <v>1.4304298642533957</v>
      </c>
    </row>
    <row r="375" spans="1:29" hidden="1" x14ac:dyDescent="0.2">
      <c r="A375" t="s">
        <v>318</v>
      </c>
      <c r="B375" t="s">
        <v>20</v>
      </c>
      <c r="C375">
        <v>1</v>
      </c>
      <c r="D375">
        <v>100</v>
      </c>
      <c r="E375">
        <v>55.307648</v>
      </c>
      <c r="F375">
        <v>0.59926999999999997</v>
      </c>
      <c r="G375" t="s">
        <v>32</v>
      </c>
      <c r="H375" t="s">
        <v>22</v>
      </c>
      <c r="I375" t="s">
        <v>311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318</v>
      </c>
      <c r="U375" t="s">
        <v>20</v>
      </c>
      <c r="V375">
        <v>1</v>
      </c>
      <c r="W375">
        <v>100</v>
      </c>
      <c r="X375">
        <v>54.911431999999998</v>
      </c>
      <c r="Y375">
        <v>0.81957100000000005</v>
      </c>
      <c r="Z375" t="s">
        <v>32</v>
      </c>
      <c r="AA375" s="2">
        <f>-(Table_comparison[[#This Row],[pr results2.Score]]-Table_comparison[[#This Row],[Score]])</f>
        <v>0.39621600000000257</v>
      </c>
      <c r="AB375" s="1">
        <f>Table_comparison[[#This Row],[savings]]/Table_comparison[[#This Row],[Score]]</f>
        <v>7.1638555304322929E-3</v>
      </c>
      <c r="AC375">
        <f>ABS(Table_comparison[[#This Row],[savings]])/Table_comparison[[#This Row],[Score Error (99.9%)]]</f>
        <v>0.66116441670699777</v>
      </c>
    </row>
    <row r="376" spans="1:29" hidden="1" x14ac:dyDescent="0.2">
      <c r="A376" t="s">
        <v>318</v>
      </c>
      <c r="B376" t="s">
        <v>20</v>
      </c>
      <c r="C376">
        <v>1</v>
      </c>
      <c r="D376">
        <v>100</v>
      </c>
      <c r="E376">
        <v>56.510244</v>
      </c>
      <c r="F376">
        <v>0.54699799999999998</v>
      </c>
      <c r="G376" t="s">
        <v>32</v>
      </c>
      <c r="H376" t="s">
        <v>22</v>
      </c>
      <c r="I376" t="s">
        <v>312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318</v>
      </c>
      <c r="U376" t="s">
        <v>20</v>
      </c>
      <c r="V376">
        <v>1</v>
      </c>
      <c r="W376">
        <v>100</v>
      </c>
      <c r="X376">
        <v>55.907744999999998</v>
      </c>
      <c r="Y376">
        <v>0.50507999999999997</v>
      </c>
      <c r="Z376" t="s">
        <v>32</v>
      </c>
      <c r="AA376" s="2">
        <f>-(Table_comparison[[#This Row],[pr results2.Score]]-Table_comparison[[#This Row],[Score]])</f>
        <v>0.60249900000000167</v>
      </c>
      <c r="AB376" s="1">
        <f>Table_comparison[[#This Row],[savings]]/Table_comparison[[#This Row],[Score]]</f>
        <v>1.0661766033075377E-2</v>
      </c>
      <c r="AC376">
        <f>ABS(Table_comparison[[#This Row],[savings]])/Table_comparison[[#This Row],[Score Error (99.9%)]]</f>
        <v>1.101464721991674</v>
      </c>
    </row>
    <row r="377" spans="1:29" hidden="1" x14ac:dyDescent="0.2">
      <c r="A377" t="s">
        <v>318</v>
      </c>
      <c r="B377" t="s">
        <v>20</v>
      </c>
      <c r="C377">
        <v>1</v>
      </c>
      <c r="D377">
        <v>100</v>
      </c>
      <c r="E377">
        <v>57.180264000000001</v>
      </c>
      <c r="F377">
        <v>0.68398400000000004</v>
      </c>
      <c r="G377" t="s">
        <v>32</v>
      </c>
      <c r="H377" t="s">
        <v>22</v>
      </c>
      <c r="I377" t="s">
        <v>313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318</v>
      </c>
      <c r="U377" t="s">
        <v>20</v>
      </c>
      <c r="V377">
        <v>1</v>
      </c>
      <c r="W377">
        <v>100</v>
      </c>
      <c r="X377">
        <v>56.172356000000001</v>
      </c>
      <c r="Y377">
        <v>0.64851800000000004</v>
      </c>
      <c r="Z377" t="s">
        <v>32</v>
      </c>
      <c r="AA377" s="2">
        <f>-(Table_comparison[[#This Row],[pr results2.Score]]-Table_comparison[[#This Row],[Score]])</f>
        <v>1.0079080000000005</v>
      </c>
      <c r="AB377" s="1">
        <f>Table_comparison[[#This Row],[savings]]/Table_comparison[[#This Row],[Score]]</f>
        <v>1.7626851110725903E-2</v>
      </c>
      <c r="AC377">
        <f>ABS(Table_comparison[[#This Row],[savings]])/Table_comparison[[#This Row],[Score Error (99.9%)]]</f>
        <v>1.4735841774076592</v>
      </c>
    </row>
    <row r="378" spans="1:29" hidden="1" x14ac:dyDescent="0.2">
      <c r="A378" t="s">
        <v>318</v>
      </c>
      <c r="B378" t="s">
        <v>20</v>
      </c>
      <c r="C378">
        <v>1</v>
      </c>
      <c r="D378">
        <v>100</v>
      </c>
      <c r="E378">
        <v>57.128176000000003</v>
      </c>
      <c r="F378">
        <v>0.45230500000000001</v>
      </c>
      <c r="G378" t="s">
        <v>32</v>
      </c>
      <c r="H378" t="s">
        <v>22</v>
      </c>
      <c r="I378" t="s">
        <v>314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318</v>
      </c>
      <c r="U378" t="s">
        <v>20</v>
      </c>
      <c r="V378">
        <v>1</v>
      </c>
      <c r="W378">
        <v>100</v>
      </c>
      <c r="X378">
        <v>55.426119999999997</v>
      </c>
      <c r="Y378">
        <v>0.91021600000000003</v>
      </c>
      <c r="Z378" t="s">
        <v>32</v>
      </c>
      <c r="AA378" s="2">
        <f>-(Table_comparison[[#This Row],[pr results2.Score]]-Table_comparison[[#This Row],[Score]])</f>
        <v>1.702056000000006</v>
      </c>
      <c r="AB378" s="1">
        <f>Table_comparison[[#This Row],[savings]]/Table_comparison[[#This Row],[Score]]</f>
        <v>2.9793634580596549E-2</v>
      </c>
      <c r="AC378">
        <f>ABS(Table_comparison[[#This Row],[savings]])/Table_comparison[[#This Row],[Score Error (99.9%)]]</f>
        <v>3.7630713788262478</v>
      </c>
    </row>
    <row r="379" spans="1:29" hidden="1" x14ac:dyDescent="0.2">
      <c r="A379" t="s">
        <v>318</v>
      </c>
      <c r="B379" t="s">
        <v>20</v>
      </c>
      <c r="C379">
        <v>1</v>
      </c>
      <c r="D379">
        <v>100</v>
      </c>
      <c r="E379">
        <v>205.59390500000001</v>
      </c>
      <c r="F379">
        <v>2.5142359999999999</v>
      </c>
      <c r="G379" t="s">
        <v>32</v>
      </c>
      <c r="H379" t="s">
        <v>22</v>
      </c>
      <c r="I379" t="s">
        <v>315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318</v>
      </c>
      <c r="U379" t="s">
        <v>20</v>
      </c>
      <c r="V379">
        <v>1</v>
      </c>
      <c r="W379">
        <v>100</v>
      </c>
      <c r="X379">
        <v>207.41044199999999</v>
      </c>
      <c r="Y379">
        <v>1.4294960000000001</v>
      </c>
      <c r="Z379" t="s">
        <v>32</v>
      </c>
      <c r="AA379" s="2">
        <f>-(Table_comparison[[#This Row],[pr results2.Score]]-Table_comparison[[#This Row],[Score]])</f>
        <v>-1.8165369999999825</v>
      </c>
      <c r="AB379" s="1">
        <f>Table_comparison[[#This Row],[savings]]/Table_comparison[[#This Row],[Score]]</f>
        <v>-8.8355586222265796E-3</v>
      </c>
      <c r="AC379">
        <f>ABS(Table_comparison[[#This Row],[savings]])/Table_comparison[[#This Row],[Score Error (99.9%)]]</f>
        <v>0.72250059262534727</v>
      </c>
    </row>
    <row r="380" spans="1:29" hidden="1" x14ac:dyDescent="0.2">
      <c r="A380" t="s">
        <v>318</v>
      </c>
      <c r="B380" t="s">
        <v>20</v>
      </c>
      <c r="C380">
        <v>1</v>
      </c>
      <c r="D380">
        <v>100</v>
      </c>
      <c r="E380">
        <v>206.93616900000001</v>
      </c>
      <c r="F380">
        <v>1.8338829999999999</v>
      </c>
      <c r="G380" t="s">
        <v>32</v>
      </c>
      <c r="H380" t="s">
        <v>22</v>
      </c>
      <c r="I380" t="s">
        <v>316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318</v>
      </c>
      <c r="U380" t="s">
        <v>20</v>
      </c>
      <c r="V380">
        <v>1</v>
      </c>
      <c r="W380">
        <v>100</v>
      </c>
      <c r="X380">
        <v>205.174465</v>
      </c>
      <c r="Y380">
        <v>1.2750680000000001</v>
      </c>
      <c r="Z380" t="s">
        <v>32</v>
      </c>
      <c r="AA380" s="2">
        <f>-(Table_comparison[[#This Row],[pr results2.Score]]-Table_comparison[[#This Row],[Score]])</f>
        <v>1.7617040000000088</v>
      </c>
      <c r="AB380" s="1">
        <f>Table_comparison[[#This Row],[savings]]/Table_comparison[[#This Row],[Score]]</f>
        <v>8.5132725154489965E-3</v>
      </c>
      <c r="AC380">
        <f>ABS(Table_comparison[[#This Row],[savings]])/Table_comparison[[#This Row],[Score Error (99.9%)]]</f>
        <v>0.96064143677650582</v>
      </c>
    </row>
    <row r="381" spans="1:29" x14ac:dyDescent="0.2">
      <c r="A381" t="s">
        <v>319</v>
      </c>
      <c r="B381" t="s">
        <v>20</v>
      </c>
      <c r="C381">
        <v>1</v>
      </c>
      <c r="D381">
        <v>100</v>
      </c>
      <c r="E381">
        <v>0.12959499999999999</v>
      </c>
      <c r="F381">
        <v>2.124E-3</v>
      </c>
      <c r="G381" t="s">
        <v>32</v>
      </c>
      <c r="H381" t="s">
        <v>22</v>
      </c>
      <c r="I381" t="s">
        <v>320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319</v>
      </c>
      <c r="U381" t="s">
        <v>20</v>
      </c>
      <c r="V381">
        <v>1</v>
      </c>
      <c r="W381">
        <v>100</v>
      </c>
      <c r="X381">
        <v>0.12551699999999999</v>
      </c>
      <c r="Y381">
        <v>2.2000000000000001E-3</v>
      </c>
      <c r="Z381" t="s">
        <v>32</v>
      </c>
      <c r="AA381" s="2">
        <f>-(Table_comparison[[#This Row],[pr results2.Score]]-Table_comparison[[#This Row],[Score]])</f>
        <v>4.0779999999999983E-3</v>
      </c>
      <c r="AB381" s="1">
        <f>Table_comparison[[#This Row],[savings]]/Table_comparison[[#This Row],[Score]]</f>
        <v>3.1467263397507612E-2</v>
      </c>
      <c r="AC381">
        <f>ABS(Table_comparison[[#This Row],[savings]])/Table_comparison[[#This Row],[Score Error (99.9%)]]</f>
        <v>1.9199623352165718</v>
      </c>
    </row>
    <row r="382" spans="1:29" x14ac:dyDescent="0.2">
      <c r="A382" t="s">
        <v>319</v>
      </c>
      <c r="B382" t="s">
        <v>20</v>
      </c>
      <c r="C382">
        <v>1</v>
      </c>
      <c r="D382">
        <v>100</v>
      </c>
      <c r="E382">
        <v>0.13714199999999999</v>
      </c>
      <c r="F382">
        <v>2.2929999999999999E-3</v>
      </c>
      <c r="G382" t="s">
        <v>32</v>
      </c>
      <c r="H382" t="s">
        <v>22</v>
      </c>
      <c r="I382" t="s">
        <v>321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319</v>
      </c>
      <c r="U382" t="s">
        <v>20</v>
      </c>
      <c r="V382">
        <v>1</v>
      </c>
      <c r="W382">
        <v>100</v>
      </c>
      <c r="X382">
        <v>0.14776300000000001</v>
      </c>
      <c r="Y382">
        <v>3.0969999999999999E-3</v>
      </c>
      <c r="Z382" t="s">
        <v>32</v>
      </c>
      <c r="AA382" s="2">
        <f>-(Table_comparison[[#This Row],[pr results2.Score]]-Table_comparison[[#This Row],[Score]])</f>
        <v>-1.0621000000000019E-2</v>
      </c>
      <c r="AB382" s="1">
        <f>Table_comparison[[#This Row],[savings]]/Table_comparison[[#This Row],[Score]]</f>
        <v>-7.7445275699639937E-2</v>
      </c>
      <c r="AC382">
        <f>ABS(Table_comparison[[#This Row],[savings]])/Table_comparison[[#This Row],[Score Error (99.9%)]]</f>
        <v>4.6319232446576626</v>
      </c>
    </row>
    <row r="383" spans="1:29" hidden="1" x14ac:dyDescent="0.2">
      <c r="A383" t="s">
        <v>319</v>
      </c>
      <c r="B383" t="s">
        <v>20</v>
      </c>
      <c r="C383">
        <v>1</v>
      </c>
      <c r="D383">
        <v>100</v>
      </c>
      <c r="E383">
        <v>6.2939999999999996E-2</v>
      </c>
      <c r="F383">
        <v>8.9999999999999998E-4</v>
      </c>
      <c r="G383" t="s">
        <v>32</v>
      </c>
      <c r="H383" t="s">
        <v>22</v>
      </c>
      <c r="I383" t="s">
        <v>322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319</v>
      </c>
      <c r="U383" t="s">
        <v>20</v>
      </c>
      <c r="V383">
        <v>1</v>
      </c>
      <c r="W383">
        <v>100</v>
      </c>
      <c r="X383">
        <v>6.2709000000000001E-2</v>
      </c>
      <c r="Y383">
        <v>7.8399999999999997E-4</v>
      </c>
      <c r="Z383" t="s">
        <v>32</v>
      </c>
      <c r="AA383" s="2">
        <f>-(Table_comparison[[#This Row],[pr results2.Score]]-Table_comparison[[#This Row],[Score]])</f>
        <v>2.309999999999951E-4</v>
      </c>
      <c r="AB383" s="1">
        <f>Table_comparison[[#This Row],[savings]]/Table_comparison[[#This Row],[Score]]</f>
        <v>3.670162059103831E-3</v>
      </c>
      <c r="AC383">
        <f>ABS(Table_comparison[[#This Row],[savings]])/Table_comparison[[#This Row],[Score Error (99.9%)]]</f>
        <v>0.25666666666666121</v>
      </c>
    </row>
    <row r="384" spans="1:29" hidden="1" x14ac:dyDescent="0.2">
      <c r="A384" t="s">
        <v>319</v>
      </c>
      <c r="B384" t="s">
        <v>20</v>
      </c>
      <c r="C384">
        <v>1</v>
      </c>
      <c r="D384">
        <v>100</v>
      </c>
      <c r="E384">
        <v>0.104893</v>
      </c>
      <c r="F384">
        <v>2.761E-3</v>
      </c>
      <c r="G384" t="s">
        <v>32</v>
      </c>
      <c r="H384" t="s">
        <v>22</v>
      </c>
      <c r="I384" t="s">
        <v>323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319</v>
      </c>
      <c r="U384" t="s">
        <v>20</v>
      </c>
      <c r="V384">
        <v>1</v>
      </c>
      <c r="W384">
        <v>100</v>
      </c>
      <c r="X384">
        <v>0.10757799999999999</v>
      </c>
      <c r="Y384">
        <v>3.2799999999999999E-3</v>
      </c>
      <c r="Z384" t="s">
        <v>32</v>
      </c>
      <c r="AA384" s="2">
        <f>-(Table_comparison[[#This Row],[pr results2.Score]]-Table_comparison[[#This Row],[Score]])</f>
        <v>-2.6849999999999929E-3</v>
      </c>
      <c r="AB384" s="1">
        <f>Table_comparison[[#This Row],[savings]]/Table_comparison[[#This Row],[Score]]</f>
        <v>-2.5597513656773978E-2</v>
      </c>
      <c r="AC384">
        <f>ABS(Table_comparison[[#This Row],[savings]])/Table_comparison[[#This Row],[Score Error (99.9%)]]</f>
        <v>0.97247374139804166</v>
      </c>
    </row>
    <row r="385" spans="1:29" x14ac:dyDescent="0.2">
      <c r="A385" t="s">
        <v>319</v>
      </c>
      <c r="B385" t="s">
        <v>20</v>
      </c>
      <c r="C385">
        <v>1</v>
      </c>
      <c r="D385">
        <v>100</v>
      </c>
      <c r="E385">
        <v>1.0823739999999999</v>
      </c>
      <c r="F385">
        <v>7.2830000000000004E-3</v>
      </c>
      <c r="G385" t="s">
        <v>32</v>
      </c>
      <c r="H385" t="s">
        <v>22</v>
      </c>
      <c r="I385" t="s">
        <v>324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319</v>
      </c>
      <c r="U385" t="s">
        <v>20</v>
      </c>
      <c r="V385">
        <v>1</v>
      </c>
      <c r="W385">
        <v>100</v>
      </c>
      <c r="X385">
        <v>1.056414</v>
      </c>
      <c r="Y385">
        <v>8.5249999999999996E-3</v>
      </c>
      <c r="Z385" t="s">
        <v>32</v>
      </c>
      <c r="AA385" s="2">
        <f>-(Table_comparison[[#This Row],[pr results2.Score]]-Table_comparison[[#This Row],[Score]])</f>
        <v>2.5959999999999983E-2</v>
      </c>
      <c r="AB385" s="1">
        <f>Table_comparison[[#This Row],[savings]]/Table_comparison[[#This Row],[Score]]</f>
        <v>2.3984315957330814E-2</v>
      </c>
      <c r="AC385">
        <f>ABS(Table_comparison[[#This Row],[savings]])/Table_comparison[[#This Row],[Score Error (99.9%)]]</f>
        <v>3.5644651929150051</v>
      </c>
    </row>
    <row r="386" spans="1:29" x14ac:dyDescent="0.2">
      <c r="A386" t="s">
        <v>319</v>
      </c>
      <c r="B386" t="s">
        <v>20</v>
      </c>
      <c r="C386">
        <v>1</v>
      </c>
      <c r="D386">
        <v>100</v>
      </c>
      <c r="E386">
        <v>1.0530820000000001</v>
      </c>
      <c r="F386">
        <v>1.1866E-2</v>
      </c>
      <c r="G386" t="s">
        <v>32</v>
      </c>
      <c r="H386" t="s">
        <v>22</v>
      </c>
      <c r="I386" t="s">
        <v>325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319</v>
      </c>
      <c r="U386" t="s">
        <v>20</v>
      </c>
      <c r="V386">
        <v>1</v>
      </c>
      <c r="W386">
        <v>100</v>
      </c>
      <c r="X386">
        <v>1.078022</v>
      </c>
      <c r="Y386">
        <v>1.8443999999999999E-2</v>
      </c>
      <c r="Z386" t="s">
        <v>32</v>
      </c>
      <c r="AA386" s="2">
        <f>-(Table_comparison[[#This Row],[pr results2.Score]]-Table_comparison[[#This Row],[Score]])</f>
        <v>-2.4939999999999962E-2</v>
      </c>
      <c r="AB386" s="1">
        <f>Table_comparison[[#This Row],[savings]]/Table_comparison[[#This Row],[Score]]</f>
        <v>-2.368286610159509E-2</v>
      </c>
      <c r="AC386">
        <f>ABS(Table_comparison[[#This Row],[savings]])/Table_comparison[[#This Row],[Score Error (99.9%)]]</f>
        <v>2.1018034721051713</v>
      </c>
    </row>
    <row r="387" spans="1:29" hidden="1" x14ac:dyDescent="0.2">
      <c r="A387" t="s">
        <v>326</v>
      </c>
      <c r="B387" t="s">
        <v>20</v>
      </c>
      <c r="C387">
        <v>1</v>
      </c>
      <c r="D387">
        <v>100</v>
      </c>
      <c r="E387">
        <v>0.11819300000000001</v>
      </c>
      <c r="F387">
        <v>2.457E-3</v>
      </c>
      <c r="G387" t="s">
        <v>32</v>
      </c>
      <c r="H387" t="s">
        <v>22</v>
      </c>
      <c r="I387" t="s">
        <v>320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326</v>
      </c>
      <c r="U387" t="s">
        <v>20</v>
      </c>
      <c r="V387">
        <v>1</v>
      </c>
      <c r="W387">
        <v>100</v>
      </c>
      <c r="X387">
        <v>0.113728</v>
      </c>
      <c r="Y387">
        <v>1.833E-3</v>
      </c>
      <c r="Z387" t="s">
        <v>32</v>
      </c>
      <c r="AA387" s="2">
        <f>-(Table_comparison[[#This Row],[pr results2.Score]]-Table_comparison[[#This Row],[Score]])</f>
        <v>4.4650000000000106E-3</v>
      </c>
      <c r="AB387" s="1">
        <f>Table_comparison[[#This Row],[savings]]/Table_comparison[[#This Row],[Score]]</f>
        <v>3.7777194926941614E-2</v>
      </c>
      <c r="AC387">
        <f>ABS(Table_comparison[[#This Row],[savings]])/Table_comparison[[#This Row],[Score Error (99.9%)]]</f>
        <v>1.8172568172568215</v>
      </c>
    </row>
    <row r="388" spans="1:29" hidden="1" x14ac:dyDescent="0.2">
      <c r="A388" t="s">
        <v>326</v>
      </c>
      <c r="B388" t="s">
        <v>20</v>
      </c>
      <c r="C388">
        <v>1</v>
      </c>
      <c r="D388">
        <v>100</v>
      </c>
      <c r="E388">
        <v>0.12348000000000001</v>
      </c>
      <c r="F388">
        <v>3.1329999999999999E-3</v>
      </c>
      <c r="G388" t="s">
        <v>32</v>
      </c>
      <c r="H388" t="s">
        <v>22</v>
      </c>
      <c r="I388" t="s">
        <v>321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326</v>
      </c>
      <c r="U388" t="s">
        <v>20</v>
      </c>
      <c r="V388">
        <v>1</v>
      </c>
      <c r="W388">
        <v>100</v>
      </c>
      <c r="X388">
        <v>0.11921900000000001</v>
      </c>
      <c r="Y388">
        <v>1.2769999999999999E-3</v>
      </c>
      <c r="Z388" t="s">
        <v>32</v>
      </c>
      <c r="AA388" s="2">
        <f>-(Table_comparison[[#This Row],[pr results2.Score]]-Table_comparison[[#This Row],[Score]])</f>
        <v>4.2610000000000009E-3</v>
      </c>
      <c r="AB388" s="1">
        <f>Table_comparison[[#This Row],[savings]]/Table_comparison[[#This Row],[Score]]</f>
        <v>3.4507612568837061E-2</v>
      </c>
      <c r="AC388">
        <f>ABS(Table_comparison[[#This Row],[savings]])/Table_comparison[[#This Row],[Score Error (99.9%)]]</f>
        <v>1.3600383019470159</v>
      </c>
    </row>
    <row r="389" spans="1:29" hidden="1" x14ac:dyDescent="0.2">
      <c r="A389" t="s">
        <v>326</v>
      </c>
      <c r="B389" t="s">
        <v>20</v>
      </c>
      <c r="C389">
        <v>1</v>
      </c>
      <c r="D389">
        <v>100</v>
      </c>
      <c r="E389">
        <v>5.4524000000000003E-2</v>
      </c>
      <c r="F389">
        <v>2.1940000000000002E-3</v>
      </c>
      <c r="G389" t="s">
        <v>32</v>
      </c>
      <c r="H389" t="s">
        <v>22</v>
      </c>
      <c r="I389" t="s">
        <v>322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326</v>
      </c>
      <c r="U389" t="s">
        <v>20</v>
      </c>
      <c r="V389">
        <v>1</v>
      </c>
      <c r="W389">
        <v>100</v>
      </c>
      <c r="X389">
        <v>5.4105E-2</v>
      </c>
      <c r="Y389">
        <v>1.8500000000000001E-3</v>
      </c>
      <c r="Z389" t="s">
        <v>32</v>
      </c>
      <c r="AA389" s="2">
        <f>-(Table_comparison[[#This Row],[pr results2.Score]]-Table_comparison[[#This Row],[Score]])</f>
        <v>4.190000000000027E-4</v>
      </c>
      <c r="AB389" s="1">
        <f>Table_comparison[[#This Row],[savings]]/Table_comparison[[#This Row],[Score]]</f>
        <v>7.6846893111290936E-3</v>
      </c>
      <c r="AC389">
        <f>ABS(Table_comparison[[#This Row],[savings]])/Table_comparison[[#This Row],[Score Error (99.9%)]]</f>
        <v>0.19097538742023823</v>
      </c>
    </row>
    <row r="390" spans="1:29" hidden="1" x14ac:dyDescent="0.2">
      <c r="A390" t="s">
        <v>326</v>
      </c>
      <c r="B390" t="s">
        <v>20</v>
      </c>
      <c r="C390">
        <v>1</v>
      </c>
      <c r="D390">
        <v>100</v>
      </c>
      <c r="E390">
        <v>0.100174</v>
      </c>
      <c r="F390">
        <v>1.2600000000000001E-3</v>
      </c>
      <c r="G390" t="s">
        <v>32</v>
      </c>
      <c r="H390" t="s">
        <v>22</v>
      </c>
      <c r="I390" t="s">
        <v>323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326</v>
      </c>
      <c r="U390" t="s">
        <v>20</v>
      </c>
      <c r="V390">
        <v>1</v>
      </c>
      <c r="W390">
        <v>100</v>
      </c>
      <c r="X390">
        <v>9.9927000000000002E-2</v>
      </c>
      <c r="Y390">
        <v>2.9299999999999999E-3</v>
      </c>
      <c r="Z390" t="s">
        <v>32</v>
      </c>
      <c r="AA390" s="2">
        <f>-(Table_comparison[[#This Row],[pr results2.Score]]-Table_comparison[[#This Row],[Score]])</f>
        <v>2.4699999999999722E-4</v>
      </c>
      <c r="AB390" s="1">
        <f>Table_comparison[[#This Row],[savings]]/Table_comparison[[#This Row],[Score]]</f>
        <v>2.4657096651825544E-3</v>
      </c>
      <c r="AC390">
        <f>ABS(Table_comparison[[#This Row],[savings]])/Table_comparison[[#This Row],[Score Error (99.9%)]]</f>
        <v>0.19603174603174381</v>
      </c>
    </row>
    <row r="391" spans="1:29" hidden="1" x14ac:dyDescent="0.2">
      <c r="A391" t="s">
        <v>326</v>
      </c>
      <c r="B391" t="s">
        <v>20</v>
      </c>
      <c r="C391">
        <v>1</v>
      </c>
      <c r="D391">
        <v>100</v>
      </c>
      <c r="E391">
        <v>1.105972</v>
      </c>
      <c r="F391">
        <v>1.5941E-2</v>
      </c>
      <c r="G391" t="s">
        <v>32</v>
      </c>
      <c r="H391" t="s">
        <v>22</v>
      </c>
      <c r="I391" t="s">
        <v>324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326</v>
      </c>
      <c r="U391" t="s">
        <v>20</v>
      </c>
      <c r="V391">
        <v>1</v>
      </c>
      <c r="W391">
        <v>100</v>
      </c>
      <c r="X391">
        <v>1.1226959999999999</v>
      </c>
      <c r="Y391">
        <v>2.0126000000000002E-2</v>
      </c>
      <c r="Z391" t="s">
        <v>32</v>
      </c>
      <c r="AA391" s="2">
        <f>-(Table_comparison[[#This Row],[pr results2.Score]]-Table_comparison[[#This Row],[Score]])</f>
        <v>-1.6723999999999961E-2</v>
      </c>
      <c r="AB391" s="1">
        <f>Table_comparison[[#This Row],[savings]]/Table_comparison[[#This Row],[Score]]</f>
        <v>-1.5121540147490137E-2</v>
      </c>
      <c r="AC391">
        <f>ABS(Table_comparison[[#This Row],[savings]])/Table_comparison[[#This Row],[Score Error (99.9%)]]</f>
        <v>1.0491186249294249</v>
      </c>
    </row>
    <row r="392" spans="1:29" hidden="1" x14ac:dyDescent="0.2">
      <c r="A392" t="s">
        <v>326</v>
      </c>
      <c r="B392" t="s">
        <v>20</v>
      </c>
      <c r="C392">
        <v>1</v>
      </c>
      <c r="D392">
        <v>100</v>
      </c>
      <c r="E392">
        <v>1.029887</v>
      </c>
      <c r="F392">
        <v>1.1179E-2</v>
      </c>
      <c r="G392" t="s">
        <v>32</v>
      </c>
      <c r="H392" t="s">
        <v>22</v>
      </c>
      <c r="I392" t="s">
        <v>325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326</v>
      </c>
      <c r="U392" t="s">
        <v>20</v>
      </c>
      <c r="V392">
        <v>1</v>
      </c>
      <c r="W392">
        <v>100</v>
      </c>
      <c r="X392">
        <v>1.034627</v>
      </c>
      <c r="Y392">
        <v>1.2796999999999999E-2</v>
      </c>
      <c r="Z392" t="s">
        <v>32</v>
      </c>
      <c r="AA392" s="2">
        <f>-(Table_comparison[[#This Row],[pr results2.Score]]-Table_comparison[[#This Row],[Score]])</f>
        <v>-4.7399999999999665E-3</v>
      </c>
      <c r="AB392" s="1">
        <f>Table_comparison[[#This Row],[savings]]/Table_comparison[[#This Row],[Score]]</f>
        <v>-4.602446676188714E-3</v>
      </c>
      <c r="AC392">
        <f>ABS(Table_comparison[[#This Row],[savings]])/Table_comparison[[#This Row],[Score Error (99.9%)]]</f>
        <v>0.42400930315770341</v>
      </c>
    </row>
    <row r="393" spans="1:29" hidden="1" x14ac:dyDescent="0.2">
      <c r="A393" t="s">
        <v>327</v>
      </c>
      <c r="B393" t="s">
        <v>20</v>
      </c>
      <c r="C393">
        <v>1</v>
      </c>
      <c r="D393">
        <v>100</v>
      </c>
      <c r="E393">
        <v>61.253073000000001</v>
      </c>
      <c r="F393">
        <v>0.37968200000000002</v>
      </c>
      <c r="G393" t="s">
        <v>32</v>
      </c>
      <c r="H393" t="s">
        <v>22</v>
      </c>
      <c r="I393" t="s">
        <v>320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327</v>
      </c>
      <c r="U393" t="s">
        <v>20</v>
      </c>
      <c r="V393">
        <v>1</v>
      </c>
      <c r="W393">
        <v>100</v>
      </c>
      <c r="X393">
        <v>60.337183000000003</v>
      </c>
      <c r="Y393">
        <v>0.44066100000000002</v>
      </c>
      <c r="Z393" t="s">
        <v>32</v>
      </c>
      <c r="AA393" s="2">
        <f>-(Table_comparison[[#This Row],[pr results2.Score]]-Table_comparison[[#This Row],[Score]])</f>
        <v>0.91588999999999743</v>
      </c>
      <c r="AB393" s="1">
        <f>Table_comparison[[#This Row],[savings]]/Table_comparison[[#This Row],[Score]]</f>
        <v>1.4952555931357067E-2</v>
      </c>
      <c r="AC393">
        <f>ABS(Table_comparison[[#This Row],[savings]])/Table_comparison[[#This Row],[Score Error (99.9%)]]</f>
        <v>2.4122555190922861</v>
      </c>
    </row>
    <row r="394" spans="1:29" hidden="1" x14ac:dyDescent="0.2">
      <c r="A394" t="s">
        <v>327</v>
      </c>
      <c r="B394" t="s">
        <v>20</v>
      </c>
      <c r="C394">
        <v>1</v>
      </c>
      <c r="D394">
        <v>100</v>
      </c>
      <c r="E394">
        <v>59.747075000000002</v>
      </c>
      <c r="F394">
        <v>0.61089800000000005</v>
      </c>
      <c r="G394" t="s">
        <v>32</v>
      </c>
      <c r="H394" t="s">
        <v>22</v>
      </c>
      <c r="I394" t="s">
        <v>321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327</v>
      </c>
      <c r="U394" t="s">
        <v>20</v>
      </c>
      <c r="V394">
        <v>1</v>
      </c>
      <c r="W394">
        <v>100</v>
      </c>
      <c r="X394">
        <v>61.201816999999998</v>
      </c>
      <c r="Y394">
        <v>0.55098499999999995</v>
      </c>
      <c r="Z394" t="s">
        <v>32</v>
      </c>
      <c r="AA394" s="2">
        <f>-(Table_comparison[[#This Row],[pr results2.Score]]-Table_comparison[[#This Row],[Score]])</f>
        <v>-1.454741999999996</v>
      </c>
      <c r="AB394" s="1">
        <f>Table_comparison[[#This Row],[savings]]/Table_comparison[[#This Row],[Score]]</f>
        <v>-2.4348338391460937E-2</v>
      </c>
      <c r="AC394">
        <f>ABS(Table_comparison[[#This Row],[savings]])/Table_comparison[[#This Row],[Score Error (99.9%)]]</f>
        <v>2.3813173393921665</v>
      </c>
    </row>
    <row r="395" spans="1:29" hidden="1" x14ac:dyDescent="0.2">
      <c r="A395" t="s">
        <v>327</v>
      </c>
      <c r="B395" t="s">
        <v>20</v>
      </c>
      <c r="C395">
        <v>1</v>
      </c>
      <c r="D395">
        <v>100</v>
      </c>
      <c r="E395">
        <v>59.092571999999997</v>
      </c>
      <c r="F395">
        <v>0.69351799999999997</v>
      </c>
      <c r="G395" t="s">
        <v>32</v>
      </c>
      <c r="H395" t="s">
        <v>22</v>
      </c>
      <c r="I395" t="s">
        <v>322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327</v>
      </c>
      <c r="U395" t="s">
        <v>20</v>
      </c>
      <c r="V395">
        <v>1</v>
      </c>
      <c r="W395">
        <v>100</v>
      </c>
      <c r="X395">
        <v>58.397573999999999</v>
      </c>
      <c r="Y395">
        <v>0.31909500000000002</v>
      </c>
      <c r="Z395" t="s">
        <v>32</v>
      </c>
      <c r="AA395" s="2">
        <f>-(Table_comparison[[#This Row],[pr results2.Score]]-Table_comparison[[#This Row],[Score]])</f>
        <v>0.69499799999999823</v>
      </c>
      <c r="AB395" s="1">
        <f>Table_comparison[[#This Row],[savings]]/Table_comparison[[#This Row],[Score]]</f>
        <v>1.1761173637864303E-2</v>
      </c>
      <c r="AC395">
        <f>ABS(Table_comparison[[#This Row],[savings]])/Table_comparison[[#This Row],[Score Error (99.9%)]]</f>
        <v>1.0021340469894051</v>
      </c>
    </row>
    <row r="396" spans="1:29" hidden="1" x14ac:dyDescent="0.2">
      <c r="A396" t="s">
        <v>327</v>
      </c>
      <c r="B396" t="s">
        <v>20</v>
      </c>
      <c r="C396">
        <v>1</v>
      </c>
      <c r="D396">
        <v>100</v>
      </c>
      <c r="E396">
        <v>53.255538999999999</v>
      </c>
      <c r="F396">
        <v>0.376448</v>
      </c>
      <c r="G396" t="s">
        <v>32</v>
      </c>
      <c r="H396" t="s">
        <v>22</v>
      </c>
      <c r="I396" t="s">
        <v>323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327</v>
      </c>
      <c r="U396" t="s">
        <v>20</v>
      </c>
      <c r="V396">
        <v>1</v>
      </c>
      <c r="W396">
        <v>100</v>
      </c>
      <c r="X396">
        <v>52.364817000000002</v>
      </c>
      <c r="Y396">
        <v>0.55506500000000003</v>
      </c>
      <c r="Z396" t="s">
        <v>32</v>
      </c>
      <c r="AA396" s="2">
        <f>-(Table_comparison[[#This Row],[pr results2.Score]]-Table_comparison[[#This Row],[Score]])</f>
        <v>0.89072199999999668</v>
      </c>
      <c r="AB396" s="1">
        <f>Table_comparison[[#This Row],[savings]]/Table_comparison[[#This Row],[Score]]</f>
        <v>1.6725433949696701E-2</v>
      </c>
      <c r="AC396">
        <f>ABS(Table_comparison[[#This Row],[savings]])/Table_comparison[[#This Row],[Score Error (99.9%)]]</f>
        <v>2.3661222798367816</v>
      </c>
    </row>
    <row r="397" spans="1:29" hidden="1" x14ac:dyDescent="0.2">
      <c r="A397" t="s">
        <v>327</v>
      </c>
      <c r="B397" t="s">
        <v>20</v>
      </c>
      <c r="C397">
        <v>1</v>
      </c>
      <c r="D397">
        <v>100</v>
      </c>
      <c r="E397">
        <v>54.624597999999999</v>
      </c>
      <c r="F397">
        <v>0.62959399999999999</v>
      </c>
      <c r="G397" t="s">
        <v>32</v>
      </c>
      <c r="H397" t="s">
        <v>22</v>
      </c>
      <c r="I397" t="s">
        <v>324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327</v>
      </c>
      <c r="U397" t="s">
        <v>20</v>
      </c>
      <c r="V397">
        <v>1</v>
      </c>
      <c r="W397">
        <v>100</v>
      </c>
      <c r="X397">
        <v>53.490912000000002</v>
      </c>
      <c r="Y397">
        <v>0.50910200000000005</v>
      </c>
      <c r="Z397" t="s">
        <v>32</v>
      </c>
      <c r="AA397" s="2">
        <f>-(Table_comparison[[#This Row],[pr results2.Score]]-Table_comparison[[#This Row],[Score]])</f>
        <v>1.1336859999999973</v>
      </c>
      <c r="AB397" s="1">
        <f>Table_comparison[[#This Row],[savings]]/Table_comparison[[#This Row],[Score]]</f>
        <v>2.0754129851902933E-2</v>
      </c>
      <c r="AC397">
        <f>ABS(Table_comparison[[#This Row],[savings]])/Table_comparison[[#This Row],[Score Error (99.9%)]]</f>
        <v>1.8006620139327842</v>
      </c>
    </row>
    <row r="398" spans="1:29" hidden="1" x14ac:dyDescent="0.2">
      <c r="A398" t="s">
        <v>327</v>
      </c>
      <c r="B398" t="s">
        <v>20</v>
      </c>
      <c r="C398">
        <v>1</v>
      </c>
      <c r="D398">
        <v>100</v>
      </c>
      <c r="E398">
        <v>61.877639000000002</v>
      </c>
      <c r="F398">
        <v>0.58709299999999998</v>
      </c>
      <c r="G398" t="s">
        <v>32</v>
      </c>
      <c r="H398" t="s">
        <v>22</v>
      </c>
      <c r="I398" t="s">
        <v>325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327</v>
      </c>
      <c r="U398" t="s">
        <v>20</v>
      </c>
      <c r="V398">
        <v>1</v>
      </c>
      <c r="W398">
        <v>100</v>
      </c>
      <c r="X398">
        <v>62.313338000000002</v>
      </c>
      <c r="Y398">
        <v>0.51030399999999998</v>
      </c>
      <c r="Z398" t="s">
        <v>32</v>
      </c>
      <c r="AA398" s="2">
        <f>-(Table_comparison[[#This Row],[pr results2.Score]]-Table_comparison[[#This Row],[Score]])</f>
        <v>-0.43569899999999961</v>
      </c>
      <c r="AB398" s="1">
        <f>Table_comparison[[#This Row],[savings]]/Table_comparison[[#This Row],[Score]]</f>
        <v>-7.0412996850122162E-3</v>
      </c>
      <c r="AC398">
        <f>ABS(Table_comparison[[#This Row],[savings]])/Table_comparison[[#This Row],[Score Error (99.9%)]]</f>
        <v>0.74212944116179147</v>
      </c>
    </row>
    <row r="399" spans="1:29" hidden="1" x14ac:dyDescent="0.2">
      <c r="A399" t="s">
        <v>328</v>
      </c>
      <c r="B399" t="s">
        <v>20</v>
      </c>
      <c r="C399">
        <v>1</v>
      </c>
      <c r="D399">
        <v>100</v>
      </c>
      <c r="E399">
        <v>9.4669000000000003E-2</v>
      </c>
      <c r="F399">
        <v>2.32E-3</v>
      </c>
      <c r="G399" t="s">
        <v>32</v>
      </c>
      <c r="H399" t="s">
        <v>22</v>
      </c>
      <c r="I399" t="s">
        <v>329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328</v>
      </c>
      <c r="U399" t="s">
        <v>20</v>
      </c>
      <c r="V399">
        <v>1</v>
      </c>
      <c r="W399">
        <v>100</v>
      </c>
      <c r="X399">
        <v>9.4642000000000004E-2</v>
      </c>
      <c r="Y399">
        <v>2.493E-3</v>
      </c>
      <c r="Z399" t="s">
        <v>32</v>
      </c>
      <c r="AA399" s="2">
        <f>-(Table_comparison[[#This Row],[pr results2.Score]]-Table_comparison[[#This Row],[Score]])</f>
        <v>2.6999999999999247E-5</v>
      </c>
      <c r="AB399" s="1">
        <f>Table_comparison[[#This Row],[savings]]/Table_comparison[[#This Row],[Score]]</f>
        <v>2.8520423792370521E-4</v>
      </c>
      <c r="AC399">
        <f>ABS(Table_comparison[[#This Row],[savings]])/Table_comparison[[#This Row],[Score Error (99.9%)]]</f>
        <v>1.1637931034482433E-2</v>
      </c>
    </row>
    <row r="400" spans="1:29" x14ac:dyDescent="0.2">
      <c r="A400" t="s">
        <v>328</v>
      </c>
      <c r="B400" t="s">
        <v>20</v>
      </c>
      <c r="C400">
        <v>1</v>
      </c>
      <c r="D400">
        <v>100</v>
      </c>
      <c r="E400">
        <v>0.100439</v>
      </c>
      <c r="F400">
        <v>2.9619999999999998E-3</v>
      </c>
      <c r="G400" t="s">
        <v>32</v>
      </c>
      <c r="H400" t="s">
        <v>22</v>
      </c>
      <c r="I400" t="s">
        <v>330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328</v>
      </c>
      <c r="U400" t="s">
        <v>20</v>
      </c>
      <c r="V400">
        <v>1</v>
      </c>
      <c r="W400">
        <v>100</v>
      </c>
      <c r="X400">
        <v>0.10906100000000001</v>
      </c>
      <c r="Y400">
        <v>1.4940000000000001E-3</v>
      </c>
      <c r="Z400" t="s">
        <v>32</v>
      </c>
      <c r="AA400" s="2">
        <f>-(Table_comparison[[#This Row],[pr results2.Score]]-Table_comparison[[#This Row],[Score]])</f>
        <v>-8.6220000000000047E-3</v>
      </c>
      <c r="AB400" s="1">
        <f>Table_comparison[[#This Row],[savings]]/Table_comparison[[#This Row],[Score]]</f>
        <v>-8.584314857774375E-2</v>
      </c>
      <c r="AC400">
        <f>ABS(Table_comparison[[#This Row],[savings]])/Table_comparison[[#This Row],[Score Error (99.9%)]]</f>
        <v>2.9108710330857548</v>
      </c>
    </row>
    <row r="401" spans="1:29" hidden="1" x14ac:dyDescent="0.2">
      <c r="A401" t="s">
        <v>328</v>
      </c>
      <c r="B401" t="s">
        <v>20</v>
      </c>
      <c r="C401">
        <v>1</v>
      </c>
      <c r="D401">
        <v>100</v>
      </c>
      <c r="E401">
        <v>9.5338000000000006E-2</v>
      </c>
      <c r="F401">
        <v>2.3869999999999998E-3</v>
      </c>
      <c r="G401" t="s">
        <v>32</v>
      </c>
      <c r="H401" t="s">
        <v>22</v>
      </c>
      <c r="I401" t="s">
        <v>331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328</v>
      </c>
      <c r="U401" t="s">
        <v>20</v>
      </c>
      <c r="V401">
        <v>1</v>
      </c>
      <c r="W401">
        <v>100</v>
      </c>
      <c r="X401">
        <v>9.7128000000000006E-2</v>
      </c>
      <c r="Y401">
        <v>2.1779999999999998E-3</v>
      </c>
      <c r="Z401" t="s">
        <v>32</v>
      </c>
      <c r="AA401" s="2">
        <f>-(Table_comparison[[#This Row],[pr results2.Score]]-Table_comparison[[#This Row],[Score]])</f>
        <v>-1.7899999999999999E-3</v>
      </c>
      <c r="AB401" s="1">
        <f>Table_comparison[[#This Row],[savings]]/Table_comparison[[#This Row],[Score]]</f>
        <v>-1.8775304705364072E-2</v>
      </c>
      <c r="AC401">
        <f>ABS(Table_comparison[[#This Row],[savings]])/Table_comparison[[#This Row],[Score Error (99.9%)]]</f>
        <v>0.74989526602429835</v>
      </c>
    </row>
    <row r="402" spans="1:29" hidden="1" x14ac:dyDescent="0.2">
      <c r="A402" t="s">
        <v>328</v>
      </c>
      <c r="B402" t="s">
        <v>20</v>
      </c>
      <c r="C402">
        <v>1</v>
      </c>
      <c r="D402">
        <v>100</v>
      </c>
      <c r="E402">
        <v>1.112995</v>
      </c>
      <c r="F402">
        <v>2.4504000000000001E-2</v>
      </c>
      <c r="G402" t="s">
        <v>32</v>
      </c>
      <c r="H402" t="s">
        <v>22</v>
      </c>
      <c r="I402" t="s">
        <v>332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328</v>
      </c>
      <c r="U402" t="s">
        <v>20</v>
      </c>
      <c r="V402">
        <v>1</v>
      </c>
      <c r="W402">
        <v>100</v>
      </c>
      <c r="X402">
        <v>1.114857</v>
      </c>
      <c r="Y402">
        <v>1.3903E-2</v>
      </c>
      <c r="Z402" t="s">
        <v>32</v>
      </c>
      <c r="AA402" s="2">
        <f>-(Table_comparison[[#This Row],[pr results2.Score]]-Table_comparison[[#This Row],[Score]])</f>
        <v>-1.8620000000000303E-3</v>
      </c>
      <c r="AB402" s="1">
        <f>Table_comparison[[#This Row],[savings]]/Table_comparison[[#This Row],[Score]]</f>
        <v>-1.6729634904020507E-3</v>
      </c>
      <c r="AC402">
        <f>ABS(Table_comparison[[#This Row],[savings]])/Table_comparison[[#This Row],[Score Error (99.9%)]]</f>
        <v>7.5987593862227809E-2</v>
      </c>
    </row>
    <row r="403" spans="1:29" x14ac:dyDescent="0.2">
      <c r="A403" t="s">
        <v>328</v>
      </c>
      <c r="B403" t="s">
        <v>20</v>
      </c>
      <c r="C403">
        <v>1</v>
      </c>
      <c r="D403">
        <v>100</v>
      </c>
      <c r="E403">
        <v>7.6763999999999999E-2</v>
      </c>
      <c r="F403">
        <v>1.9499999999999999E-3</v>
      </c>
      <c r="G403" t="s">
        <v>32</v>
      </c>
      <c r="H403" t="s">
        <v>22</v>
      </c>
      <c r="I403" t="s">
        <v>333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328</v>
      </c>
      <c r="U403" t="s">
        <v>20</v>
      </c>
      <c r="V403">
        <v>1</v>
      </c>
      <c r="W403">
        <v>100</v>
      </c>
      <c r="X403">
        <v>7.9064999999999996E-2</v>
      </c>
      <c r="Y403">
        <v>2.2520000000000001E-3</v>
      </c>
      <c r="Z403" t="s">
        <v>32</v>
      </c>
      <c r="AA403" s="2">
        <f>-(Table_comparison[[#This Row],[pr results2.Score]]-Table_comparison[[#This Row],[Score]])</f>
        <v>-2.3009999999999975E-3</v>
      </c>
      <c r="AB403" s="1">
        <f>Table_comparison[[#This Row],[savings]]/Table_comparison[[#This Row],[Score]]</f>
        <v>-2.9974988275754226E-2</v>
      </c>
      <c r="AC403">
        <f>ABS(Table_comparison[[#This Row],[savings]])/Table_comparison[[#This Row],[Score Error (99.9%)]]</f>
        <v>1.1799999999999988</v>
      </c>
    </row>
    <row r="404" spans="1:29" hidden="1" x14ac:dyDescent="0.2">
      <c r="A404" t="s">
        <v>328</v>
      </c>
      <c r="B404" t="s">
        <v>20</v>
      </c>
      <c r="C404">
        <v>1</v>
      </c>
      <c r="D404">
        <v>100</v>
      </c>
      <c r="E404">
        <v>0.103685</v>
      </c>
      <c r="F404">
        <v>2.1700000000000001E-3</v>
      </c>
      <c r="G404" t="s">
        <v>32</v>
      </c>
      <c r="H404" t="s">
        <v>22</v>
      </c>
      <c r="I404" t="s">
        <v>334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328</v>
      </c>
      <c r="U404" t="s">
        <v>20</v>
      </c>
      <c r="V404">
        <v>1</v>
      </c>
      <c r="W404">
        <v>100</v>
      </c>
      <c r="X404">
        <v>0.10334699999999999</v>
      </c>
      <c r="Y404">
        <v>3.5750000000000001E-3</v>
      </c>
      <c r="Z404" t="s">
        <v>32</v>
      </c>
      <c r="AA404" s="2">
        <f>-(Table_comparison[[#This Row],[pr results2.Score]]-Table_comparison[[#This Row],[Score]])</f>
        <v>3.3800000000000496E-4</v>
      </c>
      <c r="AB404" s="1">
        <f>Table_comparison[[#This Row],[savings]]/Table_comparison[[#This Row],[Score]]</f>
        <v>3.2598736557843946E-3</v>
      </c>
      <c r="AC404">
        <f>ABS(Table_comparison[[#This Row],[savings]])/Table_comparison[[#This Row],[Score Error (99.9%)]]</f>
        <v>0.15576036866359674</v>
      </c>
    </row>
    <row r="405" spans="1:29" hidden="1" x14ac:dyDescent="0.2">
      <c r="A405" t="s">
        <v>335</v>
      </c>
      <c r="B405" t="s">
        <v>20</v>
      </c>
      <c r="C405">
        <v>1</v>
      </c>
      <c r="D405">
        <v>100</v>
      </c>
      <c r="E405">
        <v>8.6346999999999993E-2</v>
      </c>
      <c r="F405">
        <v>1.8489999999999999E-3</v>
      </c>
      <c r="G405" t="s">
        <v>32</v>
      </c>
      <c r="H405" t="s">
        <v>22</v>
      </c>
      <c r="I405" t="s">
        <v>329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335</v>
      </c>
      <c r="U405" t="s">
        <v>20</v>
      </c>
      <c r="V405">
        <v>1</v>
      </c>
      <c r="W405">
        <v>100</v>
      </c>
      <c r="X405">
        <v>9.1930999999999999E-2</v>
      </c>
      <c r="Y405">
        <v>1.2589999999999999E-3</v>
      </c>
      <c r="Z405" t="s">
        <v>32</v>
      </c>
      <c r="AA405" s="2">
        <f>-(Table_comparison[[#This Row],[pr results2.Score]]-Table_comparison[[#This Row],[Score]])</f>
        <v>-5.5840000000000056E-3</v>
      </c>
      <c r="AB405" s="1">
        <f>Table_comparison[[#This Row],[savings]]/Table_comparison[[#This Row],[Score]]</f>
        <v>-6.4669299454526569E-2</v>
      </c>
      <c r="AC405">
        <f>ABS(Table_comparison[[#This Row],[savings]])/Table_comparison[[#This Row],[Score Error (99.9%)]]</f>
        <v>3.0200108166576558</v>
      </c>
    </row>
    <row r="406" spans="1:29" hidden="1" x14ac:dyDescent="0.2">
      <c r="A406" t="s">
        <v>335</v>
      </c>
      <c r="B406" t="s">
        <v>20</v>
      </c>
      <c r="C406">
        <v>1</v>
      </c>
      <c r="D406">
        <v>100</v>
      </c>
      <c r="E406">
        <v>9.8100000000000007E-2</v>
      </c>
      <c r="F406">
        <v>3.6510000000000002E-3</v>
      </c>
      <c r="G406" t="s">
        <v>32</v>
      </c>
      <c r="H406" t="s">
        <v>22</v>
      </c>
      <c r="I406" t="s">
        <v>330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335</v>
      </c>
      <c r="U406" t="s">
        <v>20</v>
      </c>
      <c r="V406">
        <v>1</v>
      </c>
      <c r="W406">
        <v>100</v>
      </c>
      <c r="X406">
        <v>8.7572999999999998E-2</v>
      </c>
      <c r="Y406">
        <v>1.653E-3</v>
      </c>
      <c r="Z406" t="s">
        <v>32</v>
      </c>
      <c r="AA406" s="2">
        <f>-(Table_comparison[[#This Row],[pr results2.Score]]-Table_comparison[[#This Row],[Score]])</f>
        <v>1.0527000000000009E-2</v>
      </c>
      <c r="AB406" s="1">
        <f>Table_comparison[[#This Row],[savings]]/Table_comparison[[#This Row],[Score]]</f>
        <v>0.10730886850152913</v>
      </c>
      <c r="AC406">
        <f>ABS(Table_comparison[[#This Row],[savings]])/Table_comparison[[#This Row],[Score Error (99.9%)]]</f>
        <v>2.88331963845522</v>
      </c>
    </row>
    <row r="407" spans="1:29" hidden="1" x14ac:dyDescent="0.2">
      <c r="A407" t="s">
        <v>335</v>
      </c>
      <c r="B407" t="s">
        <v>20</v>
      </c>
      <c r="C407">
        <v>1</v>
      </c>
      <c r="D407">
        <v>100</v>
      </c>
      <c r="E407">
        <v>8.6369000000000001E-2</v>
      </c>
      <c r="F407">
        <v>2.0089999999999999E-3</v>
      </c>
      <c r="G407" t="s">
        <v>32</v>
      </c>
      <c r="H407" t="s">
        <v>22</v>
      </c>
      <c r="I407" t="s">
        <v>331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335</v>
      </c>
      <c r="U407" t="s">
        <v>20</v>
      </c>
      <c r="V407">
        <v>1</v>
      </c>
      <c r="W407">
        <v>100</v>
      </c>
      <c r="X407">
        <v>8.3160999999999999E-2</v>
      </c>
      <c r="Y407">
        <v>2.5000000000000001E-3</v>
      </c>
      <c r="Z407" t="s">
        <v>32</v>
      </c>
      <c r="AA407" s="2">
        <f>-(Table_comparison[[#This Row],[pr results2.Score]]-Table_comparison[[#This Row],[Score]])</f>
        <v>3.2080000000000025E-3</v>
      </c>
      <c r="AB407" s="1">
        <f>Table_comparison[[#This Row],[savings]]/Table_comparison[[#This Row],[Score]]</f>
        <v>3.7142956384814026E-2</v>
      </c>
      <c r="AC407">
        <f>ABS(Table_comparison[[#This Row],[savings]])/Table_comparison[[#This Row],[Score Error (99.9%)]]</f>
        <v>1.5968143354902951</v>
      </c>
    </row>
    <row r="408" spans="1:29" hidden="1" x14ac:dyDescent="0.2">
      <c r="A408" t="s">
        <v>335</v>
      </c>
      <c r="B408" t="s">
        <v>20</v>
      </c>
      <c r="C408">
        <v>1</v>
      </c>
      <c r="D408">
        <v>100</v>
      </c>
      <c r="E408">
        <v>1.242858</v>
      </c>
      <c r="F408">
        <v>4.6552999999999997E-2</v>
      </c>
      <c r="G408" t="s">
        <v>32</v>
      </c>
      <c r="H408" t="s">
        <v>22</v>
      </c>
      <c r="I408" t="s">
        <v>332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335</v>
      </c>
      <c r="U408" t="s">
        <v>20</v>
      </c>
      <c r="V408">
        <v>1</v>
      </c>
      <c r="W408">
        <v>100</v>
      </c>
      <c r="X408">
        <v>1.0516399999999999</v>
      </c>
      <c r="Y408">
        <v>1.2056000000000001E-2</v>
      </c>
      <c r="Z408" t="s">
        <v>32</v>
      </c>
      <c r="AA408" s="2">
        <f>-(Table_comparison[[#This Row],[pr results2.Score]]-Table_comparison[[#This Row],[Score]])</f>
        <v>0.19121800000000011</v>
      </c>
      <c r="AB408" s="1">
        <f>Table_comparison[[#This Row],[savings]]/Table_comparison[[#This Row],[Score]]</f>
        <v>0.15385345711255841</v>
      </c>
      <c r="AC408">
        <f>ABS(Table_comparison[[#This Row],[savings]])/Table_comparison[[#This Row],[Score Error (99.9%)]]</f>
        <v>4.1075333490859904</v>
      </c>
    </row>
    <row r="409" spans="1:29" hidden="1" x14ac:dyDescent="0.2">
      <c r="A409" t="s">
        <v>335</v>
      </c>
      <c r="B409" t="s">
        <v>20</v>
      </c>
      <c r="C409">
        <v>1</v>
      </c>
      <c r="D409">
        <v>100</v>
      </c>
      <c r="E409">
        <v>8.3556000000000005E-2</v>
      </c>
      <c r="F409">
        <v>1.1249999999999999E-3</v>
      </c>
      <c r="G409" t="s">
        <v>32</v>
      </c>
      <c r="H409" t="s">
        <v>22</v>
      </c>
      <c r="I409" t="s">
        <v>333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335</v>
      </c>
      <c r="U409" t="s">
        <v>20</v>
      </c>
      <c r="V409">
        <v>1</v>
      </c>
      <c r="W409">
        <v>100</v>
      </c>
      <c r="X409">
        <v>7.8689999999999996E-2</v>
      </c>
      <c r="Y409">
        <v>2.5019999999999999E-3</v>
      </c>
      <c r="Z409" t="s">
        <v>32</v>
      </c>
      <c r="AA409" s="2">
        <f>-(Table_comparison[[#This Row],[pr results2.Score]]-Table_comparison[[#This Row],[Score]])</f>
        <v>4.8660000000000092E-3</v>
      </c>
      <c r="AB409" s="1">
        <f>Table_comparison[[#This Row],[savings]]/Table_comparison[[#This Row],[Score]]</f>
        <v>5.8236392359615217E-2</v>
      </c>
      <c r="AC409">
        <f>ABS(Table_comparison[[#This Row],[savings]])/Table_comparison[[#This Row],[Score Error (99.9%)]]</f>
        <v>4.3253333333333419</v>
      </c>
    </row>
    <row r="410" spans="1:29" hidden="1" x14ac:dyDescent="0.2">
      <c r="A410" t="s">
        <v>335</v>
      </c>
      <c r="B410" t="s">
        <v>20</v>
      </c>
      <c r="C410">
        <v>1</v>
      </c>
      <c r="D410">
        <v>100</v>
      </c>
      <c r="E410">
        <v>9.7131999999999996E-2</v>
      </c>
      <c r="F410">
        <v>2.6189999999999998E-3</v>
      </c>
      <c r="G410" t="s">
        <v>32</v>
      </c>
      <c r="H410" t="s">
        <v>22</v>
      </c>
      <c r="I410" t="s">
        <v>334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335</v>
      </c>
      <c r="U410" t="s">
        <v>20</v>
      </c>
      <c r="V410">
        <v>1</v>
      </c>
      <c r="W410">
        <v>100</v>
      </c>
      <c r="X410">
        <v>9.3875E-2</v>
      </c>
      <c r="Y410">
        <v>3.026E-3</v>
      </c>
      <c r="Z410" t="s">
        <v>32</v>
      </c>
      <c r="AA410" s="2">
        <f>-(Table_comparison[[#This Row],[pr results2.Score]]-Table_comparison[[#This Row],[Score]])</f>
        <v>3.256999999999996E-3</v>
      </c>
      <c r="AB410" s="1">
        <f>Table_comparison[[#This Row],[savings]]/Table_comparison[[#This Row],[Score]]</f>
        <v>3.3531688835811022E-2</v>
      </c>
      <c r="AC410">
        <f>ABS(Table_comparison[[#This Row],[savings]])/Table_comparison[[#This Row],[Score Error (99.9%)]]</f>
        <v>1.2436044291714381</v>
      </c>
    </row>
    <row r="411" spans="1:29" hidden="1" x14ac:dyDescent="0.2">
      <c r="A411" t="s">
        <v>336</v>
      </c>
      <c r="B411" t="s">
        <v>20</v>
      </c>
      <c r="C411">
        <v>1</v>
      </c>
      <c r="D411">
        <v>100</v>
      </c>
      <c r="E411">
        <v>9.8134340000000009</v>
      </c>
      <c r="F411">
        <v>8.3543000000000006E-2</v>
      </c>
      <c r="G411" t="s">
        <v>32</v>
      </c>
      <c r="H411" t="s">
        <v>22</v>
      </c>
      <c r="I411" t="s">
        <v>329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336</v>
      </c>
      <c r="U411" t="s">
        <v>20</v>
      </c>
      <c r="V411">
        <v>1</v>
      </c>
      <c r="W411">
        <v>100</v>
      </c>
      <c r="X411">
        <v>9.4310469999999995</v>
      </c>
      <c r="Y411">
        <v>0.153141</v>
      </c>
      <c r="Z411" t="s">
        <v>32</v>
      </c>
      <c r="AA411" s="2">
        <f>-(Table_comparison[[#This Row],[pr results2.Score]]-Table_comparison[[#This Row],[Score]])</f>
        <v>0.38238700000000136</v>
      </c>
      <c r="AB411" s="1">
        <f>Table_comparison[[#This Row],[savings]]/Table_comparison[[#This Row],[Score]]</f>
        <v>3.896566686034688E-2</v>
      </c>
      <c r="AC411">
        <f>ABS(Table_comparison[[#This Row],[savings]])/Table_comparison[[#This Row],[Score Error (99.9%)]]</f>
        <v>4.5771279460876597</v>
      </c>
    </row>
    <row r="412" spans="1:29" hidden="1" x14ac:dyDescent="0.2">
      <c r="A412" t="s">
        <v>336</v>
      </c>
      <c r="B412" t="s">
        <v>20</v>
      </c>
      <c r="C412">
        <v>1</v>
      </c>
      <c r="D412">
        <v>100</v>
      </c>
      <c r="E412">
        <v>9.8854430000000004</v>
      </c>
      <c r="F412">
        <v>9.5960000000000004E-2</v>
      </c>
      <c r="G412" t="s">
        <v>32</v>
      </c>
      <c r="H412" t="s">
        <v>22</v>
      </c>
      <c r="I412" t="s">
        <v>330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336</v>
      </c>
      <c r="U412" t="s">
        <v>20</v>
      </c>
      <c r="V412">
        <v>1</v>
      </c>
      <c r="W412">
        <v>100</v>
      </c>
      <c r="X412">
        <v>9.5846649999999993</v>
      </c>
      <c r="Y412">
        <v>0.103812</v>
      </c>
      <c r="Z412" t="s">
        <v>32</v>
      </c>
      <c r="AA412" s="2">
        <f>-(Table_comparison[[#This Row],[pr results2.Score]]-Table_comparison[[#This Row],[Score]])</f>
        <v>0.3007780000000011</v>
      </c>
      <c r="AB412" s="1">
        <f>Table_comparison[[#This Row],[savings]]/Table_comparison[[#This Row],[Score]]</f>
        <v>3.0426355197233051E-2</v>
      </c>
      <c r="AC412">
        <f>ABS(Table_comparison[[#This Row],[savings]])/Table_comparison[[#This Row],[Score Error (99.9%)]]</f>
        <v>3.1344101709045549</v>
      </c>
    </row>
    <row r="413" spans="1:29" hidden="1" x14ac:dyDescent="0.2">
      <c r="A413" t="s">
        <v>336</v>
      </c>
      <c r="B413" t="s">
        <v>20</v>
      </c>
      <c r="C413">
        <v>1</v>
      </c>
      <c r="D413">
        <v>100</v>
      </c>
      <c r="E413">
        <v>9.7727640000000005</v>
      </c>
      <c r="F413">
        <v>7.2250999999999996E-2</v>
      </c>
      <c r="G413" t="s">
        <v>32</v>
      </c>
      <c r="H413" t="s">
        <v>22</v>
      </c>
      <c r="I413" t="s">
        <v>331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336</v>
      </c>
      <c r="U413" t="s">
        <v>20</v>
      </c>
      <c r="V413">
        <v>1</v>
      </c>
      <c r="W413">
        <v>100</v>
      </c>
      <c r="X413">
        <v>9.8688389999999995</v>
      </c>
      <c r="Y413">
        <v>0.16522899999999999</v>
      </c>
      <c r="Z413" t="s">
        <v>32</v>
      </c>
      <c r="AA413" s="2">
        <f>-(Table_comparison[[#This Row],[pr results2.Score]]-Table_comparison[[#This Row],[Score]])</f>
        <v>-9.6074999999999022E-2</v>
      </c>
      <c r="AB413" s="1">
        <f>Table_comparison[[#This Row],[savings]]/Table_comparison[[#This Row],[Score]]</f>
        <v>-9.8308932866893149E-3</v>
      </c>
      <c r="AC413">
        <f>ABS(Table_comparison[[#This Row],[savings]])/Table_comparison[[#This Row],[Score Error (99.9%)]]</f>
        <v>1.3297393807698028</v>
      </c>
    </row>
    <row r="414" spans="1:29" hidden="1" x14ac:dyDescent="0.2">
      <c r="A414" t="s">
        <v>336</v>
      </c>
      <c r="B414" t="s">
        <v>20</v>
      </c>
      <c r="C414">
        <v>1</v>
      </c>
      <c r="D414">
        <v>100</v>
      </c>
      <c r="E414">
        <v>11.016869</v>
      </c>
      <c r="F414">
        <v>0.133633</v>
      </c>
      <c r="G414" t="s">
        <v>32</v>
      </c>
      <c r="H414" t="s">
        <v>22</v>
      </c>
      <c r="I414" t="s">
        <v>332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336</v>
      </c>
      <c r="U414" t="s">
        <v>20</v>
      </c>
      <c r="V414">
        <v>1</v>
      </c>
      <c r="W414">
        <v>100</v>
      </c>
      <c r="X414">
        <v>10.807949000000001</v>
      </c>
      <c r="Y414">
        <v>0.10315000000000001</v>
      </c>
      <c r="Z414" t="s">
        <v>32</v>
      </c>
      <c r="AA414" s="2">
        <f>-(Table_comparison[[#This Row],[pr results2.Score]]-Table_comparison[[#This Row],[Score]])</f>
        <v>0.20891999999999911</v>
      </c>
      <c r="AB414" s="1">
        <f>Table_comparison[[#This Row],[savings]]/Table_comparison[[#This Row],[Score]]</f>
        <v>1.8963645660123499E-2</v>
      </c>
      <c r="AC414">
        <f>ABS(Table_comparison[[#This Row],[savings]])/Table_comparison[[#This Row],[Score Error (99.9%)]]</f>
        <v>1.5633862893147583</v>
      </c>
    </row>
    <row r="415" spans="1:29" hidden="1" x14ac:dyDescent="0.2">
      <c r="A415" t="s">
        <v>336</v>
      </c>
      <c r="B415" t="s">
        <v>20</v>
      </c>
      <c r="C415">
        <v>1</v>
      </c>
      <c r="D415">
        <v>100</v>
      </c>
      <c r="E415">
        <v>10.214598000000001</v>
      </c>
      <c r="F415">
        <v>0.12576000000000001</v>
      </c>
      <c r="G415" t="s">
        <v>32</v>
      </c>
      <c r="H415" t="s">
        <v>22</v>
      </c>
      <c r="I415" t="s">
        <v>333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336</v>
      </c>
      <c r="U415" t="s">
        <v>20</v>
      </c>
      <c r="V415">
        <v>1</v>
      </c>
      <c r="W415">
        <v>100</v>
      </c>
      <c r="X415">
        <v>9.7536869999999993</v>
      </c>
      <c r="Y415">
        <v>0.13985900000000001</v>
      </c>
      <c r="Z415" t="s">
        <v>32</v>
      </c>
      <c r="AA415" s="2">
        <f>-(Table_comparison[[#This Row],[pr results2.Score]]-Table_comparison[[#This Row],[Score]])</f>
        <v>0.46091100000000118</v>
      </c>
      <c r="AB415" s="1">
        <f>Table_comparison[[#This Row],[savings]]/Table_comparison[[#This Row],[Score]]</f>
        <v>4.5122774288327464E-2</v>
      </c>
      <c r="AC415">
        <f>ABS(Table_comparison[[#This Row],[savings]])/Table_comparison[[#This Row],[Score Error (99.9%)]]</f>
        <v>3.6650047709923754</v>
      </c>
    </row>
    <row r="416" spans="1:29" hidden="1" x14ac:dyDescent="0.2">
      <c r="A416" t="s">
        <v>336</v>
      </c>
      <c r="B416" t="s">
        <v>20</v>
      </c>
      <c r="C416">
        <v>1</v>
      </c>
      <c r="D416">
        <v>100</v>
      </c>
      <c r="E416">
        <v>11.391342</v>
      </c>
      <c r="F416">
        <v>0.12548699999999999</v>
      </c>
      <c r="G416" t="s">
        <v>32</v>
      </c>
      <c r="H416" t="s">
        <v>22</v>
      </c>
      <c r="I416" t="s">
        <v>334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336</v>
      </c>
      <c r="U416" t="s">
        <v>20</v>
      </c>
      <c r="V416">
        <v>1</v>
      </c>
      <c r="W416">
        <v>100</v>
      </c>
      <c r="X416">
        <v>11.44046</v>
      </c>
      <c r="Y416">
        <v>0.148039</v>
      </c>
      <c r="Z416" t="s">
        <v>32</v>
      </c>
      <c r="AA416" s="2">
        <f>-(Table_comparison[[#This Row],[pr results2.Score]]-Table_comparison[[#This Row],[Score]])</f>
        <v>-4.9117999999999995E-2</v>
      </c>
      <c r="AB416" s="1">
        <f>Table_comparison[[#This Row],[savings]]/Table_comparison[[#This Row],[Score]]</f>
        <v>-4.3118712439675676E-3</v>
      </c>
      <c r="AC416">
        <f>ABS(Table_comparison[[#This Row],[savings]])/Table_comparison[[#This Row],[Score Error (99.9%)]]</f>
        <v>0.39141903145345736</v>
      </c>
    </row>
    <row r="417" spans="1:29" x14ac:dyDescent="0.2">
      <c r="A417" t="s">
        <v>337</v>
      </c>
      <c r="B417" t="s">
        <v>20</v>
      </c>
      <c r="C417">
        <v>1</v>
      </c>
      <c r="D417">
        <v>100</v>
      </c>
      <c r="E417">
        <v>0.21782599999999999</v>
      </c>
      <c r="F417">
        <v>2.699E-3</v>
      </c>
      <c r="G417" t="s">
        <v>32</v>
      </c>
      <c r="H417" t="s">
        <v>22</v>
      </c>
      <c r="I417" t="s">
        <v>338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337</v>
      </c>
      <c r="U417" t="s">
        <v>20</v>
      </c>
      <c r="V417">
        <v>1</v>
      </c>
      <c r="W417">
        <v>100</v>
      </c>
      <c r="X417">
        <v>0.20960999999999999</v>
      </c>
      <c r="Y417">
        <v>2.5699999999999998E-3</v>
      </c>
      <c r="Z417" t="s">
        <v>32</v>
      </c>
      <c r="AA417" s="2">
        <f>-(Table_comparison[[#This Row],[pr results2.Score]]-Table_comparison[[#This Row],[Score]])</f>
        <v>8.2160000000000011E-3</v>
      </c>
      <c r="AB417" s="1">
        <f>Table_comparison[[#This Row],[savings]]/Table_comparison[[#This Row],[Score]]</f>
        <v>3.7718178729811876E-2</v>
      </c>
      <c r="AC417">
        <f>ABS(Table_comparison[[#This Row],[savings]])/Table_comparison[[#This Row],[Score Error (99.9%)]]</f>
        <v>3.0440904038532794</v>
      </c>
    </row>
    <row r="418" spans="1:29" x14ac:dyDescent="0.2">
      <c r="A418" t="s">
        <v>337</v>
      </c>
      <c r="B418" t="s">
        <v>20</v>
      </c>
      <c r="C418">
        <v>1</v>
      </c>
      <c r="D418">
        <v>100</v>
      </c>
      <c r="E418">
        <v>0.21903300000000001</v>
      </c>
      <c r="F418">
        <v>3.392E-3</v>
      </c>
      <c r="G418" t="s">
        <v>32</v>
      </c>
      <c r="H418" t="s">
        <v>22</v>
      </c>
      <c r="I418" t="s">
        <v>339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337</v>
      </c>
      <c r="U418" t="s">
        <v>20</v>
      </c>
      <c r="V418">
        <v>1</v>
      </c>
      <c r="W418">
        <v>100</v>
      </c>
      <c r="X418">
        <v>0.213093</v>
      </c>
      <c r="Y418">
        <v>3.055E-3</v>
      </c>
      <c r="Z418" t="s">
        <v>32</v>
      </c>
      <c r="AA418" s="2">
        <f>-(Table_comparison[[#This Row],[pr results2.Score]]-Table_comparison[[#This Row],[Score]])</f>
        <v>5.9400000000000008E-3</v>
      </c>
      <c r="AB418" s="1">
        <f>Table_comparison[[#This Row],[savings]]/Table_comparison[[#This Row],[Score]]</f>
        <v>2.7119201216255089E-2</v>
      </c>
      <c r="AC418">
        <f>ABS(Table_comparison[[#This Row],[savings]])/Table_comparison[[#This Row],[Score Error (99.9%)]]</f>
        <v>1.751179245283019</v>
      </c>
    </row>
    <row r="419" spans="1:29" hidden="1" x14ac:dyDescent="0.2">
      <c r="A419" t="s">
        <v>340</v>
      </c>
      <c r="B419" t="s">
        <v>20</v>
      </c>
      <c r="C419">
        <v>1</v>
      </c>
      <c r="D419">
        <v>100</v>
      </c>
      <c r="E419">
        <v>0.192135</v>
      </c>
      <c r="F419">
        <v>1.2800000000000001E-3</v>
      </c>
      <c r="G419" t="s">
        <v>32</v>
      </c>
      <c r="H419" t="s">
        <v>22</v>
      </c>
      <c r="I419" t="s">
        <v>338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340</v>
      </c>
      <c r="U419" t="s">
        <v>20</v>
      </c>
      <c r="V419">
        <v>1</v>
      </c>
      <c r="W419">
        <v>100</v>
      </c>
      <c r="X419">
        <v>0.19439500000000001</v>
      </c>
      <c r="Y419">
        <v>2.601E-3</v>
      </c>
      <c r="Z419" t="s">
        <v>32</v>
      </c>
      <c r="AA419" s="2">
        <f>-(Table_comparison[[#This Row],[pr results2.Score]]-Table_comparison[[#This Row],[Score]])</f>
        <v>-2.260000000000012E-3</v>
      </c>
      <c r="AB419" s="1">
        <f>Table_comparison[[#This Row],[savings]]/Table_comparison[[#This Row],[Score]]</f>
        <v>-1.1762562781377739E-2</v>
      </c>
      <c r="AC419">
        <f>ABS(Table_comparison[[#This Row],[savings]])/Table_comparison[[#This Row],[Score Error (99.9%)]]</f>
        <v>1.7656250000000093</v>
      </c>
    </row>
    <row r="420" spans="1:29" hidden="1" x14ac:dyDescent="0.2">
      <c r="A420" t="s">
        <v>340</v>
      </c>
      <c r="B420" t="s">
        <v>20</v>
      </c>
      <c r="C420">
        <v>1</v>
      </c>
      <c r="D420">
        <v>100</v>
      </c>
      <c r="E420">
        <v>0.19437499999999999</v>
      </c>
      <c r="F420">
        <v>1.1329999999999999E-3</v>
      </c>
      <c r="G420" t="s">
        <v>32</v>
      </c>
      <c r="H420" t="s">
        <v>22</v>
      </c>
      <c r="I420" t="s">
        <v>339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340</v>
      </c>
      <c r="U420" t="s">
        <v>20</v>
      </c>
      <c r="V420">
        <v>1</v>
      </c>
      <c r="W420">
        <v>100</v>
      </c>
      <c r="X420">
        <v>0.18548500000000001</v>
      </c>
      <c r="Y420">
        <v>2.3879999999999999E-3</v>
      </c>
      <c r="Z420" t="s">
        <v>32</v>
      </c>
      <c r="AA420" s="2">
        <f>-(Table_comparison[[#This Row],[pr results2.Score]]-Table_comparison[[#This Row],[Score]])</f>
        <v>8.8899999999999813E-3</v>
      </c>
      <c r="AB420" s="1">
        <f>Table_comparison[[#This Row],[savings]]/Table_comparison[[#This Row],[Score]]</f>
        <v>4.5736334405144602E-2</v>
      </c>
      <c r="AC420">
        <f>ABS(Table_comparison[[#This Row],[savings]])/Table_comparison[[#This Row],[Score Error (99.9%)]]</f>
        <v>7.8464254192409371</v>
      </c>
    </row>
    <row r="421" spans="1:29" hidden="1" x14ac:dyDescent="0.2">
      <c r="A421" t="s">
        <v>341</v>
      </c>
      <c r="B421" t="s">
        <v>20</v>
      </c>
      <c r="C421">
        <v>1</v>
      </c>
      <c r="D421">
        <v>100</v>
      </c>
      <c r="E421">
        <v>11.144515</v>
      </c>
      <c r="F421">
        <v>0.14554900000000001</v>
      </c>
      <c r="G421" t="s">
        <v>32</v>
      </c>
      <c r="H421" t="s">
        <v>22</v>
      </c>
      <c r="I421" t="s">
        <v>338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341</v>
      </c>
      <c r="U421" t="s">
        <v>20</v>
      </c>
      <c r="V421">
        <v>1</v>
      </c>
      <c r="W421">
        <v>100</v>
      </c>
      <c r="X421">
        <v>10.639217</v>
      </c>
      <c r="Y421">
        <v>0.119294</v>
      </c>
      <c r="Z421" t="s">
        <v>32</v>
      </c>
      <c r="AA421" s="2">
        <f>-(Table_comparison[[#This Row],[pr results2.Score]]-Table_comparison[[#This Row],[Score]])</f>
        <v>0.5052979999999998</v>
      </c>
      <c r="AB421" s="1">
        <f>Table_comparison[[#This Row],[savings]]/Table_comparison[[#This Row],[Score]]</f>
        <v>4.5340510556089682E-2</v>
      </c>
      <c r="AC421">
        <f>ABS(Table_comparison[[#This Row],[savings]])/Table_comparison[[#This Row],[Score Error (99.9%)]]</f>
        <v>3.4716693347257608</v>
      </c>
    </row>
    <row r="422" spans="1:29" hidden="1" x14ac:dyDescent="0.2">
      <c r="A422" t="s">
        <v>341</v>
      </c>
      <c r="B422" t="s">
        <v>20</v>
      </c>
      <c r="C422">
        <v>1</v>
      </c>
      <c r="D422">
        <v>100</v>
      </c>
      <c r="E422">
        <v>10.562455</v>
      </c>
      <c r="F422">
        <v>8.9982000000000006E-2</v>
      </c>
      <c r="G422" t="s">
        <v>32</v>
      </c>
      <c r="H422" t="s">
        <v>22</v>
      </c>
      <c r="I422" t="s">
        <v>339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341</v>
      </c>
      <c r="U422" t="s">
        <v>20</v>
      </c>
      <c r="V422">
        <v>1</v>
      </c>
      <c r="W422">
        <v>100</v>
      </c>
      <c r="X422">
        <v>10.716739</v>
      </c>
      <c r="Y422">
        <v>7.5763999999999998E-2</v>
      </c>
      <c r="Z422" t="s">
        <v>32</v>
      </c>
      <c r="AA422" s="2">
        <f>-(Table_comparison[[#This Row],[pr results2.Score]]-Table_comparison[[#This Row],[Score]])</f>
        <v>-0.15428400000000053</v>
      </c>
      <c r="AB422" s="1">
        <f>Table_comparison[[#This Row],[savings]]/Table_comparison[[#This Row],[Score]]</f>
        <v>-1.4606831461057162E-2</v>
      </c>
      <c r="AC422">
        <f>ABS(Table_comparison[[#This Row],[savings]])/Table_comparison[[#This Row],[Score Error (99.9%)]]</f>
        <v>1.7146095885843893</v>
      </c>
    </row>
    <row r="423" spans="1:29" x14ac:dyDescent="0.2">
      <c r="A423" t="s">
        <v>342</v>
      </c>
      <c r="B423" t="s">
        <v>20</v>
      </c>
      <c r="C423">
        <v>1</v>
      </c>
      <c r="D423">
        <v>100</v>
      </c>
      <c r="E423">
        <v>0.31300600000000001</v>
      </c>
      <c r="F423">
        <v>6.3579999999999999E-3</v>
      </c>
      <c r="G423" t="s">
        <v>32</v>
      </c>
      <c r="H423" t="s">
        <v>22</v>
      </c>
      <c r="I423" t="s">
        <v>343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342</v>
      </c>
      <c r="U423" t="s">
        <v>20</v>
      </c>
      <c r="V423">
        <v>1</v>
      </c>
      <c r="W423">
        <v>100</v>
      </c>
      <c r="X423">
        <v>0.320467</v>
      </c>
      <c r="Y423">
        <v>2.6580000000000002E-3</v>
      </c>
      <c r="Z423" t="s">
        <v>32</v>
      </c>
      <c r="AA423" s="2">
        <f>-(Table_comparison[[#This Row],[pr results2.Score]]-Table_comparison[[#This Row],[Score]])</f>
        <v>-7.4609999999999954E-3</v>
      </c>
      <c r="AB423" s="1">
        <f>Table_comparison[[#This Row],[savings]]/Table_comparison[[#This Row],[Score]]</f>
        <v>-2.3836603771173699E-2</v>
      </c>
      <c r="AC423">
        <f>ABS(Table_comparison[[#This Row],[savings]])/Table_comparison[[#This Row],[Score Error (99.9%)]]</f>
        <v>1.1734822271154444</v>
      </c>
    </row>
    <row r="424" spans="1:29" x14ac:dyDescent="0.2">
      <c r="A424" t="s">
        <v>342</v>
      </c>
      <c r="B424" t="s">
        <v>20</v>
      </c>
      <c r="C424">
        <v>1</v>
      </c>
      <c r="D424">
        <v>100</v>
      </c>
      <c r="E424">
        <v>0.231102</v>
      </c>
      <c r="F424">
        <v>1.8E-3</v>
      </c>
      <c r="G424" t="s">
        <v>32</v>
      </c>
      <c r="H424" t="s">
        <v>22</v>
      </c>
      <c r="I424" t="s">
        <v>344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342</v>
      </c>
      <c r="U424" t="s">
        <v>20</v>
      </c>
      <c r="V424">
        <v>1</v>
      </c>
      <c r="W424">
        <v>100</v>
      </c>
      <c r="X424">
        <v>0.21265100000000001</v>
      </c>
      <c r="Y424">
        <v>2.6440000000000001E-3</v>
      </c>
      <c r="Z424" t="s">
        <v>32</v>
      </c>
      <c r="AA424" s="2">
        <f>-(Table_comparison[[#This Row],[pr results2.Score]]-Table_comparison[[#This Row],[Score]])</f>
        <v>1.8450999999999995E-2</v>
      </c>
      <c r="AB424" s="1">
        <f>Table_comparison[[#This Row],[savings]]/Table_comparison[[#This Row],[Score]]</f>
        <v>7.9839205199435728E-2</v>
      </c>
      <c r="AC424">
        <f>ABS(Table_comparison[[#This Row],[savings]])/Table_comparison[[#This Row],[Score Error (99.9%)]]</f>
        <v>10.250555555555554</v>
      </c>
    </row>
    <row r="425" spans="1:29" x14ac:dyDescent="0.2">
      <c r="A425" t="s">
        <v>342</v>
      </c>
      <c r="B425" t="s">
        <v>20</v>
      </c>
      <c r="C425">
        <v>1</v>
      </c>
      <c r="D425">
        <v>100</v>
      </c>
      <c r="E425">
        <v>0.17754500000000001</v>
      </c>
      <c r="F425">
        <v>2.5709999999999999E-3</v>
      </c>
      <c r="G425" t="s">
        <v>32</v>
      </c>
      <c r="H425" t="s">
        <v>22</v>
      </c>
      <c r="I425" t="s">
        <v>345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342</v>
      </c>
      <c r="U425" t="s">
        <v>20</v>
      </c>
      <c r="V425">
        <v>1</v>
      </c>
      <c r="W425">
        <v>100</v>
      </c>
      <c r="X425">
        <v>0.18528900000000001</v>
      </c>
      <c r="Y425">
        <v>3.055E-3</v>
      </c>
      <c r="Z425" t="s">
        <v>32</v>
      </c>
      <c r="AA425" s="2">
        <f>-(Table_comparison[[#This Row],[pr results2.Score]]-Table_comparison[[#This Row],[Score]])</f>
        <v>-7.7440000000000009E-3</v>
      </c>
      <c r="AB425" s="1">
        <f>Table_comparison[[#This Row],[savings]]/Table_comparison[[#This Row],[Score]]</f>
        <v>-4.3617111154918474E-2</v>
      </c>
      <c r="AC425">
        <f>ABS(Table_comparison[[#This Row],[savings]])/Table_comparison[[#This Row],[Score Error (99.9%)]]</f>
        <v>3.0120575651497474</v>
      </c>
    </row>
    <row r="426" spans="1:29" x14ac:dyDescent="0.2">
      <c r="A426" t="s">
        <v>342</v>
      </c>
      <c r="B426" t="s">
        <v>20</v>
      </c>
      <c r="C426">
        <v>1</v>
      </c>
      <c r="D426">
        <v>100</v>
      </c>
      <c r="E426">
        <v>6.9896E-2</v>
      </c>
      <c r="F426">
        <v>5.6700000000000001E-4</v>
      </c>
      <c r="G426" t="s">
        <v>32</v>
      </c>
      <c r="H426" t="s">
        <v>22</v>
      </c>
      <c r="I426" t="s">
        <v>346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342</v>
      </c>
      <c r="U426" t="s">
        <v>20</v>
      </c>
      <c r="V426">
        <v>1</v>
      </c>
      <c r="W426">
        <v>100</v>
      </c>
      <c r="X426">
        <v>7.2715000000000002E-2</v>
      </c>
      <c r="Y426">
        <v>5.8E-4</v>
      </c>
      <c r="Z426" t="s">
        <v>32</v>
      </c>
      <c r="AA426" s="2">
        <f>-(Table_comparison[[#This Row],[pr results2.Score]]-Table_comparison[[#This Row],[Score]])</f>
        <v>-2.8190000000000021E-3</v>
      </c>
      <c r="AB426" s="1">
        <f>Table_comparison[[#This Row],[savings]]/Table_comparison[[#This Row],[Score]]</f>
        <v>-4.0331349433444005E-2</v>
      </c>
      <c r="AC426">
        <f>ABS(Table_comparison[[#This Row],[savings]])/Table_comparison[[#This Row],[Score Error (99.9%)]]</f>
        <v>4.971781305114642</v>
      </c>
    </row>
    <row r="427" spans="1:29" hidden="1" x14ac:dyDescent="0.2">
      <c r="A427" t="s">
        <v>347</v>
      </c>
      <c r="B427" t="s">
        <v>20</v>
      </c>
      <c r="C427">
        <v>1</v>
      </c>
      <c r="D427">
        <v>100</v>
      </c>
      <c r="E427">
        <v>0.20125799999999999</v>
      </c>
      <c r="F427">
        <v>2.0739999999999999E-3</v>
      </c>
      <c r="G427" t="s">
        <v>32</v>
      </c>
      <c r="H427" t="s">
        <v>22</v>
      </c>
      <c r="I427" t="s">
        <v>343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347</v>
      </c>
      <c r="U427" t="s">
        <v>20</v>
      </c>
      <c r="V427">
        <v>1</v>
      </c>
      <c r="W427">
        <v>100</v>
      </c>
      <c r="X427">
        <v>0.20710000000000001</v>
      </c>
      <c r="Y427">
        <v>2.2409999999999999E-3</v>
      </c>
      <c r="Z427" t="s">
        <v>32</v>
      </c>
      <c r="AA427" s="2">
        <f>-(Table_comparison[[#This Row],[pr results2.Score]]-Table_comparison[[#This Row],[Score]])</f>
        <v>-5.8420000000000138E-3</v>
      </c>
      <c r="AB427" s="1">
        <f>Table_comparison[[#This Row],[savings]]/Table_comparison[[#This Row],[Score]]</f>
        <v>-2.902741754365051E-2</v>
      </c>
      <c r="AC427">
        <f>ABS(Table_comparison[[#This Row],[savings]])/Table_comparison[[#This Row],[Score Error (99.9%)]]</f>
        <v>2.8167791706846743</v>
      </c>
    </row>
    <row r="428" spans="1:29" hidden="1" x14ac:dyDescent="0.2">
      <c r="A428" t="s">
        <v>347</v>
      </c>
      <c r="B428" t="s">
        <v>20</v>
      </c>
      <c r="C428">
        <v>1</v>
      </c>
      <c r="D428">
        <v>100</v>
      </c>
      <c r="E428">
        <v>0.11521099999999999</v>
      </c>
      <c r="F428">
        <v>2.2160000000000001E-3</v>
      </c>
      <c r="G428" t="s">
        <v>32</v>
      </c>
      <c r="H428" t="s">
        <v>22</v>
      </c>
      <c r="I428" t="s">
        <v>344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347</v>
      </c>
      <c r="U428" t="s">
        <v>20</v>
      </c>
      <c r="V428">
        <v>1</v>
      </c>
      <c r="W428">
        <v>100</v>
      </c>
      <c r="X428">
        <v>0.115388</v>
      </c>
      <c r="Y428">
        <v>1.524E-3</v>
      </c>
      <c r="Z428" t="s">
        <v>32</v>
      </c>
      <c r="AA428" s="2">
        <f>-(Table_comparison[[#This Row],[pr results2.Score]]-Table_comparison[[#This Row],[Score]])</f>
        <v>-1.7700000000001048E-4</v>
      </c>
      <c r="AB428" s="1">
        <f>Table_comparison[[#This Row],[savings]]/Table_comparison[[#This Row],[Score]]</f>
        <v>-1.5363116369097611E-3</v>
      </c>
      <c r="AC428">
        <f>ABS(Table_comparison[[#This Row],[savings]])/Table_comparison[[#This Row],[Score Error (99.9%)]]</f>
        <v>7.9873646209391011E-2</v>
      </c>
    </row>
    <row r="429" spans="1:29" hidden="1" x14ac:dyDescent="0.2">
      <c r="A429" t="s">
        <v>347</v>
      </c>
      <c r="B429" t="s">
        <v>20</v>
      </c>
      <c r="C429">
        <v>1</v>
      </c>
      <c r="D429">
        <v>100</v>
      </c>
      <c r="E429">
        <v>9.5688999999999996E-2</v>
      </c>
      <c r="F429">
        <v>1.949E-3</v>
      </c>
      <c r="G429" t="s">
        <v>32</v>
      </c>
      <c r="H429" t="s">
        <v>22</v>
      </c>
      <c r="I429" t="s">
        <v>345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347</v>
      </c>
      <c r="U429" t="s">
        <v>20</v>
      </c>
      <c r="V429">
        <v>1</v>
      </c>
      <c r="W429">
        <v>100</v>
      </c>
      <c r="X429">
        <v>0.10161199999999999</v>
      </c>
      <c r="Y429">
        <v>1.5499999999999999E-3</v>
      </c>
      <c r="Z429" t="s">
        <v>32</v>
      </c>
      <c r="AA429" s="2">
        <f>-(Table_comparison[[#This Row],[pr results2.Score]]-Table_comparison[[#This Row],[Score]])</f>
        <v>-5.9229999999999977E-3</v>
      </c>
      <c r="AB429" s="1">
        <f>Table_comparison[[#This Row],[savings]]/Table_comparison[[#This Row],[Score]]</f>
        <v>-6.1898441827169248E-2</v>
      </c>
      <c r="AC429">
        <f>ABS(Table_comparison[[#This Row],[savings]])/Table_comparison[[#This Row],[Score Error (99.9%)]]</f>
        <v>3.0389943560800399</v>
      </c>
    </row>
    <row r="430" spans="1:29" hidden="1" x14ac:dyDescent="0.2">
      <c r="A430" t="s">
        <v>347</v>
      </c>
      <c r="B430" t="s">
        <v>20</v>
      </c>
      <c r="C430">
        <v>1</v>
      </c>
      <c r="D430">
        <v>100</v>
      </c>
      <c r="E430">
        <v>5.1187999999999997E-2</v>
      </c>
      <c r="F430">
        <v>6.8000000000000005E-4</v>
      </c>
      <c r="G430" t="s">
        <v>32</v>
      </c>
      <c r="H430" t="s">
        <v>22</v>
      </c>
      <c r="I430" t="s">
        <v>346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347</v>
      </c>
      <c r="U430" t="s">
        <v>20</v>
      </c>
      <c r="V430">
        <v>1</v>
      </c>
      <c r="W430">
        <v>100</v>
      </c>
      <c r="X430">
        <v>5.4531999999999997E-2</v>
      </c>
      <c r="Y430">
        <v>2.078E-3</v>
      </c>
      <c r="Z430" t="s">
        <v>32</v>
      </c>
      <c r="AA430" s="2">
        <f>-(Table_comparison[[#This Row],[pr results2.Score]]-Table_comparison[[#This Row],[Score]])</f>
        <v>-3.3439999999999998E-3</v>
      </c>
      <c r="AB430" s="1">
        <f>Table_comparison[[#This Row],[savings]]/Table_comparison[[#This Row],[Score]]</f>
        <v>-6.5327811205751346E-2</v>
      </c>
      <c r="AC430">
        <f>ABS(Table_comparison[[#This Row],[savings]])/Table_comparison[[#This Row],[Score Error (99.9%)]]</f>
        <v>4.9176470588235288</v>
      </c>
    </row>
    <row r="431" spans="1:29" hidden="1" x14ac:dyDescent="0.2">
      <c r="A431" t="s">
        <v>348</v>
      </c>
      <c r="B431" t="s">
        <v>20</v>
      </c>
      <c r="C431">
        <v>1</v>
      </c>
      <c r="D431">
        <v>100</v>
      </c>
      <c r="E431">
        <v>14.014687</v>
      </c>
      <c r="F431">
        <v>0.15003</v>
      </c>
      <c r="G431" t="s">
        <v>32</v>
      </c>
      <c r="H431" t="s">
        <v>22</v>
      </c>
      <c r="I431" t="s">
        <v>343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348</v>
      </c>
      <c r="U431" t="s">
        <v>20</v>
      </c>
      <c r="V431">
        <v>1</v>
      </c>
      <c r="W431">
        <v>100</v>
      </c>
      <c r="X431">
        <v>14.189308</v>
      </c>
      <c r="Y431">
        <v>6.7132999999999998E-2</v>
      </c>
      <c r="Z431" t="s">
        <v>32</v>
      </c>
      <c r="AA431" s="2">
        <f>-(Table_comparison[[#This Row],[pr results2.Score]]-Table_comparison[[#This Row],[Score]])</f>
        <v>-0.17462100000000014</v>
      </c>
      <c r="AB431" s="1">
        <f>Table_comparison[[#This Row],[savings]]/Table_comparison[[#This Row],[Score]]</f>
        <v>-1.2459857291140368E-2</v>
      </c>
      <c r="AC431">
        <f>ABS(Table_comparison[[#This Row],[savings]])/Table_comparison[[#This Row],[Score Error (99.9%)]]</f>
        <v>1.1639072185562898</v>
      </c>
    </row>
    <row r="432" spans="1:29" hidden="1" x14ac:dyDescent="0.2">
      <c r="A432" t="s">
        <v>348</v>
      </c>
      <c r="B432" t="s">
        <v>20</v>
      </c>
      <c r="C432">
        <v>1</v>
      </c>
      <c r="D432">
        <v>100</v>
      </c>
      <c r="E432">
        <v>13.165948</v>
      </c>
      <c r="F432">
        <v>9.2225000000000001E-2</v>
      </c>
      <c r="G432" t="s">
        <v>32</v>
      </c>
      <c r="H432" t="s">
        <v>22</v>
      </c>
      <c r="I432" t="s">
        <v>344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348</v>
      </c>
      <c r="U432" t="s">
        <v>20</v>
      </c>
      <c r="V432">
        <v>1</v>
      </c>
      <c r="W432">
        <v>100</v>
      </c>
      <c r="X432">
        <v>13.068137999999999</v>
      </c>
      <c r="Y432">
        <v>3.3510999999999999E-2</v>
      </c>
      <c r="Z432" t="s">
        <v>32</v>
      </c>
      <c r="AA432" s="2">
        <f>-(Table_comparison[[#This Row],[pr results2.Score]]-Table_comparison[[#This Row],[Score]])</f>
        <v>9.7810000000000841E-2</v>
      </c>
      <c r="AB432" s="1">
        <f>Table_comparison[[#This Row],[savings]]/Table_comparison[[#This Row],[Score]]</f>
        <v>7.4290130873979482E-3</v>
      </c>
      <c r="AC432">
        <f>ABS(Table_comparison[[#This Row],[savings]])/Table_comparison[[#This Row],[Score Error (99.9%)]]</f>
        <v>1.0605584169151623</v>
      </c>
    </row>
    <row r="433" spans="1:29" hidden="1" x14ac:dyDescent="0.2">
      <c r="A433" t="s">
        <v>348</v>
      </c>
      <c r="B433" t="s">
        <v>20</v>
      </c>
      <c r="C433">
        <v>1</v>
      </c>
      <c r="D433">
        <v>100</v>
      </c>
      <c r="E433">
        <v>14.479931000000001</v>
      </c>
      <c r="F433">
        <v>0.150786</v>
      </c>
      <c r="G433" t="s">
        <v>32</v>
      </c>
      <c r="H433" t="s">
        <v>22</v>
      </c>
      <c r="I433" t="s">
        <v>345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348</v>
      </c>
      <c r="U433" t="s">
        <v>20</v>
      </c>
      <c r="V433">
        <v>1</v>
      </c>
      <c r="W433">
        <v>100</v>
      </c>
      <c r="X433">
        <v>14.501760000000001</v>
      </c>
      <c r="Y433">
        <v>0.19128300000000001</v>
      </c>
      <c r="Z433" t="s">
        <v>32</v>
      </c>
      <c r="AA433" s="2">
        <f>-(Table_comparison[[#This Row],[pr results2.Score]]-Table_comparison[[#This Row],[Score]])</f>
        <v>-2.182900000000032E-2</v>
      </c>
      <c r="AB433" s="1">
        <f>Table_comparison[[#This Row],[savings]]/Table_comparison[[#This Row],[Score]]</f>
        <v>-1.5075348080042868E-3</v>
      </c>
      <c r="AC433">
        <f>ABS(Table_comparison[[#This Row],[savings]])/Table_comparison[[#This Row],[Score Error (99.9%)]]</f>
        <v>0.14476808191742152</v>
      </c>
    </row>
    <row r="434" spans="1:29" hidden="1" x14ac:dyDescent="0.2">
      <c r="A434" t="s">
        <v>348</v>
      </c>
      <c r="B434" t="s">
        <v>20</v>
      </c>
      <c r="C434">
        <v>1</v>
      </c>
      <c r="D434">
        <v>100</v>
      </c>
      <c r="E434">
        <v>140.585183</v>
      </c>
      <c r="F434">
        <v>1.5316399999999999</v>
      </c>
      <c r="G434" t="s">
        <v>32</v>
      </c>
      <c r="H434" t="s">
        <v>22</v>
      </c>
      <c r="I434" t="s">
        <v>346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348</v>
      </c>
      <c r="U434" t="s">
        <v>20</v>
      </c>
      <c r="V434">
        <v>1</v>
      </c>
      <c r="W434">
        <v>100</v>
      </c>
      <c r="X434">
        <v>140.773301</v>
      </c>
      <c r="Y434">
        <v>1.237646</v>
      </c>
      <c r="Z434" t="s">
        <v>32</v>
      </c>
      <c r="AA434" s="2">
        <f>-(Table_comparison[[#This Row],[pr results2.Score]]-Table_comparison[[#This Row],[Score]])</f>
        <v>-0.18811800000000289</v>
      </c>
      <c r="AB434" s="1">
        <f>Table_comparison[[#This Row],[savings]]/Table_comparison[[#This Row],[Score]]</f>
        <v>-1.3381068757438179E-3</v>
      </c>
      <c r="AC434">
        <f>ABS(Table_comparison[[#This Row],[savings]])/Table_comparison[[#This Row],[Score Error (99.9%)]]</f>
        <v>0.12282128959807978</v>
      </c>
    </row>
    <row r="435" spans="1:29" x14ac:dyDescent="0.2">
      <c r="A435" t="s">
        <v>349</v>
      </c>
      <c r="B435" t="s">
        <v>20</v>
      </c>
      <c r="C435">
        <v>1</v>
      </c>
      <c r="D435">
        <v>100</v>
      </c>
      <c r="E435">
        <v>5.6716000000000003E-2</v>
      </c>
      <c r="F435">
        <v>1.6490000000000001E-3</v>
      </c>
      <c r="G435" t="s">
        <v>32</v>
      </c>
      <c r="H435" t="s">
        <v>22</v>
      </c>
      <c r="I435" t="s">
        <v>350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  <c r="T435" t="s">
        <v>349</v>
      </c>
      <c r="U435" t="s">
        <v>20</v>
      </c>
      <c r="V435">
        <v>1</v>
      </c>
      <c r="W435">
        <v>100</v>
      </c>
      <c r="X435">
        <v>5.3330000000000002E-2</v>
      </c>
      <c r="Y435">
        <v>1.078E-3</v>
      </c>
      <c r="Z435" t="s">
        <v>32</v>
      </c>
      <c r="AA435" s="2">
        <f>-(Table_comparison[[#This Row],[pr results2.Score]]-Table_comparison[[#This Row],[Score]])</f>
        <v>3.3860000000000001E-3</v>
      </c>
      <c r="AB435" s="1">
        <f>Table_comparison[[#This Row],[savings]]/Table_comparison[[#This Row],[Score]]</f>
        <v>5.9700966217645812E-2</v>
      </c>
      <c r="AC435">
        <f>ABS(Table_comparison[[#This Row],[savings]])/Table_comparison[[#This Row],[Score Error (99.9%)]]</f>
        <v>2.053365676167374</v>
      </c>
    </row>
    <row r="436" spans="1:29" x14ac:dyDescent="0.2">
      <c r="A436" t="s">
        <v>349</v>
      </c>
      <c r="B436" t="s">
        <v>20</v>
      </c>
      <c r="C436">
        <v>1</v>
      </c>
      <c r="D436">
        <v>100</v>
      </c>
      <c r="E436">
        <v>7.4423000000000003E-2</v>
      </c>
      <c r="F436">
        <v>1.9220000000000001E-3</v>
      </c>
      <c r="G436" t="s">
        <v>32</v>
      </c>
      <c r="H436" t="s">
        <v>22</v>
      </c>
      <c r="I436" t="s">
        <v>351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349</v>
      </c>
      <c r="U436" t="s">
        <v>20</v>
      </c>
      <c r="V436">
        <v>1</v>
      </c>
      <c r="W436">
        <v>100</v>
      </c>
      <c r="X436">
        <v>7.1157999999999999E-2</v>
      </c>
      <c r="Y436">
        <v>1.604E-3</v>
      </c>
      <c r="Z436" t="s">
        <v>32</v>
      </c>
      <c r="AA436" s="2">
        <f>-(Table_comparison[[#This Row],[pr results2.Score]]-Table_comparison[[#This Row],[Score]])</f>
        <v>3.265000000000004E-3</v>
      </c>
      <c r="AB436" s="1">
        <f>Table_comparison[[#This Row],[savings]]/Table_comparison[[#This Row],[Score]]</f>
        <v>4.387084637813584E-2</v>
      </c>
      <c r="AC436">
        <f>ABS(Table_comparison[[#This Row],[savings]])/Table_comparison[[#This Row],[Score Error (99.9%)]]</f>
        <v>1.6987513007284099</v>
      </c>
    </row>
    <row r="437" spans="1:29" x14ac:dyDescent="0.2">
      <c r="A437" t="s">
        <v>349</v>
      </c>
      <c r="B437" t="s">
        <v>20</v>
      </c>
      <c r="C437">
        <v>1</v>
      </c>
      <c r="D437">
        <v>100</v>
      </c>
      <c r="E437">
        <v>6.7845000000000003E-2</v>
      </c>
      <c r="F437">
        <v>2.4090000000000001E-3</v>
      </c>
      <c r="G437" t="s">
        <v>32</v>
      </c>
      <c r="H437" t="s">
        <v>22</v>
      </c>
      <c r="I437" t="s">
        <v>352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349</v>
      </c>
      <c r="U437" t="s">
        <v>20</v>
      </c>
      <c r="V437">
        <v>1</v>
      </c>
      <c r="W437">
        <v>100</v>
      </c>
      <c r="X437">
        <v>5.2496000000000001E-2</v>
      </c>
      <c r="Y437">
        <v>7.7899999999999996E-4</v>
      </c>
      <c r="Z437" t="s">
        <v>32</v>
      </c>
      <c r="AA437" s="2">
        <f>-(Table_comparison[[#This Row],[pr results2.Score]]-Table_comparison[[#This Row],[Score]])</f>
        <v>1.5349000000000002E-2</v>
      </c>
      <c r="AB437" s="1">
        <f>Table_comparison[[#This Row],[savings]]/Table_comparison[[#This Row],[Score]]</f>
        <v>0.22623627385953277</v>
      </c>
      <c r="AC437">
        <f>ABS(Table_comparison[[#This Row],[savings]])/Table_comparison[[#This Row],[Score Error (99.9%)]]</f>
        <v>6.371523453715235</v>
      </c>
    </row>
    <row r="438" spans="1:29" hidden="1" x14ac:dyDescent="0.2">
      <c r="A438" t="s">
        <v>353</v>
      </c>
      <c r="B438" t="s">
        <v>20</v>
      </c>
      <c r="C438">
        <v>1</v>
      </c>
      <c r="D438">
        <v>100</v>
      </c>
      <c r="E438">
        <v>4.9625000000000002E-2</v>
      </c>
      <c r="F438">
        <v>1.4809999999999999E-3</v>
      </c>
      <c r="G438" t="s">
        <v>32</v>
      </c>
      <c r="H438" t="s">
        <v>22</v>
      </c>
      <c r="I438" t="s">
        <v>350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353</v>
      </c>
      <c r="U438" t="s">
        <v>20</v>
      </c>
      <c r="V438">
        <v>1</v>
      </c>
      <c r="W438">
        <v>100</v>
      </c>
      <c r="X438">
        <v>5.3907999999999998E-2</v>
      </c>
      <c r="Y438">
        <v>2.6640000000000001E-3</v>
      </c>
      <c r="Z438" t="s">
        <v>32</v>
      </c>
      <c r="AA438" s="2">
        <f>-(Table_comparison[[#This Row],[pr results2.Score]]-Table_comparison[[#This Row],[Score]])</f>
        <v>-4.2829999999999951E-3</v>
      </c>
      <c r="AB438" s="1">
        <f>Table_comparison[[#This Row],[savings]]/Table_comparison[[#This Row],[Score]]</f>
        <v>-8.6307304785894101E-2</v>
      </c>
      <c r="AC438">
        <f>ABS(Table_comparison[[#This Row],[savings]])/Table_comparison[[#This Row],[Score Error (99.9%)]]</f>
        <v>2.8919648885887881</v>
      </c>
    </row>
    <row r="439" spans="1:29" hidden="1" x14ac:dyDescent="0.2">
      <c r="A439" t="s">
        <v>353</v>
      </c>
      <c r="B439" t="s">
        <v>20</v>
      </c>
      <c r="C439">
        <v>1</v>
      </c>
      <c r="D439">
        <v>100</v>
      </c>
      <c r="E439">
        <v>6.4999000000000001E-2</v>
      </c>
      <c r="F439">
        <v>1.1540000000000001E-3</v>
      </c>
      <c r="G439" t="s">
        <v>32</v>
      </c>
      <c r="H439" t="s">
        <v>22</v>
      </c>
      <c r="I439" t="s">
        <v>351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353</v>
      </c>
      <c r="U439" t="s">
        <v>20</v>
      </c>
      <c r="V439">
        <v>1</v>
      </c>
      <c r="W439">
        <v>100</v>
      </c>
      <c r="X439">
        <v>6.3965999999999995E-2</v>
      </c>
      <c r="Y439">
        <v>6.7299999999999999E-4</v>
      </c>
      <c r="Z439" t="s">
        <v>32</v>
      </c>
      <c r="AA439" s="2">
        <f>-(Table_comparison[[#This Row],[pr results2.Score]]-Table_comparison[[#This Row],[Score]])</f>
        <v>1.0330000000000061E-3</v>
      </c>
      <c r="AB439" s="1">
        <f>Table_comparison[[#This Row],[savings]]/Table_comparison[[#This Row],[Score]]</f>
        <v>1.5892552193110757E-2</v>
      </c>
      <c r="AC439">
        <f>ABS(Table_comparison[[#This Row],[savings]])/Table_comparison[[#This Row],[Score Error (99.9%)]]</f>
        <v>0.89514731369151301</v>
      </c>
    </row>
    <row r="440" spans="1:29" hidden="1" x14ac:dyDescent="0.2">
      <c r="A440" t="s">
        <v>353</v>
      </c>
      <c r="B440" t="s">
        <v>20</v>
      </c>
      <c r="C440">
        <v>1</v>
      </c>
      <c r="D440">
        <v>100</v>
      </c>
      <c r="E440">
        <v>4.8111000000000001E-2</v>
      </c>
      <c r="F440">
        <v>6.87E-4</v>
      </c>
      <c r="G440" t="s">
        <v>32</v>
      </c>
      <c r="H440" t="s">
        <v>22</v>
      </c>
      <c r="I440" t="s">
        <v>352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353</v>
      </c>
      <c r="U440" t="s">
        <v>20</v>
      </c>
      <c r="V440">
        <v>1</v>
      </c>
      <c r="W440">
        <v>100</v>
      </c>
      <c r="X440">
        <v>5.4779000000000001E-2</v>
      </c>
      <c r="Y440">
        <v>2.4919999999999999E-3</v>
      </c>
      <c r="Z440" t="s">
        <v>32</v>
      </c>
      <c r="AA440" s="2">
        <f>-(Table_comparison[[#This Row],[pr results2.Score]]-Table_comparison[[#This Row],[Score]])</f>
        <v>-6.6680000000000003E-3</v>
      </c>
      <c r="AB440" s="1">
        <f>Table_comparison[[#This Row],[savings]]/Table_comparison[[#This Row],[Score]]</f>
        <v>-0.13859616303963751</v>
      </c>
      <c r="AC440">
        <f>ABS(Table_comparison[[#This Row],[savings]])/Table_comparison[[#This Row],[Score Error (99.9%)]]</f>
        <v>9.7059679767103351</v>
      </c>
    </row>
    <row r="441" spans="1:29" hidden="1" x14ac:dyDescent="0.2">
      <c r="A441" t="s">
        <v>354</v>
      </c>
      <c r="B441" t="s">
        <v>20</v>
      </c>
      <c r="C441">
        <v>1</v>
      </c>
      <c r="D441">
        <v>100</v>
      </c>
      <c r="E441">
        <v>46.112192</v>
      </c>
      <c r="F441">
        <v>1.305472</v>
      </c>
      <c r="G441" t="s">
        <v>32</v>
      </c>
      <c r="H441" t="s">
        <v>22</v>
      </c>
      <c r="I441" t="s">
        <v>350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354</v>
      </c>
      <c r="U441" t="s">
        <v>20</v>
      </c>
      <c r="V441">
        <v>1</v>
      </c>
      <c r="W441">
        <v>100</v>
      </c>
      <c r="X441">
        <v>45.009175999999997</v>
      </c>
      <c r="Y441">
        <v>0.58216000000000001</v>
      </c>
      <c r="Z441" t="s">
        <v>32</v>
      </c>
      <c r="AA441" s="2">
        <f>-(Table_comparison[[#This Row],[pr results2.Score]]-Table_comparison[[#This Row],[Score]])</f>
        <v>1.1030160000000038</v>
      </c>
      <c r="AB441" s="1">
        <f>Table_comparison[[#This Row],[savings]]/Table_comparison[[#This Row],[Score]]</f>
        <v>2.3920268201520409E-2</v>
      </c>
      <c r="AC441">
        <f>ABS(Table_comparison[[#This Row],[savings]])/Table_comparison[[#This Row],[Score Error (99.9%)]]</f>
        <v>0.84491739386214626</v>
      </c>
    </row>
    <row r="442" spans="1:29" hidden="1" x14ac:dyDescent="0.2">
      <c r="A442" t="s">
        <v>354</v>
      </c>
      <c r="B442" t="s">
        <v>20</v>
      </c>
      <c r="C442">
        <v>1</v>
      </c>
      <c r="D442">
        <v>100</v>
      </c>
      <c r="E442">
        <v>46.296894000000002</v>
      </c>
      <c r="F442">
        <v>0.61055899999999996</v>
      </c>
      <c r="G442" t="s">
        <v>32</v>
      </c>
      <c r="H442" t="s">
        <v>22</v>
      </c>
      <c r="I442" t="s">
        <v>351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354</v>
      </c>
      <c r="U442" t="s">
        <v>20</v>
      </c>
      <c r="V442">
        <v>1</v>
      </c>
      <c r="W442">
        <v>100</v>
      </c>
      <c r="X442">
        <v>46.298715999999999</v>
      </c>
      <c r="Y442">
        <v>0.42748799999999998</v>
      </c>
      <c r="Z442" t="s">
        <v>32</v>
      </c>
      <c r="AA442" s="2">
        <f>-(Table_comparison[[#This Row],[pr results2.Score]]-Table_comparison[[#This Row],[Score]])</f>
        <v>-1.8219999999971037E-3</v>
      </c>
      <c r="AB442" s="1">
        <f>Table_comparison[[#This Row],[savings]]/Table_comparison[[#This Row],[Score]]</f>
        <v>-3.9354691915122937E-5</v>
      </c>
      <c r="AC442">
        <f>ABS(Table_comparison[[#This Row],[savings]])/Table_comparison[[#This Row],[Score Error (99.9%)]]</f>
        <v>2.9841505898645401E-3</v>
      </c>
    </row>
    <row r="443" spans="1:29" hidden="1" x14ac:dyDescent="0.2">
      <c r="A443" t="s">
        <v>354</v>
      </c>
      <c r="B443" t="s">
        <v>20</v>
      </c>
      <c r="C443">
        <v>1</v>
      </c>
      <c r="D443">
        <v>100</v>
      </c>
      <c r="E443">
        <v>43.855853000000003</v>
      </c>
      <c r="F443">
        <v>0.417155</v>
      </c>
      <c r="G443" t="s">
        <v>32</v>
      </c>
      <c r="H443" t="s">
        <v>22</v>
      </c>
      <c r="I443" t="s">
        <v>352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354</v>
      </c>
      <c r="U443" t="s">
        <v>20</v>
      </c>
      <c r="V443">
        <v>1</v>
      </c>
      <c r="W443">
        <v>100</v>
      </c>
      <c r="X443">
        <v>43.706867000000003</v>
      </c>
      <c r="Y443">
        <v>0.33704200000000001</v>
      </c>
      <c r="Z443" t="s">
        <v>32</v>
      </c>
      <c r="AA443" s="2">
        <f>-(Table_comparison[[#This Row],[pr results2.Score]]-Table_comparison[[#This Row],[Score]])</f>
        <v>0.14898600000000073</v>
      </c>
      <c r="AB443" s="1">
        <f>Table_comparison[[#This Row],[savings]]/Table_comparison[[#This Row],[Score]]</f>
        <v>3.3971748309171118E-3</v>
      </c>
      <c r="AC443">
        <f>ABS(Table_comparison[[#This Row],[savings]])/Table_comparison[[#This Row],[Score Error (99.9%)]]</f>
        <v>0.35714782275173673</v>
      </c>
    </row>
    <row r="444" spans="1:29" hidden="1" x14ac:dyDescent="0.2">
      <c r="A444" t="s">
        <v>355</v>
      </c>
      <c r="B444" t="s">
        <v>20</v>
      </c>
      <c r="C444">
        <v>1</v>
      </c>
      <c r="D444">
        <v>100</v>
      </c>
      <c r="E444">
        <v>0.32547199999999998</v>
      </c>
      <c r="F444">
        <v>8.6230000000000005E-3</v>
      </c>
      <c r="G444" t="s">
        <v>32</v>
      </c>
      <c r="H444" t="s">
        <v>22</v>
      </c>
      <c r="I444" t="s">
        <v>356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355</v>
      </c>
      <c r="U444" t="s">
        <v>20</v>
      </c>
      <c r="V444">
        <v>1</v>
      </c>
      <c r="W444">
        <v>100</v>
      </c>
      <c r="X444">
        <v>0.33173399999999997</v>
      </c>
      <c r="Y444">
        <v>7.2810000000000001E-3</v>
      </c>
      <c r="Z444" t="s">
        <v>32</v>
      </c>
      <c r="AA444" s="2">
        <f>-(Table_comparison[[#This Row],[pr results2.Score]]-Table_comparison[[#This Row],[Score]])</f>
        <v>-6.2619999999999898E-3</v>
      </c>
      <c r="AB444" s="1">
        <f>Table_comparison[[#This Row],[savings]]/Table_comparison[[#This Row],[Score]]</f>
        <v>-1.923975027037653E-2</v>
      </c>
      <c r="AC444">
        <f>ABS(Table_comparison[[#This Row],[savings]])/Table_comparison[[#This Row],[Score Error (99.9%)]]</f>
        <v>0.72619737910239934</v>
      </c>
    </row>
    <row r="445" spans="1:29" x14ac:dyDescent="0.2">
      <c r="A445" t="s">
        <v>355</v>
      </c>
      <c r="B445" t="s">
        <v>20</v>
      </c>
      <c r="C445">
        <v>1</v>
      </c>
      <c r="D445">
        <v>100</v>
      </c>
      <c r="E445">
        <v>0.42929899999999999</v>
      </c>
      <c r="F445">
        <v>1.5698E-2</v>
      </c>
      <c r="G445" t="s">
        <v>32</v>
      </c>
      <c r="H445" t="s">
        <v>22</v>
      </c>
      <c r="I445" t="s">
        <v>357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355</v>
      </c>
      <c r="U445" t="s">
        <v>20</v>
      </c>
      <c r="V445">
        <v>1</v>
      </c>
      <c r="W445">
        <v>100</v>
      </c>
      <c r="X445">
        <v>0.39597300000000002</v>
      </c>
      <c r="Y445">
        <v>3.179E-3</v>
      </c>
      <c r="Z445" t="s">
        <v>32</v>
      </c>
      <c r="AA445" s="2">
        <f>-(Table_comparison[[#This Row],[pr results2.Score]]-Table_comparison[[#This Row],[Score]])</f>
        <v>3.3325999999999967E-2</v>
      </c>
      <c r="AB445" s="1">
        <f>Table_comparison[[#This Row],[savings]]/Table_comparison[[#This Row],[Score]]</f>
        <v>7.762887870691515E-2</v>
      </c>
      <c r="AC445">
        <f>ABS(Table_comparison[[#This Row],[savings]])/Table_comparison[[#This Row],[Score Error (99.9%)]]</f>
        <v>2.1229455981653693</v>
      </c>
    </row>
    <row r="446" spans="1:29" x14ac:dyDescent="0.2">
      <c r="A446" t="s">
        <v>355</v>
      </c>
      <c r="B446" t="s">
        <v>20</v>
      </c>
      <c r="C446">
        <v>1</v>
      </c>
      <c r="D446">
        <v>100</v>
      </c>
      <c r="E446">
        <v>0.33401199999999998</v>
      </c>
      <c r="F446">
        <v>4.2170000000000003E-3</v>
      </c>
      <c r="G446" t="s">
        <v>32</v>
      </c>
      <c r="H446" t="s">
        <v>22</v>
      </c>
      <c r="I446" t="s">
        <v>358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355</v>
      </c>
      <c r="U446" t="s">
        <v>20</v>
      </c>
      <c r="V446">
        <v>1</v>
      </c>
      <c r="W446">
        <v>100</v>
      </c>
      <c r="X446">
        <v>0.32322000000000001</v>
      </c>
      <c r="Y446">
        <v>5.1320000000000003E-3</v>
      </c>
      <c r="Z446" t="s">
        <v>32</v>
      </c>
      <c r="AA446" s="2">
        <f>-(Table_comparison[[#This Row],[pr results2.Score]]-Table_comparison[[#This Row],[Score]])</f>
        <v>1.0791999999999968E-2</v>
      </c>
      <c r="AB446" s="1">
        <f>Table_comparison[[#This Row],[savings]]/Table_comparison[[#This Row],[Score]]</f>
        <v>3.2310216399410709E-2</v>
      </c>
      <c r="AC446">
        <f>ABS(Table_comparison[[#This Row],[savings]])/Table_comparison[[#This Row],[Score Error (99.9%)]]</f>
        <v>2.5591652833768004</v>
      </c>
    </row>
    <row r="447" spans="1:29" hidden="1" x14ac:dyDescent="0.2">
      <c r="A447" t="s">
        <v>359</v>
      </c>
      <c r="B447" t="s">
        <v>20</v>
      </c>
      <c r="C447">
        <v>1</v>
      </c>
      <c r="D447">
        <v>100</v>
      </c>
      <c r="E447">
        <v>0.22789400000000001</v>
      </c>
      <c r="F447">
        <v>4.0260000000000001E-3</v>
      </c>
      <c r="G447" t="s">
        <v>32</v>
      </c>
      <c r="H447" t="s">
        <v>22</v>
      </c>
      <c r="I447" t="s">
        <v>356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359</v>
      </c>
      <c r="U447" t="s">
        <v>20</v>
      </c>
      <c r="V447">
        <v>1</v>
      </c>
      <c r="W447">
        <v>100</v>
      </c>
      <c r="X447">
        <v>0.22730700000000001</v>
      </c>
      <c r="Y447">
        <v>4.6179999999999997E-3</v>
      </c>
      <c r="Z447" t="s">
        <v>32</v>
      </c>
      <c r="AA447" s="2">
        <f>-(Table_comparison[[#This Row],[pr results2.Score]]-Table_comparison[[#This Row],[Score]])</f>
        <v>5.8700000000000419E-4</v>
      </c>
      <c r="AB447" s="1">
        <f>Table_comparison[[#This Row],[savings]]/Table_comparison[[#This Row],[Score]]</f>
        <v>2.5757589054560635E-3</v>
      </c>
      <c r="AC447">
        <f>ABS(Table_comparison[[#This Row],[savings]])/Table_comparison[[#This Row],[Score Error (99.9%)]]</f>
        <v>0.14580228514654847</v>
      </c>
    </row>
    <row r="448" spans="1:29" hidden="1" x14ac:dyDescent="0.2">
      <c r="A448" t="s">
        <v>359</v>
      </c>
      <c r="B448" t="s">
        <v>20</v>
      </c>
      <c r="C448">
        <v>1</v>
      </c>
      <c r="D448">
        <v>100</v>
      </c>
      <c r="E448">
        <v>0.29799100000000001</v>
      </c>
      <c r="F448">
        <v>2.869E-3</v>
      </c>
      <c r="G448" t="s">
        <v>32</v>
      </c>
      <c r="H448" t="s">
        <v>22</v>
      </c>
      <c r="I448" t="s">
        <v>357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359</v>
      </c>
      <c r="U448" t="s">
        <v>20</v>
      </c>
      <c r="V448">
        <v>1</v>
      </c>
      <c r="W448">
        <v>100</v>
      </c>
      <c r="X448">
        <v>0.30681799999999998</v>
      </c>
      <c r="Y448">
        <v>4.8570000000000002E-3</v>
      </c>
      <c r="Z448" t="s">
        <v>32</v>
      </c>
      <c r="AA448" s="2">
        <f>-(Table_comparison[[#This Row],[pr results2.Score]]-Table_comparison[[#This Row],[Score]])</f>
        <v>-8.8269999999999738E-3</v>
      </c>
      <c r="AB448" s="1">
        <f>Table_comparison[[#This Row],[savings]]/Table_comparison[[#This Row],[Score]]</f>
        <v>-2.9621699984227624E-2</v>
      </c>
      <c r="AC448">
        <f>ABS(Table_comparison[[#This Row],[savings]])/Table_comparison[[#This Row],[Score Error (99.9%)]]</f>
        <v>3.0766817706517857</v>
      </c>
    </row>
    <row r="449" spans="1:29" hidden="1" x14ac:dyDescent="0.2">
      <c r="A449" t="s">
        <v>359</v>
      </c>
      <c r="B449" t="s">
        <v>20</v>
      </c>
      <c r="C449">
        <v>1</v>
      </c>
      <c r="D449">
        <v>100</v>
      </c>
      <c r="E449">
        <v>0.24143999999999999</v>
      </c>
      <c r="F449">
        <v>2.9290000000000002E-3</v>
      </c>
      <c r="G449" t="s">
        <v>32</v>
      </c>
      <c r="H449" t="s">
        <v>22</v>
      </c>
      <c r="I449" t="s">
        <v>358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359</v>
      </c>
      <c r="U449" t="s">
        <v>20</v>
      </c>
      <c r="V449">
        <v>1</v>
      </c>
      <c r="W449">
        <v>100</v>
      </c>
      <c r="X449">
        <v>0.23269999999999999</v>
      </c>
      <c r="Y449">
        <v>4.6779999999999999E-3</v>
      </c>
      <c r="Z449" t="s">
        <v>32</v>
      </c>
      <c r="AA449" s="2">
        <f>-(Table_comparison[[#This Row],[pr results2.Score]]-Table_comparison[[#This Row],[Score]])</f>
        <v>8.7399999999999978E-3</v>
      </c>
      <c r="AB449" s="1">
        <f>Table_comparison[[#This Row],[savings]]/Table_comparison[[#This Row],[Score]]</f>
        <v>3.619946984758117E-2</v>
      </c>
      <c r="AC449">
        <f>ABS(Table_comparison[[#This Row],[savings]])/Table_comparison[[#This Row],[Score Error (99.9%)]]</f>
        <v>2.9839535677705693</v>
      </c>
    </row>
    <row r="450" spans="1:29" hidden="1" x14ac:dyDescent="0.2">
      <c r="A450" t="s">
        <v>360</v>
      </c>
      <c r="B450" t="s">
        <v>20</v>
      </c>
      <c r="C450">
        <v>1</v>
      </c>
      <c r="D450">
        <v>100</v>
      </c>
      <c r="E450">
        <v>43.568415999999999</v>
      </c>
      <c r="F450">
        <v>0.29625400000000002</v>
      </c>
      <c r="G450" t="s">
        <v>32</v>
      </c>
      <c r="H450" t="s">
        <v>22</v>
      </c>
      <c r="I450" t="s">
        <v>356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360</v>
      </c>
      <c r="U450" t="s">
        <v>20</v>
      </c>
      <c r="V450">
        <v>1</v>
      </c>
      <c r="W450">
        <v>100</v>
      </c>
      <c r="X450">
        <v>44.495767000000001</v>
      </c>
      <c r="Y450">
        <v>0.97097100000000003</v>
      </c>
      <c r="Z450" t="s">
        <v>32</v>
      </c>
      <c r="AA450" s="2">
        <f>-(Table_comparison[[#This Row],[pr results2.Score]]-Table_comparison[[#This Row],[Score]])</f>
        <v>-0.92735100000000159</v>
      </c>
      <c r="AB450" s="1">
        <f>Table_comparison[[#This Row],[savings]]/Table_comparison[[#This Row],[Score]]</f>
        <v>-2.128493723526698E-2</v>
      </c>
      <c r="AC450">
        <f>ABS(Table_comparison[[#This Row],[savings]])/Table_comparison[[#This Row],[Score Error (99.9%)]]</f>
        <v>3.1302564691109707</v>
      </c>
    </row>
    <row r="451" spans="1:29" hidden="1" x14ac:dyDescent="0.2">
      <c r="A451" t="s">
        <v>360</v>
      </c>
      <c r="B451" t="s">
        <v>20</v>
      </c>
      <c r="C451">
        <v>1</v>
      </c>
      <c r="D451">
        <v>100</v>
      </c>
      <c r="E451">
        <v>46.938405000000003</v>
      </c>
      <c r="F451">
        <v>0.53708699999999998</v>
      </c>
      <c r="G451" t="s">
        <v>32</v>
      </c>
      <c r="H451" t="s">
        <v>22</v>
      </c>
      <c r="I451" t="s">
        <v>357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360</v>
      </c>
      <c r="U451" t="s">
        <v>20</v>
      </c>
      <c r="V451">
        <v>1</v>
      </c>
      <c r="W451">
        <v>100</v>
      </c>
      <c r="X451">
        <v>46.850695000000002</v>
      </c>
      <c r="Y451">
        <v>0.67471099999999995</v>
      </c>
      <c r="Z451" t="s">
        <v>32</v>
      </c>
      <c r="AA451" s="2">
        <f>-(Table_comparison[[#This Row],[pr results2.Score]]-Table_comparison[[#This Row],[Score]])</f>
        <v>8.7710000000001287E-2</v>
      </c>
      <c r="AB451" s="1">
        <f>Table_comparison[[#This Row],[savings]]/Table_comparison[[#This Row],[Score]]</f>
        <v>1.8686190977303401E-3</v>
      </c>
      <c r="AC451">
        <f>ABS(Table_comparison[[#This Row],[savings]])/Table_comparison[[#This Row],[Score Error (99.9%)]]</f>
        <v>0.16330687579479916</v>
      </c>
    </row>
    <row r="452" spans="1:29" hidden="1" x14ac:dyDescent="0.2">
      <c r="A452" t="s">
        <v>360</v>
      </c>
      <c r="B452" t="s">
        <v>20</v>
      </c>
      <c r="C452">
        <v>1</v>
      </c>
      <c r="D452">
        <v>100</v>
      </c>
      <c r="E452">
        <v>42.512661999999999</v>
      </c>
      <c r="F452">
        <v>0.38568000000000002</v>
      </c>
      <c r="G452" t="s">
        <v>32</v>
      </c>
      <c r="H452" t="s">
        <v>22</v>
      </c>
      <c r="I452" t="s">
        <v>358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360</v>
      </c>
      <c r="U452" t="s">
        <v>20</v>
      </c>
      <c r="V452">
        <v>1</v>
      </c>
      <c r="W452">
        <v>100</v>
      </c>
      <c r="X452">
        <v>41.722144999999998</v>
      </c>
      <c r="Y452">
        <v>0.31261</v>
      </c>
      <c r="Z452" t="s">
        <v>32</v>
      </c>
      <c r="AA452" s="2">
        <f>-(Table_comparison[[#This Row],[pr results2.Score]]-Table_comparison[[#This Row],[Score]])</f>
        <v>0.79051700000000125</v>
      </c>
      <c r="AB452" s="1">
        <f>Table_comparison[[#This Row],[savings]]/Table_comparison[[#This Row],[Score]]</f>
        <v>1.8594860044285188E-2</v>
      </c>
      <c r="AC452">
        <f>ABS(Table_comparison[[#This Row],[savings]])/Table_comparison[[#This Row],[Score Error (99.9%)]]</f>
        <v>2.0496707114706525</v>
      </c>
    </row>
    <row r="453" spans="1:29" x14ac:dyDescent="0.2">
      <c r="A453" t="s">
        <v>361</v>
      </c>
      <c r="B453" t="s">
        <v>20</v>
      </c>
      <c r="C453">
        <v>1</v>
      </c>
      <c r="D453">
        <v>100</v>
      </c>
      <c r="E453">
        <v>0.121016</v>
      </c>
      <c r="F453">
        <v>2.199E-3</v>
      </c>
      <c r="G453" t="s">
        <v>32</v>
      </c>
      <c r="H453" t="s">
        <v>22</v>
      </c>
      <c r="I453" t="s">
        <v>362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361</v>
      </c>
      <c r="U453" t="s">
        <v>20</v>
      </c>
      <c r="V453">
        <v>1</v>
      </c>
      <c r="W453">
        <v>100</v>
      </c>
      <c r="X453">
        <v>0.11829000000000001</v>
      </c>
      <c r="Y453">
        <v>1.9710000000000001E-3</v>
      </c>
      <c r="Z453" t="s">
        <v>32</v>
      </c>
      <c r="AA453" s="2">
        <f>-(Table_comparison[[#This Row],[pr results2.Score]]-Table_comparison[[#This Row],[Score]])</f>
        <v>2.7259999999999923E-3</v>
      </c>
      <c r="AB453" s="1">
        <f>Table_comparison[[#This Row],[savings]]/Table_comparison[[#This Row],[Score]]</f>
        <v>2.2525946982217163E-2</v>
      </c>
      <c r="AC453">
        <f>ABS(Table_comparison[[#This Row],[savings]])/Table_comparison[[#This Row],[Score Error (99.9%)]]</f>
        <v>1.2396543883583413</v>
      </c>
    </row>
    <row r="454" spans="1:29" x14ac:dyDescent="0.2">
      <c r="A454" t="s">
        <v>361</v>
      </c>
      <c r="B454" t="s">
        <v>20</v>
      </c>
      <c r="C454">
        <v>1</v>
      </c>
      <c r="D454">
        <v>100</v>
      </c>
      <c r="E454">
        <v>0.12450799999999999</v>
      </c>
      <c r="F454">
        <v>2.9610000000000001E-3</v>
      </c>
      <c r="G454" t="s">
        <v>32</v>
      </c>
      <c r="H454" t="s">
        <v>22</v>
      </c>
      <c r="I454" t="s">
        <v>363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  <c r="T454" t="s">
        <v>361</v>
      </c>
      <c r="U454" t="s">
        <v>20</v>
      </c>
      <c r="V454">
        <v>1</v>
      </c>
      <c r="W454">
        <v>100</v>
      </c>
      <c r="X454">
        <v>0.12141100000000001</v>
      </c>
      <c r="Y454">
        <v>2.4120000000000001E-3</v>
      </c>
      <c r="Z454" t="s">
        <v>32</v>
      </c>
      <c r="AA454" s="2">
        <f>-(Table_comparison[[#This Row],[pr results2.Score]]-Table_comparison[[#This Row],[Score]])</f>
        <v>3.0969999999999887E-3</v>
      </c>
      <c r="AB454" s="1">
        <f>Table_comparison[[#This Row],[savings]]/Table_comparison[[#This Row],[Score]]</f>
        <v>2.4873903684903692E-2</v>
      </c>
      <c r="AC454">
        <f>ABS(Table_comparison[[#This Row],[savings]])/Table_comparison[[#This Row],[Score Error (99.9%)]]</f>
        <v>1.0459304289091484</v>
      </c>
    </row>
    <row r="455" spans="1:29" hidden="1" x14ac:dyDescent="0.2">
      <c r="A455" t="s">
        <v>361</v>
      </c>
      <c r="B455" t="s">
        <v>20</v>
      </c>
      <c r="C455">
        <v>1</v>
      </c>
      <c r="D455">
        <v>100</v>
      </c>
      <c r="E455">
        <v>0.121238</v>
      </c>
      <c r="F455">
        <v>2.0460000000000001E-3</v>
      </c>
      <c r="G455" t="s">
        <v>32</v>
      </c>
      <c r="H455" t="s">
        <v>22</v>
      </c>
      <c r="I455" t="s">
        <v>364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361</v>
      </c>
      <c r="U455" t="s">
        <v>20</v>
      </c>
      <c r="V455">
        <v>1</v>
      </c>
      <c r="W455">
        <v>100</v>
      </c>
      <c r="X455">
        <v>0.12162100000000001</v>
      </c>
      <c r="Y455">
        <v>2.7650000000000001E-3</v>
      </c>
      <c r="Z455" t="s">
        <v>32</v>
      </c>
      <c r="AA455" s="2">
        <f>-(Table_comparison[[#This Row],[pr results2.Score]]-Table_comparison[[#This Row],[Score]])</f>
        <v>-3.8300000000000833E-4</v>
      </c>
      <c r="AB455" s="1">
        <f>Table_comparison[[#This Row],[savings]]/Table_comparison[[#This Row],[Score]]</f>
        <v>-3.1590755373728397E-3</v>
      </c>
      <c r="AC455">
        <f>ABS(Table_comparison[[#This Row],[savings]])/Table_comparison[[#This Row],[Score Error (99.9%)]]</f>
        <v>0.18719452590420738</v>
      </c>
    </row>
    <row r="456" spans="1:29" hidden="1" x14ac:dyDescent="0.2">
      <c r="A456" t="s">
        <v>365</v>
      </c>
      <c r="B456" t="s">
        <v>20</v>
      </c>
      <c r="C456">
        <v>1</v>
      </c>
      <c r="D456">
        <v>100</v>
      </c>
      <c r="E456">
        <v>0.112344</v>
      </c>
      <c r="F456">
        <v>1.83E-3</v>
      </c>
      <c r="G456" t="s">
        <v>32</v>
      </c>
      <c r="H456" t="s">
        <v>22</v>
      </c>
      <c r="I456" t="s">
        <v>362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365</v>
      </c>
      <c r="U456" t="s">
        <v>20</v>
      </c>
      <c r="V456">
        <v>1</v>
      </c>
      <c r="W456">
        <v>100</v>
      </c>
      <c r="X456">
        <v>0.118579</v>
      </c>
      <c r="Y456">
        <v>3.7690000000000002E-3</v>
      </c>
      <c r="Z456" t="s">
        <v>32</v>
      </c>
      <c r="AA456" s="2">
        <f>-(Table_comparison[[#This Row],[pr results2.Score]]-Table_comparison[[#This Row],[Score]])</f>
        <v>-6.2350000000000044E-3</v>
      </c>
      <c r="AB456" s="1">
        <f>Table_comparison[[#This Row],[savings]]/Table_comparison[[#This Row],[Score]]</f>
        <v>-5.5499181086662436E-2</v>
      </c>
      <c r="AC456">
        <f>ABS(Table_comparison[[#This Row],[savings]])/Table_comparison[[#This Row],[Score Error (99.9%)]]</f>
        <v>3.4071038251366144</v>
      </c>
    </row>
    <row r="457" spans="1:29" hidden="1" x14ac:dyDescent="0.2">
      <c r="A457" t="s">
        <v>365</v>
      </c>
      <c r="B457" t="s">
        <v>20</v>
      </c>
      <c r="C457">
        <v>1</v>
      </c>
      <c r="D457">
        <v>100</v>
      </c>
      <c r="E457">
        <v>0.116365</v>
      </c>
      <c r="F457">
        <v>2.1930000000000001E-3</v>
      </c>
      <c r="G457" t="s">
        <v>32</v>
      </c>
      <c r="H457" t="s">
        <v>22</v>
      </c>
      <c r="I457" t="s">
        <v>363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365</v>
      </c>
      <c r="U457" t="s">
        <v>20</v>
      </c>
      <c r="V457">
        <v>1</v>
      </c>
      <c r="W457">
        <v>100</v>
      </c>
      <c r="X457">
        <v>0.117004</v>
      </c>
      <c r="Y457">
        <v>2.4529999999999999E-3</v>
      </c>
      <c r="Z457" t="s">
        <v>32</v>
      </c>
      <c r="AA457" s="2">
        <f>-(Table_comparison[[#This Row],[pr results2.Score]]-Table_comparison[[#This Row],[Score]])</f>
        <v>-6.3900000000000068E-4</v>
      </c>
      <c r="AB457" s="1">
        <f>Table_comparison[[#This Row],[savings]]/Table_comparison[[#This Row],[Score]]</f>
        <v>-5.491341898337135E-3</v>
      </c>
      <c r="AC457">
        <f>ABS(Table_comparison[[#This Row],[savings]])/Table_comparison[[#This Row],[Score Error (99.9%)]]</f>
        <v>0.29138166894664874</v>
      </c>
    </row>
    <row r="458" spans="1:29" hidden="1" x14ac:dyDescent="0.2">
      <c r="A458" t="s">
        <v>365</v>
      </c>
      <c r="B458" t="s">
        <v>20</v>
      </c>
      <c r="C458">
        <v>1</v>
      </c>
      <c r="D458">
        <v>100</v>
      </c>
      <c r="E458">
        <v>0.11261599999999999</v>
      </c>
      <c r="F458">
        <v>1.8619999999999999E-3</v>
      </c>
      <c r="G458" t="s">
        <v>32</v>
      </c>
      <c r="H458" t="s">
        <v>22</v>
      </c>
      <c r="I458" t="s">
        <v>364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365</v>
      </c>
      <c r="U458" t="s">
        <v>20</v>
      </c>
      <c r="V458">
        <v>1</v>
      </c>
      <c r="W458">
        <v>100</v>
      </c>
      <c r="X458">
        <v>0.112979</v>
      </c>
      <c r="Y458">
        <v>2.5219999999999999E-3</v>
      </c>
      <c r="Z458" t="s">
        <v>32</v>
      </c>
      <c r="AA458" s="2">
        <f>-(Table_comparison[[#This Row],[pr results2.Score]]-Table_comparison[[#This Row],[Score]])</f>
        <v>-3.6300000000000221E-4</v>
      </c>
      <c r="AB458" s="1">
        <f>Table_comparison[[#This Row],[savings]]/Table_comparison[[#This Row],[Score]]</f>
        <v>-3.2233430418413212E-3</v>
      </c>
      <c r="AC458">
        <f>ABS(Table_comparison[[#This Row],[savings]])/Table_comparison[[#This Row],[Score Error (99.9%)]]</f>
        <v>0.19495166487647811</v>
      </c>
    </row>
    <row r="459" spans="1:29" hidden="1" x14ac:dyDescent="0.2">
      <c r="A459" t="s">
        <v>366</v>
      </c>
      <c r="B459" t="s">
        <v>20</v>
      </c>
      <c r="C459">
        <v>1</v>
      </c>
      <c r="D459">
        <v>100</v>
      </c>
      <c r="E459">
        <v>8.1060599999999994</v>
      </c>
      <c r="F459">
        <v>0.14902699999999999</v>
      </c>
      <c r="G459" t="s">
        <v>32</v>
      </c>
      <c r="H459" t="s">
        <v>22</v>
      </c>
      <c r="I459" t="s">
        <v>362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  <c r="T459" t="s">
        <v>366</v>
      </c>
      <c r="U459" t="s">
        <v>20</v>
      </c>
      <c r="V459">
        <v>1</v>
      </c>
      <c r="W459">
        <v>100</v>
      </c>
      <c r="X459">
        <v>8.2194789999999998</v>
      </c>
      <c r="Y459">
        <v>6.7561999999999997E-2</v>
      </c>
      <c r="Z459" t="s">
        <v>32</v>
      </c>
      <c r="AA459" s="2">
        <f>-(Table_comparison[[#This Row],[pr results2.Score]]-Table_comparison[[#This Row],[Score]])</f>
        <v>-0.11341900000000038</v>
      </c>
      <c r="AB459" s="1">
        <f>Table_comparison[[#This Row],[savings]]/Table_comparison[[#This Row],[Score]]</f>
        <v>-1.3991877681635763E-2</v>
      </c>
      <c r="AC459">
        <f>ABS(Table_comparison[[#This Row],[savings]])/Table_comparison[[#This Row],[Score Error (99.9%)]]</f>
        <v>0.76106343145873157</v>
      </c>
    </row>
    <row r="460" spans="1:29" hidden="1" x14ac:dyDescent="0.2">
      <c r="A460" t="s">
        <v>366</v>
      </c>
      <c r="B460" t="s">
        <v>20</v>
      </c>
      <c r="C460">
        <v>1</v>
      </c>
      <c r="D460">
        <v>100</v>
      </c>
      <c r="E460">
        <v>8.4733420000000006</v>
      </c>
      <c r="F460">
        <v>0.111342</v>
      </c>
      <c r="G460" t="s">
        <v>32</v>
      </c>
      <c r="H460" t="s">
        <v>22</v>
      </c>
      <c r="I460" t="s">
        <v>363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  <c r="T460" t="s">
        <v>366</v>
      </c>
      <c r="U460" t="s">
        <v>20</v>
      </c>
      <c r="V460">
        <v>1</v>
      </c>
      <c r="W460">
        <v>100</v>
      </c>
      <c r="X460">
        <v>8.1477719999999998</v>
      </c>
      <c r="Y460">
        <v>0.13681399999999999</v>
      </c>
      <c r="Z460" t="s">
        <v>32</v>
      </c>
      <c r="AA460" s="2">
        <f>-(Table_comparison[[#This Row],[pr results2.Score]]-Table_comparison[[#This Row],[Score]])</f>
        <v>0.3255700000000008</v>
      </c>
      <c r="AB460" s="1">
        <f>Table_comparison[[#This Row],[savings]]/Table_comparison[[#This Row],[Score]]</f>
        <v>3.842285605844787E-2</v>
      </c>
      <c r="AC460">
        <f>ABS(Table_comparison[[#This Row],[savings]])/Table_comparison[[#This Row],[Score Error (99.9%)]]</f>
        <v>2.924053816170006</v>
      </c>
    </row>
    <row r="461" spans="1:29" hidden="1" x14ac:dyDescent="0.2">
      <c r="A461" t="s">
        <v>366</v>
      </c>
      <c r="B461" t="s">
        <v>20</v>
      </c>
      <c r="C461">
        <v>1</v>
      </c>
      <c r="D461">
        <v>100</v>
      </c>
      <c r="E461">
        <v>8.1386240000000001</v>
      </c>
      <c r="F461">
        <v>9.0713000000000002E-2</v>
      </c>
      <c r="G461" t="s">
        <v>32</v>
      </c>
      <c r="H461" t="s">
        <v>22</v>
      </c>
      <c r="I461" t="s">
        <v>364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  <c r="T461" t="s">
        <v>366</v>
      </c>
      <c r="U461" t="s">
        <v>20</v>
      </c>
      <c r="V461">
        <v>1</v>
      </c>
      <c r="W461">
        <v>100</v>
      </c>
      <c r="X461">
        <v>8.6863349999999997</v>
      </c>
      <c r="Y461">
        <v>9.0316999999999995E-2</v>
      </c>
      <c r="Z461" t="s">
        <v>32</v>
      </c>
      <c r="AA461" s="2">
        <f>-(Table_comparison[[#This Row],[pr results2.Score]]-Table_comparison[[#This Row],[Score]])</f>
        <v>-0.54771099999999961</v>
      </c>
      <c r="AB461" s="1">
        <f>Table_comparison[[#This Row],[savings]]/Table_comparison[[#This Row],[Score]]</f>
        <v>-6.7297739765346032E-2</v>
      </c>
      <c r="AC461">
        <f>ABS(Table_comparison[[#This Row],[savings]])/Table_comparison[[#This Row],[Score Error (99.9%)]]</f>
        <v>6.0378446308687792</v>
      </c>
    </row>
    <row r="462" spans="1:29" x14ac:dyDescent="0.2">
      <c r="A462" t="s">
        <v>367</v>
      </c>
      <c r="B462" t="s">
        <v>20</v>
      </c>
      <c r="C462">
        <v>1</v>
      </c>
      <c r="D462">
        <v>100</v>
      </c>
      <c r="E462">
        <v>0.32989099999999999</v>
      </c>
      <c r="F462">
        <v>4.9129999999999998E-3</v>
      </c>
      <c r="G462" t="s">
        <v>32</v>
      </c>
      <c r="H462" t="s">
        <v>22</v>
      </c>
      <c r="I462" t="s">
        <v>368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  <c r="T462" t="s">
        <v>367</v>
      </c>
      <c r="U462" t="s">
        <v>20</v>
      </c>
      <c r="V462">
        <v>1</v>
      </c>
      <c r="W462">
        <v>100</v>
      </c>
      <c r="X462">
        <v>0.290522</v>
      </c>
      <c r="Y462">
        <v>3.0140000000000002E-3</v>
      </c>
      <c r="Z462" t="s">
        <v>32</v>
      </c>
      <c r="AA462" s="2">
        <f>-(Table_comparison[[#This Row],[pr results2.Score]]-Table_comparison[[#This Row],[Score]])</f>
        <v>3.9368999999999987E-2</v>
      </c>
      <c r="AB462" s="1">
        <f>Table_comparison[[#This Row],[savings]]/Table_comparison[[#This Row],[Score]]</f>
        <v>0.1193394181714566</v>
      </c>
      <c r="AC462">
        <f>ABS(Table_comparison[[#This Row],[savings]])/Table_comparison[[#This Row],[Score Error (99.9%)]]</f>
        <v>8.0132302055770381</v>
      </c>
    </row>
    <row r="463" spans="1:29" x14ac:dyDescent="0.2">
      <c r="A463" t="s">
        <v>367</v>
      </c>
      <c r="B463" t="s">
        <v>20</v>
      </c>
      <c r="C463">
        <v>1</v>
      </c>
      <c r="D463">
        <v>100</v>
      </c>
      <c r="E463">
        <v>0.32602799999999998</v>
      </c>
      <c r="F463">
        <v>2.5100000000000001E-3</v>
      </c>
      <c r="G463" t="s">
        <v>32</v>
      </c>
      <c r="H463" t="s">
        <v>22</v>
      </c>
      <c r="I463" t="s">
        <v>369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  <c r="T463" t="s">
        <v>367</v>
      </c>
      <c r="U463" t="s">
        <v>20</v>
      </c>
      <c r="V463">
        <v>1</v>
      </c>
      <c r="W463">
        <v>100</v>
      </c>
      <c r="X463">
        <v>0.29988199999999998</v>
      </c>
      <c r="Y463">
        <v>6.5319999999999996E-3</v>
      </c>
      <c r="Z463" t="s">
        <v>32</v>
      </c>
      <c r="AA463" s="2">
        <f>-(Table_comparison[[#This Row],[pr results2.Score]]-Table_comparison[[#This Row],[Score]])</f>
        <v>2.6146000000000003E-2</v>
      </c>
      <c r="AB463" s="1">
        <f>Table_comparison[[#This Row],[savings]]/Table_comparison[[#This Row],[Score]]</f>
        <v>8.0195566025003995E-2</v>
      </c>
      <c r="AC463">
        <f>ABS(Table_comparison[[#This Row],[savings]])/Table_comparison[[#This Row],[Score Error (99.9%)]]</f>
        <v>10.416733067729085</v>
      </c>
    </row>
    <row r="464" spans="1:29" x14ac:dyDescent="0.2">
      <c r="A464" t="s">
        <v>367</v>
      </c>
      <c r="B464" t="s">
        <v>20</v>
      </c>
      <c r="C464">
        <v>1</v>
      </c>
      <c r="D464">
        <v>100</v>
      </c>
      <c r="E464">
        <v>0.68966099999999997</v>
      </c>
      <c r="F464">
        <v>1.8079999999999999E-2</v>
      </c>
      <c r="G464" t="s">
        <v>32</v>
      </c>
      <c r="H464" t="s">
        <v>22</v>
      </c>
      <c r="I464" t="s">
        <v>370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  <c r="T464" t="s">
        <v>367</v>
      </c>
      <c r="U464" t="s">
        <v>20</v>
      </c>
      <c r="V464">
        <v>1</v>
      </c>
      <c r="W464">
        <v>100</v>
      </c>
      <c r="X464">
        <v>0.62078800000000001</v>
      </c>
      <c r="Y464">
        <v>8.8739999999999999E-3</v>
      </c>
      <c r="Z464" t="s">
        <v>32</v>
      </c>
      <c r="AA464" s="2">
        <f>-(Table_comparison[[#This Row],[pr results2.Score]]-Table_comparison[[#This Row],[Score]])</f>
        <v>6.8872999999999962E-2</v>
      </c>
      <c r="AB464" s="1">
        <f>Table_comparison[[#This Row],[savings]]/Table_comparison[[#This Row],[Score]]</f>
        <v>9.9865006140698057E-2</v>
      </c>
      <c r="AC464">
        <f>ABS(Table_comparison[[#This Row],[savings]])/Table_comparison[[#This Row],[Score Error (99.9%)]]</f>
        <v>3.8093473451327413</v>
      </c>
    </row>
    <row r="465" spans="1:29" hidden="1" x14ac:dyDescent="0.2">
      <c r="A465" t="s">
        <v>371</v>
      </c>
      <c r="B465" t="s">
        <v>20</v>
      </c>
      <c r="C465">
        <v>1</v>
      </c>
      <c r="D465">
        <v>100</v>
      </c>
      <c r="E465">
        <v>0.27537400000000001</v>
      </c>
      <c r="F465">
        <v>3.7200000000000002E-3</v>
      </c>
      <c r="G465" t="s">
        <v>32</v>
      </c>
      <c r="H465" t="s">
        <v>22</v>
      </c>
      <c r="I465" t="s">
        <v>368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  <c r="T465" t="s">
        <v>371</v>
      </c>
      <c r="U465" t="s">
        <v>20</v>
      </c>
      <c r="V465">
        <v>1</v>
      </c>
      <c r="W465">
        <v>100</v>
      </c>
      <c r="X465">
        <v>0.252911</v>
      </c>
      <c r="Y465">
        <v>3.3649999999999999E-3</v>
      </c>
      <c r="Z465" t="s">
        <v>32</v>
      </c>
      <c r="AA465" s="2">
        <f>-(Table_comparison[[#This Row],[pr results2.Score]]-Table_comparison[[#This Row],[Score]])</f>
        <v>2.2463000000000011E-2</v>
      </c>
      <c r="AB465" s="1">
        <f>Table_comparison[[#This Row],[savings]]/Table_comparison[[#This Row],[Score]]</f>
        <v>8.1572697495043145E-2</v>
      </c>
      <c r="AC465">
        <f>ABS(Table_comparison[[#This Row],[savings]])/Table_comparison[[#This Row],[Score Error (99.9%)]]</f>
        <v>6.0384408602150561</v>
      </c>
    </row>
    <row r="466" spans="1:29" hidden="1" x14ac:dyDescent="0.2">
      <c r="A466" t="s">
        <v>371</v>
      </c>
      <c r="B466" t="s">
        <v>20</v>
      </c>
      <c r="C466">
        <v>1</v>
      </c>
      <c r="D466">
        <v>100</v>
      </c>
      <c r="E466">
        <v>0.28749000000000002</v>
      </c>
      <c r="F466">
        <v>1.5806000000000001E-2</v>
      </c>
      <c r="G466" t="s">
        <v>32</v>
      </c>
      <c r="H466" t="s">
        <v>22</v>
      </c>
      <c r="I466" t="s">
        <v>369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371</v>
      </c>
      <c r="U466" t="s">
        <v>20</v>
      </c>
      <c r="V466">
        <v>1</v>
      </c>
      <c r="W466">
        <v>100</v>
      </c>
      <c r="X466">
        <v>0.26755499999999999</v>
      </c>
      <c r="Y466">
        <v>4.3400000000000001E-3</v>
      </c>
      <c r="Z466" t="s">
        <v>32</v>
      </c>
      <c r="AA466" s="2">
        <f>-(Table_comparison[[#This Row],[pr results2.Score]]-Table_comparison[[#This Row],[Score]])</f>
        <v>1.9935000000000036E-2</v>
      </c>
      <c r="AB466" s="1">
        <f>Table_comparison[[#This Row],[savings]]/Table_comparison[[#This Row],[Score]]</f>
        <v>6.9341542314515406E-2</v>
      </c>
      <c r="AC466">
        <f>ABS(Table_comparison[[#This Row],[savings]])/Table_comparison[[#This Row],[Score Error (99.9%)]]</f>
        <v>1.2612299126913853</v>
      </c>
    </row>
    <row r="467" spans="1:29" hidden="1" x14ac:dyDescent="0.2">
      <c r="A467" t="s">
        <v>371</v>
      </c>
      <c r="B467" t="s">
        <v>20</v>
      </c>
      <c r="C467">
        <v>1</v>
      </c>
      <c r="D467">
        <v>100</v>
      </c>
      <c r="E467">
        <v>0.43829600000000002</v>
      </c>
      <c r="F467">
        <v>4.5880000000000001E-3</v>
      </c>
      <c r="G467" t="s">
        <v>32</v>
      </c>
      <c r="H467" t="s">
        <v>22</v>
      </c>
      <c r="I467" t="s">
        <v>370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371</v>
      </c>
      <c r="U467" t="s">
        <v>20</v>
      </c>
      <c r="V467">
        <v>1</v>
      </c>
      <c r="W467">
        <v>100</v>
      </c>
      <c r="X467">
        <v>0.426288</v>
      </c>
      <c r="Y467">
        <v>6.1409999999999998E-3</v>
      </c>
      <c r="Z467" t="s">
        <v>32</v>
      </c>
      <c r="AA467" s="2">
        <f>-(Table_comparison[[#This Row],[pr results2.Score]]-Table_comparison[[#This Row],[Score]])</f>
        <v>1.2008000000000019E-2</v>
      </c>
      <c r="AB467" s="1">
        <f>Table_comparison[[#This Row],[savings]]/Table_comparison[[#This Row],[Score]]</f>
        <v>2.7397010239655434E-2</v>
      </c>
      <c r="AC467">
        <f>ABS(Table_comparison[[#This Row],[savings]])/Table_comparison[[#This Row],[Score Error (99.9%)]]</f>
        <v>2.6172624237140405</v>
      </c>
    </row>
    <row r="468" spans="1:29" hidden="1" x14ac:dyDescent="0.2">
      <c r="A468" t="s">
        <v>372</v>
      </c>
      <c r="B468" t="s">
        <v>20</v>
      </c>
      <c r="C468">
        <v>1</v>
      </c>
      <c r="D468">
        <v>100</v>
      </c>
      <c r="E468">
        <v>13.404436</v>
      </c>
      <c r="F468">
        <v>0.170042</v>
      </c>
      <c r="G468" t="s">
        <v>32</v>
      </c>
      <c r="H468" t="s">
        <v>22</v>
      </c>
      <c r="I468" t="s">
        <v>368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372</v>
      </c>
      <c r="U468" t="s">
        <v>20</v>
      </c>
      <c r="V468">
        <v>1</v>
      </c>
      <c r="W468">
        <v>100</v>
      </c>
      <c r="X468">
        <v>13.839242</v>
      </c>
      <c r="Y468">
        <v>0.16122800000000001</v>
      </c>
      <c r="Z468" t="s">
        <v>32</v>
      </c>
      <c r="AA468" s="2">
        <f>-(Table_comparison[[#This Row],[pr results2.Score]]-Table_comparison[[#This Row],[Score]])</f>
        <v>-0.43480600000000003</v>
      </c>
      <c r="AB468" s="1">
        <f>Table_comparison[[#This Row],[savings]]/Table_comparison[[#This Row],[Score]]</f>
        <v>-3.2437470699998118E-2</v>
      </c>
      <c r="AC468">
        <f>ABS(Table_comparison[[#This Row],[savings]])/Table_comparison[[#This Row],[Score Error (99.9%)]]</f>
        <v>2.5570506110255113</v>
      </c>
    </row>
    <row r="469" spans="1:29" hidden="1" x14ac:dyDescent="0.2">
      <c r="A469" t="s">
        <v>372</v>
      </c>
      <c r="B469" t="s">
        <v>20</v>
      </c>
      <c r="C469">
        <v>1</v>
      </c>
      <c r="D469">
        <v>100</v>
      </c>
      <c r="E469">
        <v>13.793507</v>
      </c>
      <c r="F469">
        <v>0.16896600000000001</v>
      </c>
      <c r="G469" t="s">
        <v>32</v>
      </c>
      <c r="H469" t="s">
        <v>22</v>
      </c>
      <c r="I469" t="s">
        <v>369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  <c r="T469" t="s">
        <v>372</v>
      </c>
      <c r="U469" t="s">
        <v>20</v>
      </c>
      <c r="V469">
        <v>1</v>
      </c>
      <c r="W469">
        <v>100</v>
      </c>
      <c r="X469">
        <v>14.051520999999999</v>
      </c>
      <c r="Y469">
        <v>0.12628300000000001</v>
      </c>
      <c r="Z469" t="s">
        <v>32</v>
      </c>
      <c r="AA469" s="2">
        <f>-(Table_comparison[[#This Row],[pr results2.Score]]-Table_comparison[[#This Row],[Score]])</f>
        <v>-0.2580139999999993</v>
      </c>
      <c r="AB469" s="1">
        <f>Table_comparison[[#This Row],[savings]]/Table_comparison[[#This Row],[Score]]</f>
        <v>-1.8705467724777991E-2</v>
      </c>
      <c r="AC469">
        <f>ABS(Table_comparison[[#This Row],[savings]])/Table_comparison[[#This Row],[Score Error (99.9%)]]</f>
        <v>1.527017269746572</v>
      </c>
    </row>
    <row r="470" spans="1:29" hidden="1" x14ac:dyDescent="0.2">
      <c r="A470" t="s">
        <v>372</v>
      </c>
      <c r="B470" t="s">
        <v>20</v>
      </c>
      <c r="C470">
        <v>1</v>
      </c>
      <c r="D470">
        <v>100</v>
      </c>
      <c r="E470">
        <v>26.454145</v>
      </c>
      <c r="F470">
        <v>0.27465400000000001</v>
      </c>
      <c r="G470" t="s">
        <v>32</v>
      </c>
      <c r="H470" t="s">
        <v>22</v>
      </c>
      <c r="I470" t="s">
        <v>370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  <c r="T470" t="s">
        <v>372</v>
      </c>
      <c r="U470" t="s">
        <v>20</v>
      </c>
      <c r="V470">
        <v>1</v>
      </c>
      <c r="W470">
        <v>100</v>
      </c>
      <c r="X470">
        <v>26.560409</v>
      </c>
      <c r="Y470">
        <v>0.33822600000000003</v>
      </c>
      <c r="Z470" t="s">
        <v>32</v>
      </c>
      <c r="AA470" s="2">
        <f>-(Table_comparison[[#This Row],[pr results2.Score]]-Table_comparison[[#This Row],[Score]])</f>
        <v>-0.10626399999999947</v>
      </c>
      <c r="AB470" s="1">
        <f>Table_comparison[[#This Row],[savings]]/Table_comparison[[#This Row],[Score]]</f>
        <v>-4.0169130395255439E-3</v>
      </c>
      <c r="AC470">
        <f>ABS(Table_comparison[[#This Row],[savings]])/Table_comparison[[#This Row],[Score Error (99.9%)]]</f>
        <v>0.38690133768304652</v>
      </c>
    </row>
    <row r="471" spans="1:29" hidden="1" x14ac:dyDescent="0.2">
      <c r="A471" t="s">
        <v>373</v>
      </c>
      <c r="B471" t="s">
        <v>20</v>
      </c>
      <c r="C471">
        <v>1</v>
      </c>
      <c r="D471">
        <v>100</v>
      </c>
      <c r="E471">
        <v>0.163248</v>
      </c>
      <c r="F471">
        <v>3.0179999999999998E-3</v>
      </c>
      <c r="G471" t="s">
        <v>32</v>
      </c>
      <c r="H471" t="s">
        <v>22</v>
      </c>
      <c r="I471" t="s">
        <v>374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  <c r="T471" t="s">
        <v>373</v>
      </c>
      <c r="U471" t="s">
        <v>20</v>
      </c>
      <c r="V471">
        <v>1</v>
      </c>
      <c r="W471">
        <v>100</v>
      </c>
      <c r="X471">
        <v>0.163691</v>
      </c>
      <c r="Y471">
        <v>2.235E-3</v>
      </c>
      <c r="Z471" t="s">
        <v>32</v>
      </c>
      <c r="AA471" s="2">
        <f>-(Table_comparison[[#This Row],[pr results2.Score]]-Table_comparison[[#This Row],[Score]])</f>
        <v>-4.4299999999999895E-4</v>
      </c>
      <c r="AB471" s="1">
        <f>Table_comparison[[#This Row],[savings]]/Table_comparison[[#This Row],[Score]]</f>
        <v>-2.7136626482407071E-3</v>
      </c>
      <c r="AC471">
        <f>ABS(Table_comparison[[#This Row],[savings]])/Table_comparison[[#This Row],[Score Error (99.9%)]]</f>
        <v>0.14678595096090091</v>
      </c>
    </row>
    <row r="472" spans="1:29" x14ac:dyDescent="0.2">
      <c r="A472" t="s">
        <v>373</v>
      </c>
      <c r="B472" t="s">
        <v>20</v>
      </c>
      <c r="C472">
        <v>1</v>
      </c>
      <c r="D472">
        <v>100</v>
      </c>
      <c r="E472">
        <v>0.19898099999999999</v>
      </c>
      <c r="F472">
        <v>1.707E-3</v>
      </c>
      <c r="G472" t="s">
        <v>32</v>
      </c>
      <c r="H472" t="s">
        <v>22</v>
      </c>
      <c r="I472" t="s">
        <v>375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373</v>
      </c>
      <c r="U472" t="s">
        <v>20</v>
      </c>
      <c r="V472">
        <v>1</v>
      </c>
      <c r="W472">
        <v>100</v>
      </c>
      <c r="X472">
        <v>0.203788</v>
      </c>
      <c r="Y472">
        <v>1.023E-3</v>
      </c>
      <c r="Z472" t="s">
        <v>32</v>
      </c>
      <c r="AA472" s="2">
        <f>-(Table_comparison[[#This Row],[pr results2.Score]]-Table_comparison[[#This Row],[Score]])</f>
        <v>-4.8070000000000057E-3</v>
      </c>
      <c r="AB472" s="1">
        <f>Table_comparison[[#This Row],[savings]]/Table_comparison[[#This Row],[Score]]</f>
        <v>-2.4158085445344056E-2</v>
      </c>
      <c r="AC472">
        <f>ABS(Table_comparison[[#This Row],[savings]])/Table_comparison[[#This Row],[Score Error (99.9%)]]</f>
        <v>2.8160515524311691</v>
      </c>
    </row>
    <row r="473" spans="1:29" hidden="1" x14ac:dyDescent="0.2">
      <c r="A473" t="s">
        <v>373</v>
      </c>
      <c r="B473" t="s">
        <v>20</v>
      </c>
      <c r="C473">
        <v>1</v>
      </c>
      <c r="D473">
        <v>100</v>
      </c>
      <c r="E473">
        <v>9.4959000000000002E-2</v>
      </c>
      <c r="F473">
        <v>3.46E-3</v>
      </c>
      <c r="G473" t="s">
        <v>32</v>
      </c>
      <c r="H473" t="s">
        <v>22</v>
      </c>
      <c r="I473" t="s">
        <v>376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373</v>
      </c>
      <c r="U473" t="s">
        <v>20</v>
      </c>
      <c r="V473">
        <v>1</v>
      </c>
      <c r="W473">
        <v>100</v>
      </c>
      <c r="X473">
        <v>9.3937000000000007E-2</v>
      </c>
      <c r="Y473">
        <v>8.8500000000000004E-4</v>
      </c>
      <c r="Z473" t="s">
        <v>32</v>
      </c>
      <c r="AA473" s="2">
        <f>-(Table_comparison[[#This Row],[pr results2.Score]]-Table_comparison[[#This Row],[Score]])</f>
        <v>1.0219999999999951E-3</v>
      </c>
      <c r="AB473" s="1">
        <f>Table_comparison[[#This Row],[savings]]/Table_comparison[[#This Row],[Score]]</f>
        <v>1.0762539622363284E-2</v>
      </c>
      <c r="AC473">
        <f>ABS(Table_comparison[[#This Row],[savings]])/Table_comparison[[#This Row],[Score Error (99.9%)]]</f>
        <v>0.2953757225433512</v>
      </c>
    </row>
    <row r="474" spans="1:29" x14ac:dyDescent="0.2">
      <c r="A474" t="s">
        <v>373</v>
      </c>
      <c r="B474" t="s">
        <v>20</v>
      </c>
      <c r="C474">
        <v>1</v>
      </c>
      <c r="D474">
        <v>100</v>
      </c>
      <c r="E474">
        <v>0.16839999999999999</v>
      </c>
      <c r="F474">
        <v>2.3549999999999999E-3</v>
      </c>
      <c r="G474" t="s">
        <v>32</v>
      </c>
      <c r="H474" t="s">
        <v>22</v>
      </c>
      <c r="I474" t="s">
        <v>377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373</v>
      </c>
      <c r="U474" t="s">
        <v>20</v>
      </c>
      <c r="V474">
        <v>1</v>
      </c>
      <c r="W474">
        <v>100</v>
      </c>
      <c r="X474">
        <v>0.163822</v>
      </c>
      <c r="Y474">
        <v>1.7129999999999999E-3</v>
      </c>
      <c r="Z474" t="s">
        <v>32</v>
      </c>
      <c r="AA474" s="2">
        <f>-(Table_comparison[[#This Row],[pr results2.Score]]-Table_comparison[[#This Row],[Score]])</f>
        <v>4.5779999999999987E-3</v>
      </c>
      <c r="AB474" s="1">
        <f>Table_comparison[[#This Row],[savings]]/Table_comparison[[#This Row],[Score]]</f>
        <v>2.7185273159144888E-2</v>
      </c>
      <c r="AC474">
        <f>ABS(Table_comparison[[#This Row],[savings]])/Table_comparison[[#This Row],[Score Error (99.9%)]]</f>
        <v>1.9439490445859868</v>
      </c>
    </row>
    <row r="475" spans="1:29" hidden="1" x14ac:dyDescent="0.2">
      <c r="A475" t="s">
        <v>378</v>
      </c>
      <c r="B475" t="s">
        <v>20</v>
      </c>
      <c r="C475">
        <v>1</v>
      </c>
      <c r="D475">
        <v>100</v>
      </c>
      <c r="E475">
        <v>0.150945</v>
      </c>
      <c r="F475">
        <v>3.0339999999999998E-3</v>
      </c>
      <c r="G475" t="s">
        <v>32</v>
      </c>
      <c r="H475" t="s">
        <v>22</v>
      </c>
      <c r="I475" t="s">
        <v>374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378</v>
      </c>
      <c r="U475" t="s">
        <v>20</v>
      </c>
      <c r="V475">
        <v>1</v>
      </c>
      <c r="W475">
        <v>100</v>
      </c>
      <c r="X475">
        <v>0.155277</v>
      </c>
      <c r="Y475">
        <v>2.97E-3</v>
      </c>
      <c r="Z475" t="s">
        <v>32</v>
      </c>
      <c r="AA475" s="2">
        <f>-(Table_comparison[[#This Row],[pr results2.Score]]-Table_comparison[[#This Row],[Score]])</f>
        <v>-4.3320000000000025E-3</v>
      </c>
      <c r="AB475" s="1">
        <f>Table_comparison[[#This Row],[savings]]/Table_comparison[[#This Row],[Score]]</f>
        <v>-2.8699195071052386E-2</v>
      </c>
      <c r="AC475">
        <f>ABS(Table_comparison[[#This Row],[savings]])/Table_comparison[[#This Row],[Score Error (99.9%)]]</f>
        <v>1.4278180619644043</v>
      </c>
    </row>
    <row r="476" spans="1:29" hidden="1" x14ac:dyDescent="0.2">
      <c r="A476" t="s">
        <v>378</v>
      </c>
      <c r="B476" t="s">
        <v>20</v>
      </c>
      <c r="C476">
        <v>1</v>
      </c>
      <c r="D476">
        <v>100</v>
      </c>
      <c r="E476">
        <v>0.18037800000000001</v>
      </c>
      <c r="F476">
        <v>2.068E-3</v>
      </c>
      <c r="G476" t="s">
        <v>32</v>
      </c>
      <c r="H476" t="s">
        <v>22</v>
      </c>
      <c r="I476" t="s">
        <v>375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378</v>
      </c>
      <c r="U476" t="s">
        <v>20</v>
      </c>
      <c r="V476">
        <v>1</v>
      </c>
      <c r="W476">
        <v>100</v>
      </c>
      <c r="X476">
        <v>0.176206</v>
      </c>
      <c r="Y476">
        <v>1.3990000000000001E-3</v>
      </c>
      <c r="Z476" t="s">
        <v>32</v>
      </c>
      <c r="AA476" s="2">
        <f>-(Table_comparison[[#This Row],[pr results2.Score]]-Table_comparison[[#This Row],[Score]])</f>
        <v>4.172000000000009E-3</v>
      </c>
      <c r="AB476" s="1">
        <f>Table_comparison[[#This Row],[savings]]/Table_comparison[[#This Row],[Score]]</f>
        <v>2.3129206444244911E-2</v>
      </c>
      <c r="AC476">
        <f>ABS(Table_comparison[[#This Row],[savings]])/Table_comparison[[#This Row],[Score Error (99.9%)]]</f>
        <v>2.0174081237911068</v>
      </c>
    </row>
    <row r="477" spans="1:29" hidden="1" x14ac:dyDescent="0.2">
      <c r="A477" t="s">
        <v>378</v>
      </c>
      <c r="B477" t="s">
        <v>20</v>
      </c>
      <c r="C477">
        <v>1</v>
      </c>
      <c r="D477">
        <v>100</v>
      </c>
      <c r="E477">
        <v>8.2608000000000001E-2</v>
      </c>
      <c r="F477">
        <v>1.5809999999999999E-3</v>
      </c>
      <c r="G477" t="s">
        <v>32</v>
      </c>
      <c r="H477" t="s">
        <v>22</v>
      </c>
      <c r="I477" t="s">
        <v>376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378</v>
      </c>
      <c r="U477" t="s">
        <v>20</v>
      </c>
      <c r="V477">
        <v>1</v>
      </c>
      <c r="W477">
        <v>100</v>
      </c>
      <c r="X477">
        <v>8.0171000000000006E-2</v>
      </c>
      <c r="Y477">
        <v>2.4290000000000002E-3</v>
      </c>
      <c r="Z477" t="s">
        <v>32</v>
      </c>
      <c r="AA477" s="2">
        <f>-(Table_comparison[[#This Row],[pr results2.Score]]-Table_comparison[[#This Row],[Score]])</f>
        <v>2.4369999999999947E-3</v>
      </c>
      <c r="AB477" s="1">
        <f>Table_comparison[[#This Row],[savings]]/Table_comparison[[#This Row],[Score]]</f>
        <v>2.9500774743366195E-2</v>
      </c>
      <c r="AC477">
        <f>ABS(Table_comparison[[#This Row],[savings]])/Table_comparison[[#This Row],[Score Error (99.9%)]]</f>
        <v>1.5414294750158095</v>
      </c>
    </row>
    <row r="478" spans="1:29" hidden="1" x14ac:dyDescent="0.2">
      <c r="A478" t="s">
        <v>378</v>
      </c>
      <c r="B478" t="s">
        <v>20</v>
      </c>
      <c r="C478">
        <v>1</v>
      </c>
      <c r="D478">
        <v>100</v>
      </c>
      <c r="E478">
        <v>0.16107099999999999</v>
      </c>
      <c r="F478">
        <v>1.129E-3</v>
      </c>
      <c r="G478" t="s">
        <v>32</v>
      </c>
      <c r="H478" t="s">
        <v>22</v>
      </c>
      <c r="I478" t="s">
        <v>377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378</v>
      </c>
      <c r="U478" t="s">
        <v>20</v>
      </c>
      <c r="V478">
        <v>1</v>
      </c>
      <c r="W478">
        <v>100</v>
      </c>
      <c r="X478">
        <v>0.15634500000000001</v>
      </c>
      <c r="Y478">
        <v>2.6740000000000002E-3</v>
      </c>
      <c r="Z478" t="s">
        <v>32</v>
      </c>
      <c r="AA478" s="2">
        <f>-(Table_comparison[[#This Row],[pr results2.Score]]-Table_comparison[[#This Row],[Score]])</f>
        <v>4.7259999999999802E-3</v>
      </c>
      <c r="AB478" s="1">
        <f>Table_comparison[[#This Row],[savings]]/Table_comparison[[#This Row],[Score]]</f>
        <v>2.9341098025094402E-2</v>
      </c>
      <c r="AC478">
        <f>ABS(Table_comparison[[#This Row],[savings]])/Table_comparison[[#This Row],[Score Error (99.9%)]]</f>
        <v>4.186005314437538</v>
      </c>
    </row>
    <row r="479" spans="1:29" hidden="1" x14ac:dyDescent="0.2">
      <c r="A479" t="s">
        <v>379</v>
      </c>
      <c r="B479" t="s">
        <v>20</v>
      </c>
      <c r="C479">
        <v>1</v>
      </c>
      <c r="D479">
        <v>100</v>
      </c>
      <c r="E479">
        <v>355.15743700000002</v>
      </c>
      <c r="F479">
        <v>2.1015779999999999</v>
      </c>
      <c r="G479" t="s">
        <v>32</v>
      </c>
      <c r="H479" t="s">
        <v>22</v>
      </c>
      <c r="I479" t="s">
        <v>374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  <c r="T479" t="s">
        <v>379</v>
      </c>
      <c r="U479" t="s">
        <v>20</v>
      </c>
      <c r="V479">
        <v>1</v>
      </c>
      <c r="W479">
        <v>100</v>
      </c>
      <c r="X479">
        <v>356.39802800000001</v>
      </c>
      <c r="Y479">
        <v>1.1854150000000001</v>
      </c>
      <c r="Z479" t="s">
        <v>32</v>
      </c>
      <c r="AA479" s="2">
        <f>-(Table_comparison[[#This Row],[pr results2.Score]]-Table_comparison[[#This Row],[Score]])</f>
        <v>-1.2405909999999949</v>
      </c>
      <c r="AB479" s="1">
        <f>Table_comparison[[#This Row],[savings]]/Table_comparison[[#This Row],[Score]]</f>
        <v>-3.493073411271393E-3</v>
      </c>
      <c r="AC479">
        <f>ABS(Table_comparison[[#This Row],[savings]])/Table_comparison[[#This Row],[Score Error (99.9%)]]</f>
        <v>0.5903140402116861</v>
      </c>
    </row>
    <row r="480" spans="1:29" hidden="1" x14ac:dyDescent="0.2">
      <c r="A480" t="s">
        <v>379</v>
      </c>
      <c r="B480" t="s">
        <v>20</v>
      </c>
      <c r="C480">
        <v>1</v>
      </c>
      <c r="D480">
        <v>100</v>
      </c>
      <c r="E480">
        <v>357.55942800000003</v>
      </c>
      <c r="F480">
        <v>4.7314670000000003</v>
      </c>
      <c r="G480" t="s">
        <v>32</v>
      </c>
      <c r="H480" t="s">
        <v>22</v>
      </c>
      <c r="I480" t="s">
        <v>375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  <c r="T480" t="s">
        <v>379</v>
      </c>
      <c r="U480" t="s">
        <v>20</v>
      </c>
      <c r="V480">
        <v>1</v>
      </c>
      <c r="W480">
        <v>100</v>
      </c>
      <c r="X480">
        <v>350.53322200000002</v>
      </c>
      <c r="Y480">
        <v>3.9703349999999999</v>
      </c>
      <c r="Z480" t="s">
        <v>32</v>
      </c>
      <c r="AA480" s="2">
        <f>-(Table_comparison[[#This Row],[pr results2.Score]]-Table_comparison[[#This Row],[Score]])</f>
        <v>7.0262060000000019</v>
      </c>
      <c r="AB480" s="1">
        <f>Table_comparison[[#This Row],[savings]]/Table_comparison[[#This Row],[Score]]</f>
        <v>1.9650456538933721E-2</v>
      </c>
      <c r="AC480">
        <f>ABS(Table_comparison[[#This Row],[savings]])/Table_comparison[[#This Row],[Score Error (99.9%)]]</f>
        <v>1.4849952456605957</v>
      </c>
    </row>
    <row r="481" spans="1:29" hidden="1" x14ac:dyDescent="0.2">
      <c r="A481" t="s">
        <v>379</v>
      </c>
      <c r="B481" t="s">
        <v>20</v>
      </c>
      <c r="C481">
        <v>1</v>
      </c>
      <c r="D481">
        <v>100</v>
      </c>
      <c r="E481">
        <v>339.83964700000001</v>
      </c>
      <c r="F481">
        <v>2.1520679999999999</v>
      </c>
      <c r="G481" t="s">
        <v>32</v>
      </c>
      <c r="H481" t="s">
        <v>22</v>
      </c>
      <c r="I481" t="s">
        <v>376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379</v>
      </c>
      <c r="U481" t="s">
        <v>20</v>
      </c>
      <c r="V481">
        <v>1</v>
      </c>
      <c r="W481">
        <v>100</v>
      </c>
      <c r="X481">
        <v>350.317363</v>
      </c>
      <c r="Y481">
        <v>5.0937580000000002</v>
      </c>
      <c r="Z481" t="s">
        <v>32</v>
      </c>
      <c r="AA481" s="2">
        <f>-(Table_comparison[[#This Row],[pr results2.Score]]-Table_comparison[[#This Row],[Score]])</f>
        <v>-10.477715999999987</v>
      </c>
      <c r="AB481" s="1">
        <f>Table_comparison[[#This Row],[savings]]/Table_comparison[[#This Row],[Score]]</f>
        <v>-3.0831352646738086E-2</v>
      </c>
      <c r="AC481">
        <f>ABS(Table_comparison[[#This Row],[savings]])/Table_comparison[[#This Row],[Score Error (99.9%)]]</f>
        <v>4.8686732947100122</v>
      </c>
    </row>
    <row r="482" spans="1:29" hidden="1" x14ac:dyDescent="0.2">
      <c r="A482" t="s">
        <v>379</v>
      </c>
      <c r="B482" t="s">
        <v>20</v>
      </c>
      <c r="C482">
        <v>1</v>
      </c>
      <c r="D482">
        <v>100</v>
      </c>
      <c r="E482">
        <v>353.25990000000002</v>
      </c>
      <c r="F482">
        <v>4.1443729999999999</v>
      </c>
      <c r="G482" t="s">
        <v>32</v>
      </c>
      <c r="H482" t="s">
        <v>22</v>
      </c>
      <c r="I482" t="s">
        <v>377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379</v>
      </c>
      <c r="U482" t="s">
        <v>20</v>
      </c>
      <c r="V482">
        <v>1</v>
      </c>
      <c r="W482">
        <v>100</v>
      </c>
      <c r="X482">
        <v>344.32453800000002</v>
      </c>
      <c r="Y482">
        <v>4.2702299999999997</v>
      </c>
      <c r="Z482" t="s">
        <v>32</v>
      </c>
      <c r="AA482" s="2">
        <f>-(Table_comparison[[#This Row],[pr results2.Score]]-Table_comparison[[#This Row],[Score]])</f>
        <v>8.9353619999999978</v>
      </c>
      <c r="AB482" s="1">
        <f>Table_comparison[[#This Row],[savings]]/Table_comparison[[#This Row],[Score]]</f>
        <v>2.5294017237733456E-2</v>
      </c>
      <c r="AC482">
        <f>ABS(Table_comparison[[#This Row],[savings]])/Table_comparison[[#This Row],[Score Error (99.9%)]]</f>
        <v>2.1560226359934296</v>
      </c>
    </row>
    <row r="483" spans="1:29" hidden="1" x14ac:dyDescent="0.2">
      <c r="A483" t="s">
        <v>380</v>
      </c>
      <c r="B483" t="s">
        <v>20</v>
      </c>
      <c r="C483">
        <v>1</v>
      </c>
      <c r="D483">
        <v>100</v>
      </c>
      <c r="E483">
        <v>0.13159999999999999</v>
      </c>
      <c r="F483">
        <v>2.5430000000000001E-3</v>
      </c>
      <c r="G483" t="s">
        <v>32</v>
      </c>
      <c r="H483" t="s">
        <v>22</v>
      </c>
      <c r="I483" t="s">
        <v>381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380</v>
      </c>
      <c r="U483" t="s">
        <v>20</v>
      </c>
      <c r="V483">
        <v>1</v>
      </c>
      <c r="W483">
        <v>100</v>
      </c>
      <c r="X483">
        <v>0.13081799999999999</v>
      </c>
      <c r="Y483">
        <v>1.99E-3</v>
      </c>
      <c r="Z483" t="s">
        <v>32</v>
      </c>
      <c r="AA483" s="2">
        <f>-(Table_comparison[[#This Row],[pr results2.Score]]-Table_comparison[[#This Row],[Score]])</f>
        <v>7.8200000000000491E-4</v>
      </c>
      <c r="AB483" s="1">
        <f>Table_comparison[[#This Row],[savings]]/Table_comparison[[#This Row],[Score]]</f>
        <v>5.942249240121618E-3</v>
      </c>
      <c r="AC483">
        <f>ABS(Table_comparison[[#This Row],[savings]])/Table_comparison[[#This Row],[Score Error (99.9%)]]</f>
        <v>0.30751081399921543</v>
      </c>
    </row>
    <row r="484" spans="1:29" x14ac:dyDescent="0.2">
      <c r="A484" t="s">
        <v>380</v>
      </c>
      <c r="B484" t="s">
        <v>20</v>
      </c>
      <c r="C484">
        <v>1</v>
      </c>
      <c r="D484">
        <v>100</v>
      </c>
      <c r="E484">
        <v>0.13786899999999999</v>
      </c>
      <c r="F484">
        <v>1.3940000000000001E-3</v>
      </c>
      <c r="G484" t="s">
        <v>32</v>
      </c>
      <c r="H484" t="s">
        <v>22</v>
      </c>
      <c r="I484" t="s">
        <v>382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380</v>
      </c>
      <c r="U484" t="s">
        <v>20</v>
      </c>
      <c r="V484">
        <v>1</v>
      </c>
      <c r="W484">
        <v>100</v>
      </c>
      <c r="X484">
        <v>0.13171099999999999</v>
      </c>
      <c r="Y484">
        <v>1.727E-3</v>
      </c>
      <c r="Z484" t="s">
        <v>32</v>
      </c>
      <c r="AA484" s="2">
        <f>-(Table_comparison[[#This Row],[pr results2.Score]]-Table_comparison[[#This Row],[Score]])</f>
        <v>6.1579999999999968E-3</v>
      </c>
      <c r="AB484" s="1">
        <f>Table_comparison[[#This Row],[savings]]/Table_comparison[[#This Row],[Score]]</f>
        <v>4.4665588348359653E-2</v>
      </c>
      <c r="AC484">
        <f>ABS(Table_comparison[[#This Row],[savings]])/Table_comparison[[#This Row],[Score Error (99.9%)]]</f>
        <v>4.4175035868005716</v>
      </c>
    </row>
    <row r="485" spans="1:29" hidden="1" x14ac:dyDescent="0.2">
      <c r="A485" t="s">
        <v>380</v>
      </c>
      <c r="B485" t="s">
        <v>20</v>
      </c>
      <c r="C485">
        <v>1</v>
      </c>
      <c r="D485">
        <v>100</v>
      </c>
      <c r="E485">
        <v>6.2606999999999996E-2</v>
      </c>
      <c r="F485">
        <v>2.0230000000000001E-3</v>
      </c>
      <c r="G485" t="s">
        <v>32</v>
      </c>
      <c r="H485" t="s">
        <v>22</v>
      </c>
      <c r="I485" t="s">
        <v>383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380</v>
      </c>
      <c r="U485" t="s">
        <v>20</v>
      </c>
      <c r="V485">
        <v>1</v>
      </c>
      <c r="W485">
        <v>100</v>
      </c>
      <c r="X485">
        <v>6.4008999999999996E-2</v>
      </c>
      <c r="Y485">
        <v>1.967E-3</v>
      </c>
      <c r="Z485" t="s">
        <v>32</v>
      </c>
      <c r="AA485" s="2">
        <f>-(Table_comparison[[#This Row],[pr results2.Score]]-Table_comparison[[#This Row],[Score]])</f>
        <v>-1.4020000000000005E-3</v>
      </c>
      <c r="AB485" s="1">
        <f>Table_comparison[[#This Row],[savings]]/Table_comparison[[#This Row],[Score]]</f>
        <v>-2.2393662050569436E-2</v>
      </c>
      <c r="AC485">
        <f>ABS(Table_comparison[[#This Row],[savings]])/Table_comparison[[#This Row],[Score Error (99.9%)]]</f>
        <v>0.69303015323776596</v>
      </c>
    </row>
    <row r="486" spans="1:29" hidden="1" x14ac:dyDescent="0.2">
      <c r="A486" t="s">
        <v>380</v>
      </c>
      <c r="B486" t="s">
        <v>20</v>
      </c>
      <c r="C486">
        <v>1</v>
      </c>
      <c r="D486">
        <v>100</v>
      </c>
      <c r="E486">
        <v>0.13181000000000001</v>
      </c>
      <c r="F486">
        <v>2.2339999999999999E-3</v>
      </c>
      <c r="G486" t="s">
        <v>32</v>
      </c>
      <c r="H486" t="s">
        <v>22</v>
      </c>
      <c r="I486" t="s">
        <v>384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380</v>
      </c>
      <c r="U486" t="s">
        <v>20</v>
      </c>
      <c r="V486">
        <v>1</v>
      </c>
      <c r="W486">
        <v>100</v>
      </c>
      <c r="X486">
        <v>0.13128899999999999</v>
      </c>
      <c r="Y486">
        <v>2.5089999999999999E-3</v>
      </c>
      <c r="Z486" t="s">
        <v>32</v>
      </c>
      <c r="AA486" s="2">
        <f>-(Table_comparison[[#This Row],[pr results2.Score]]-Table_comparison[[#This Row],[Score]])</f>
        <v>5.2100000000002145E-4</v>
      </c>
      <c r="AB486" s="1">
        <f>Table_comparison[[#This Row],[savings]]/Table_comparison[[#This Row],[Score]]</f>
        <v>3.952659130566887E-3</v>
      </c>
      <c r="AC486">
        <f>ABS(Table_comparison[[#This Row],[savings]])/Table_comparison[[#This Row],[Score Error (99.9%)]]</f>
        <v>0.23321396598031399</v>
      </c>
    </row>
    <row r="487" spans="1:29" hidden="1" x14ac:dyDescent="0.2">
      <c r="A487" t="s">
        <v>385</v>
      </c>
      <c r="B487" t="s">
        <v>20</v>
      </c>
      <c r="C487">
        <v>1</v>
      </c>
      <c r="D487">
        <v>100</v>
      </c>
      <c r="E487">
        <v>0.12592900000000001</v>
      </c>
      <c r="F487">
        <v>2.9559999999999999E-3</v>
      </c>
      <c r="G487" t="s">
        <v>32</v>
      </c>
      <c r="H487" t="s">
        <v>22</v>
      </c>
      <c r="I487" t="s">
        <v>381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385</v>
      </c>
      <c r="U487" t="s">
        <v>20</v>
      </c>
      <c r="V487">
        <v>1</v>
      </c>
      <c r="W487">
        <v>100</v>
      </c>
      <c r="X487">
        <v>0.11820700000000001</v>
      </c>
      <c r="Y487">
        <v>3.9029999999999998E-3</v>
      </c>
      <c r="Z487" t="s">
        <v>32</v>
      </c>
      <c r="AA487" s="2">
        <f>-(Table_comparison[[#This Row],[pr results2.Score]]-Table_comparison[[#This Row],[Score]])</f>
        <v>7.7220000000000066E-3</v>
      </c>
      <c r="AB487" s="1">
        <f>Table_comparison[[#This Row],[savings]]/Table_comparison[[#This Row],[Score]]</f>
        <v>6.1320267769933899E-2</v>
      </c>
      <c r="AC487">
        <f>ABS(Table_comparison[[#This Row],[savings]])/Table_comparison[[#This Row],[Score Error (99.9%)]]</f>
        <v>2.6123139377537234</v>
      </c>
    </row>
    <row r="488" spans="1:29" hidden="1" x14ac:dyDescent="0.2">
      <c r="A488" t="s">
        <v>385</v>
      </c>
      <c r="B488" t="s">
        <v>20</v>
      </c>
      <c r="C488">
        <v>1</v>
      </c>
      <c r="D488">
        <v>100</v>
      </c>
      <c r="E488">
        <v>0.12626799999999999</v>
      </c>
      <c r="F488">
        <v>1.9789999999999999E-3</v>
      </c>
      <c r="G488" t="s">
        <v>32</v>
      </c>
      <c r="H488" t="s">
        <v>22</v>
      </c>
      <c r="I488" t="s">
        <v>382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385</v>
      </c>
      <c r="U488" t="s">
        <v>20</v>
      </c>
      <c r="V488">
        <v>1</v>
      </c>
      <c r="W488">
        <v>100</v>
      </c>
      <c r="X488">
        <v>0.11738</v>
      </c>
      <c r="Y488">
        <v>2.189E-3</v>
      </c>
      <c r="Z488" t="s">
        <v>32</v>
      </c>
      <c r="AA488" s="2">
        <f>-(Table_comparison[[#This Row],[pr results2.Score]]-Table_comparison[[#This Row],[Score]])</f>
        <v>8.8879999999999931E-3</v>
      </c>
      <c r="AB488" s="1">
        <f>Table_comparison[[#This Row],[savings]]/Table_comparison[[#This Row],[Score]]</f>
        <v>7.0389964203123462E-2</v>
      </c>
      <c r="AC488">
        <f>ABS(Table_comparison[[#This Row],[savings]])/Table_comparison[[#This Row],[Score Error (99.9%)]]</f>
        <v>4.491157150075793</v>
      </c>
    </row>
    <row r="489" spans="1:29" hidden="1" x14ac:dyDescent="0.2">
      <c r="A489" t="s">
        <v>385</v>
      </c>
      <c r="B489" t="s">
        <v>20</v>
      </c>
      <c r="C489">
        <v>1</v>
      </c>
      <c r="D489">
        <v>100</v>
      </c>
      <c r="E489">
        <v>5.0500999999999997E-2</v>
      </c>
      <c r="F489">
        <v>5.5099999999999995E-4</v>
      </c>
      <c r="G489" t="s">
        <v>32</v>
      </c>
      <c r="H489" t="s">
        <v>22</v>
      </c>
      <c r="I489" t="s">
        <v>383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  <c r="T489" t="s">
        <v>385</v>
      </c>
      <c r="U489" t="s">
        <v>20</v>
      </c>
      <c r="V489">
        <v>1</v>
      </c>
      <c r="W489">
        <v>100</v>
      </c>
      <c r="X489">
        <v>4.8957000000000001E-2</v>
      </c>
      <c r="Y489">
        <v>7.4600000000000003E-4</v>
      </c>
      <c r="Z489" t="s">
        <v>32</v>
      </c>
      <c r="AA489" s="2">
        <f>-(Table_comparison[[#This Row],[pr results2.Score]]-Table_comparison[[#This Row],[Score]])</f>
        <v>1.5439999999999968E-3</v>
      </c>
      <c r="AB489" s="1">
        <f>Table_comparison[[#This Row],[savings]]/Table_comparison[[#This Row],[Score]]</f>
        <v>3.057365200689089E-2</v>
      </c>
      <c r="AC489">
        <f>ABS(Table_comparison[[#This Row],[savings]])/Table_comparison[[#This Row],[Score Error (99.9%)]]</f>
        <v>2.8021778584391956</v>
      </c>
    </row>
    <row r="490" spans="1:29" hidden="1" x14ac:dyDescent="0.2">
      <c r="A490" t="s">
        <v>385</v>
      </c>
      <c r="B490" t="s">
        <v>20</v>
      </c>
      <c r="C490">
        <v>1</v>
      </c>
      <c r="D490">
        <v>100</v>
      </c>
      <c r="E490">
        <v>0.11432</v>
      </c>
      <c r="F490">
        <v>2.5950000000000001E-3</v>
      </c>
      <c r="G490" t="s">
        <v>32</v>
      </c>
      <c r="H490" t="s">
        <v>22</v>
      </c>
      <c r="I490" t="s">
        <v>384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  <c r="T490" t="s">
        <v>385</v>
      </c>
      <c r="U490" t="s">
        <v>20</v>
      </c>
      <c r="V490">
        <v>1</v>
      </c>
      <c r="W490">
        <v>100</v>
      </c>
      <c r="X490">
        <v>0.120225</v>
      </c>
      <c r="Y490">
        <v>2.2750000000000001E-3</v>
      </c>
      <c r="Z490" t="s">
        <v>32</v>
      </c>
      <c r="AA490" s="2">
        <f>-(Table_comparison[[#This Row],[pr results2.Score]]-Table_comparison[[#This Row],[Score]])</f>
        <v>-5.9049999999999936E-3</v>
      </c>
      <c r="AB490" s="1">
        <f>Table_comparison[[#This Row],[savings]]/Table_comparison[[#This Row],[Score]]</f>
        <v>-5.1653254023792804E-2</v>
      </c>
      <c r="AC490">
        <f>ABS(Table_comparison[[#This Row],[savings]])/Table_comparison[[#This Row],[Score Error (99.9%)]]</f>
        <v>2.2755298651252382</v>
      </c>
    </row>
    <row r="491" spans="1:29" hidden="1" x14ac:dyDescent="0.2">
      <c r="A491" t="s">
        <v>386</v>
      </c>
      <c r="B491" t="s">
        <v>20</v>
      </c>
      <c r="C491">
        <v>1</v>
      </c>
      <c r="D491">
        <v>100</v>
      </c>
      <c r="E491">
        <v>59.105638999999996</v>
      </c>
      <c r="F491">
        <v>0.518729</v>
      </c>
      <c r="G491" t="s">
        <v>32</v>
      </c>
      <c r="H491" t="s">
        <v>22</v>
      </c>
      <c r="I491" t="s">
        <v>381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386</v>
      </c>
      <c r="U491" t="s">
        <v>20</v>
      </c>
      <c r="V491">
        <v>1</v>
      </c>
      <c r="W491">
        <v>100</v>
      </c>
      <c r="X491">
        <v>57.602815</v>
      </c>
      <c r="Y491">
        <v>0.53061899999999995</v>
      </c>
      <c r="Z491" t="s">
        <v>32</v>
      </c>
      <c r="AA491" s="2">
        <f>-(Table_comparison[[#This Row],[pr results2.Score]]-Table_comparison[[#This Row],[Score]])</f>
        <v>1.5028239999999968</v>
      </c>
      <c r="AB491" s="1">
        <f>Table_comparison[[#This Row],[savings]]/Table_comparison[[#This Row],[Score]]</f>
        <v>2.5426068060950952E-2</v>
      </c>
      <c r="AC491">
        <f>ABS(Table_comparison[[#This Row],[savings]])/Table_comparison[[#This Row],[Score Error (99.9%)]]</f>
        <v>2.8971274017839699</v>
      </c>
    </row>
    <row r="492" spans="1:29" hidden="1" x14ac:dyDescent="0.2">
      <c r="A492" t="s">
        <v>386</v>
      </c>
      <c r="B492" t="s">
        <v>20</v>
      </c>
      <c r="C492">
        <v>1</v>
      </c>
      <c r="D492">
        <v>100</v>
      </c>
      <c r="E492">
        <v>58.527208000000002</v>
      </c>
      <c r="F492">
        <v>0.79259100000000005</v>
      </c>
      <c r="G492" t="s">
        <v>32</v>
      </c>
      <c r="H492" t="s">
        <v>22</v>
      </c>
      <c r="I492" t="s">
        <v>382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386</v>
      </c>
      <c r="U492" t="s">
        <v>20</v>
      </c>
      <c r="V492">
        <v>1</v>
      </c>
      <c r="W492">
        <v>100</v>
      </c>
      <c r="X492">
        <v>58.115999000000002</v>
      </c>
      <c r="Y492">
        <v>0.75241599999999997</v>
      </c>
      <c r="Z492" t="s">
        <v>32</v>
      </c>
      <c r="AA492" s="2">
        <f>-(Table_comparison[[#This Row],[pr results2.Score]]-Table_comparison[[#This Row],[Score]])</f>
        <v>0.41120899999999949</v>
      </c>
      <c r="AB492" s="1">
        <f>Table_comparison[[#This Row],[savings]]/Table_comparison[[#This Row],[Score]]</f>
        <v>7.0259459497879944E-3</v>
      </c>
      <c r="AC492">
        <f>ABS(Table_comparison[[#This Row],[savings]])/Table_comparison[[#This Row],[Score Error (99.9%)]]</f>
        <v>0.51881613593896403</v>
      </c>
    </row>
    <row r="493" spans="1:29" hidden="1" x14ac:dyDescent="0.2">
      <c r="A493" t="s">
        <v>386</v>
      </c>
      <c r="B493" t="s">
        <v>20</v>
      </c>
      <c r="C493">
        <v>1</v>
      </c>
      <c r="D493">
        <v>100</v>
      </c>
      <c r="E493">
        <v>60.231766999999998</v>
      </c>
      <c r="F493">
        <v>0.75705699999999998</v>
      </c>
      <c r="G493" t="s">
        <v>32</v>
      </c>
      <c r="H493" t="s">
        <v>22</v>
      </c>
      <c r="I493" t="s">
        <v>383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386</v>
      </c>
      <c r="U493" t="s">
        <v>20</v>
      </c>
      <c r="V493">
        <v>1</v>
      </c>
      <c r="W493">
        <v>100</v>
      </c>
      <c r="X493">
        <v>57.823400999999997</v>
      </c>
      <c r="Y493">
        <v>0.59256799999999998</v>
      </c>
      <c r="Z493" t="s">
        <v>32</v>
      </c>
      <c r="AA493" s="2">
        <f>-(Table_comparison[[#This Row],[pr results2.Score]]-Table_comparison[[#This Row],[Score]])</f>
        <v>2.4083660000000009</v>
      </c>
      <c r="AB493" s="1">
        <f>Table_comparison[[#This Row],[savings]]/Table_comparison[[#This Row],[Score]]</f>
        <v>3.9984980018932553E-2</v>
      </c>
      <c r="AC493">
        <f>ABS(Table_comparison[[#This Row],[savings]])/Table_comparison[[#This Row],[Score Error (99.9%)]]</f>
        <v>3.1812214932297054</v>
      </c>
    </row>
    <row r="494" spans="1:29" hidden="1" x14ac:dyDescent="0.2">
      <c r="A494" t="s">
        <v>386</v>
      </c>
      <c r="B494" t="s">
        <v>20</v>
      </c>
      <c r="C494">
        <v>1</v>
      </c>
      <c r="D494">
        <v>100</v>
      </c>
      <c r="E494">
        <v>60.565885999999999</v>
      </c>
      <c r="F494">
        <v>0.98308300000000004</v>
      </c>
      <c r="G494" t="s">
        <v>32</v>
      </c>
      <c r="H494" t="s">
        <v>22</v>
      </c>
      <c r="I494" t="s">
        <v>384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  <c r="T494" t="s">
        <v>386</v>
      </c>
      <c r="U494" t="s">
        <v>20</v>
      </c>
      <c r="V494">
        <v>1</v>
      </c>
      <c r="W494">
        <v>100</v>
      </c>
      <c r="X494">
        <v>56.996676000000001</v>
      </c>
      <c r="Y494">
        <v>0.80537199999999998</v>
      </c>
      <c r="Z494" t="s">
        <v>32</v>
      </c>
      <c r="AA494" s="2">
        <f>-(Table_comparison[[#This Row],[pr results2.Score]]-Table_comparison[[#This Row],[Score]])</f>
        <v>3.5692099999999982</v>
      </c>
      <c r="AB494" s="1">
        <f>Table_comparison[[#This Row],[savings]]/Table_comparison[[#This Row],[Score]]</f>
        <v>5.893102925960661E-2</v>
      </c>
      <c r="AC494">
        <f>ABS(Table_comparison[[#This Row],[savings]])/Table_comparison[[#This Row],[Score Error (99.9%)]]</f>
        <v>3.6306293568294823</v>
      </c>
    </row>
    <row r="495" spans="1:29" x14ac:dyDescent="0.2">
      <c r="A495" t="s">
        <v>387</v>
      </c>
      <c r="B495" t="s">
        <v>20</v>
      </c>
      <c r="C495">
        <v>1</v>
      </c>
      <c r="D495">
        <v>100</v>
      </c>
      <c r="E495">
        <v>0.307641</v>
      </c>
      <c r="F495">
        <v>3.954E-3</v>
      </c>
      <c r="G495" t="s">
        <v>32</v>
      </c>
      <c r="H495" t="s">
        <v>22</v>
      </c>
      <c r="I495" t="s">
        <v>388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387</v>
      </c>
      <c r="U495" t="s">
        <v>20</v>
      </c>
      <c r="V495">
        <v>1</v>
      </c>
      <c r="W495">
        <v>100</v>
      </c>
      <c r="X495">
        <v>0.30214099999999999</v>
      </c>
      <c r="Y495">
        <v>3.7520000000000001E-3</v>
      </c>
      <c r="Z495" t="s">
        <v>32</v>
      </c>
      <c r="AA495" s="2">
        <f>-(Table_comparison[[#This Row],[pr results2.Score]]-Table_comparison[[#This Row],[Score]])</f>
        <v>5.5000000000000049E-3</v>
      </c>
      <c r="AB495" s="1">
        <f>Table_comparison[[#This Row],[savings]]/Table_comparison[[#This Row],[Score]]</f>
        <v>1.7877981153357338E-2</v>
      </c>
      <c r="AC495">
        <f>ABS(Table_comparison[[#This Row],[savings]])/Table_comparison[[#This Row],[Score Error (99.9%)]]</f>
        <v>1.3909964592817412</v>
      </c>
    </row>
    <row r="496" spans="1:29" x14ac:dyDescent="0.2">
      <c r="A496" t="s">
        <v>387</v>
      </c>
      <c r="B496" t="s">
        <v>20</v>
      </c>
      <c r="C496">
        <v>1</v>
      </c>
      <c r="D496">
        <v>100</v>
      </c>
      <c r="E496">
        <v>0.308064</v>
      </c>
      <c r="F496">
        <v>2.8769999999999998E-3</v>
      </c>
      <c r="G496" t="s">
        <v>32</v>
      </c>
      <c r="H496" t="s">
        <v>22</v>
      </c>
      <c r="I496" t="s">
        <v>389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387</v>
      </c>
      <c r="U496" t="s">
        <v>20</v>
      </c>
      <c r="V496">
        <v>1</v>
      </c>
      <c r="W496">
        <v>100</v>
      </c>
      <c r="X496">
        <v>0.31279200000000001</v>
      </c>
      <c r="Y496">
        <v>1.547E-3</v>
      </c>
      <c r="Z496" t="s">
        <v>32</v>
      </c>
      <c r="AA496" s="2">
        <f>-(Table_comparison[[#This Row],[pr results2.Score]]-Table_comparison[[#This Row],[Score]])</f>
        <v>-4.72800000000001E-3</v>
      </c>
      <c r="AB496" s="1">
        <f>Table_comparison[[#This Row],[savings]]/Table_comparison[[#This Row],[Score]]</f>
        <v>-1.5347460267996292E-2</v>
      </c>
      <c r="AC496">
        <f>ABS(Table_comparison[[#This Row],[savings]])/Table_comparison[[#This Row],[Score Error (99.9%)]]</f>
        <v>1.6433785192909316</v>
      </c>
    </row>
    <row r="497" spans="1:29" x14ac:dyDescent="0.2">
      <c r="A497" t="s">
        <v>387</v>
      </c>
      <c r="B497" t="s">
        <v>20</v>
      </c>
      <c r="C497">
        <v>1</v>
      </c>
      <c r="D497">
        <v>100</v>
      </c>
      <c r="E497">
        <v>0.29314699999999999</v>
      </c>
      <c r="F497">
        <v>2.2729999999999998E-3</v>
      </c>
      <c r="G497" t="s">
        <v>32</v>
      </c>
      <c r="H497" t="s">
        <v>22</v>
      </c>
      <c r="I497" t="s">
        <v>390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  <c r="T497" t="s">
        <v>387</v>
      </c>
      <c r="U497" t="s">
        <v>20</v>
      </c>
      <c r="V497">
        <v>1</v>
      </c>
      <c r="W497">
        <v>100</v>
      </c>
      <c r="X497">
        <v>0.28975800000000002</v>
      </c>
      <c r="Y497">
        <v>3.1489999999999999E-3</v>
      </c>
      <c r="Z497" t="s">
        <v>32</v>
      </c>
      <c r="AA497" s="2">
        <f>-(Table_comparison[[#This Row],[pr results2.Score]]-Table_comparison[[#This Row],[Score]])</f>
        <v>3.3889999999999754E-3</v>
      </c>
      <c r="AB497" s="1">
        <f>Table_comparison[[#This Row],[savings]]/Table_comparison[[#This Row],[Score]]</f>
        <v>1.1560752796378524E-2</v>
      </c>
      <c r="AC497">
        <f>ABS(Table_comparison[[#This Row],[savings]])/Table_comparison[[#This Row],[Score Error (99.9%)]]</f>
        <v>1.4909810822701168</v>
      </c>
    </row>
    <row r="498" spans="1:29" hidden="1" x14ac:dyDescent="0.2">
      <c r="A498" t="s">
        <v>391</v>
      </c>
      <c r="B498" t="s">
        <v>20</v>
      </c>
      <c r="C498">
        <v>1</v>
      </c>
      <c r="D498">
        <v>100</v>
      </c>
      <c r="E498">
        <v>0.13336600000000001</v>
      </c>
      <c r="F498">
        <v>3.571E-3</v>
      </c>
      <c r="G498" t="s">
        <v>32</v>
      </c>
      <c r="H498" t="s">
        <v>22</v>
      </c>
      <c r="I498" t="s">
        <v>388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  <c r="T498" t="s">
        <v>391</v>
      </c>
      <c r="U498" t="s">
        <v>20</v>
      </c>
      <c r="V498">
        <v>1</v>
      </c>
      <c r="W498">
        <v>100</v>
      </c>
      <c r="X498">
        <v>0.141877</v>
      </c>
      <c r="Y498">
        <v>2.1069999999999999E-3</v>
      </c>
      <c r="Z498" t="s">
        <v>32</v>
      </c>
      <c r="AA498" s="2">
        <f>-(Table_comparison[[#This Row],[pr results2.Score]]-Table_comparison[[#This Row],[Score]])</f>
        <v>-8.5109999999999908E-3</v>
      </c>
      <c r="AB498" s="1">
        <f>Table_comparison[[#This Row],[savings]]/Table_comparison[[#This Row],[Score]]</f>
        <v>-6.381686486810724E-2</v>
      </c>
      <c r="AC498">
        <f>ABS(Table_comparison[[#This Row],[savings]])/Table_comparison[[#This Row],[Score Error (99.9%)]]</f>
        <v>2.383366003920468</v>
      </c>
    </row>
    <row r="499" spans="1:29" hidden="1" x14ac:dyDescent="0.2">
      <c r="A499" t="s">
        <v>391</v>
      </c>
      <c r="B499" t="s">
        <v>20</v>
      </c>
      <c r="C499">
        <v>1</v>
      </c>
      <c r="D499">
        <v>100</v>
      </c>
      <c r="E499">
        <v>0.13689599999999999</v>
      </c>
      <c r="F499">
        <v>1.725E-3</v>
      </c>
      <c r="G499" t="s">
        <v>32</v>
      </c>
      <c r="H499" t="s">
        <v>22</v>
      </c>
      <c r="I499" t="s">
        <v>389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391</v>
      </c>
      <c r="U499" t="s">
        <v>20</v>
      </c>
      <c r="V499">
        <v>1</v>
      </c>
      <c r="W499">
        <v>100</v>
      </c>
      <c r="X499">
        <v>0.14008300000000001</v>
      </c>
      <c r="Y499">
        <v>2.686E-3</v>
      </c>
      <c r="Z499" t="s">
        <v>32</v>
      </c>
      <c r="AA499" s="2">
        <f>-(Table_comparison[[#This Row],[pr results2.Score]]-Table_comparison[[#This Row],[Score]])</f>
        <v>-3.1870000000000231E-3</v>
      </c>
      <c r="AB499" s="1">
        <f>Table_comparison[[#This Row],[savings]]/Table_comparison[[#This Row],[Score]]</f>
        <v>-2.3280446470313403E-2</v>
      </c>
      <c r="AC499">
        <f>ABS(Table_comparison[[#This Row],[savings]])/Table_comparison[[#This Row],[Score Error (99.9%)]]</f>
        <v>1.8475362318840713</v>
      </c>
    </row>
    <row r="500" spans="1:29" hidden="1" x14ac:dyDescent="0.2">
      <c r="A500" t="s">
        <v>391</v>
      </c>
      <c r="B500" t="s">
        <v>20</v>
      </c>
      <c r="C500">
        <v>1</v>
      </c>
      <c r="D500">
        <v>100</v>
      </c>
      <c r="E500">
        <v>0.11353000000000001</v>
      </c>
      <c r="F500">
        <v>3.0430000000000001E-3</v>
      </c>
      <c r="G500" t="s">
        <v>32</v>
      </c>
      <c r="H500" t="s">
        <v>22</v>
      </c>
      <c r="I500" t="s">
        <v>390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391</v>
      </c>
      <c r="U500" t="s">
        <v>20</v>
      </c>
      <c r="V500">
        <v>1</v>
      </c>
      <c r="W500">
        <v>100</v>
      </c>
      <c r="X500">
        <v>0.111582</v>
      </c>
      <c r="Y500">
        <v>2.9759999999999999E-3</v>
      </c>
      <c r="Z500" t="s">
        <v>32</v>
      </c>
      <c r="AA500" s="2">
        <f>-(Table_comparison[[#This Row],[pr results2.Score]]-Table_comparison[[#This Row],[Score]])</f>
        <v>1.9480000000000053E-3</v>
      </c>
      <c r="AB500" s="1">
        <f>Table_comparison[[#This Row],[savings]]/Table_comparison[[#This Row],[Score]]</f>
        <v>1.7158460318858496E-2</v>
      </c>
      <c r="AC500">
        <f>ABS(Table_comparison[[#This Row],[savings]])/Table_comparison[[#This Row],[Score Error (99.9%)]]</f>
        <v>0.64015773907328466</v>
      </c>
    </row>
    <row r="501" spans="1:29" hidden="1" x14ac:dyDescent="0.2">
      <c r="A501" t="s">
        <v>392</v>
      </c>
      <c r="B501" t="s">
        <v>20</v>
      </c>
      <c r="C501">
        <v>1</v>
      </c>
      <c r="D501">
        <v>100</v>
      </c>
      <c r="E501">
        <v>18.953765000000001</v>
      </c>
      <c r="F501">
        <v>0.193971</v>
      </c>
      <c r="G501" t="s">
        <v>32</v>
      </c>
      <c r="H501" t="s">
        <v>22</v>
      </c>
      <c r="I501" t="s">
        <v>388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392</v>
      </c>
      <c r="U501" t="s">
        <v>20</v>
      </c>
      <c r="V501">
        <v>1</v>
      </c>
      <c r="W501">
        <v>100</v>
      </c>
      <c r="X501">
        <v>18.750979999999998</v>
      </c>
      <c r="Y501">
        <v>0.16539999999999999</v>
      </c>
      <c r="Z501" t="s">
        <v>32</v>
      </c>
      <c r="AA501" s="2">
        <f>-(Table_comparison[[#This Row],[pr results2.Score]]-Table_comparison[[#This Row],[Score]])</f>
        <v>0.20278500000000221</v>
      </c>
      <c r="AB501" s="1">
        <f>Table_comparison[[#This Row],[savings]]/Table_comparison[[#This Row],[Score]]</f>
        <v>1.0698929737706583E-2</v>
      </c>
      <c r="AC501">
        <f>ABS(Table_comparison[[#This Row],[savings]])/Table_comparison[[#This Row],[Score Error (99.9%)]]</f>
        <v>1.0454397822355002</v>
      </c>
    </row>
    <row r="502" spans="1:29" hidden="1" x14ac:dyDescent="0.2">
      <c r="A502" t="s">
        <v>392</v>
      </c>
      <c r="B502" t="s">
        <v>20</v>
      </c>
      <c r="C502">
        <v>1</v>
      </c>
      <c r="D502">
        <v>100</v>
      </c>
      <c r="E502">
        <v>18.400745000000001</v>
      </c>
      <c r="F502">
        <v>0.32730500000000001</v>
      </c>
      <c r="G502" t="s">
        <v>32</v>
      </c>
      <c r="H502" t="s">
        <v>22</v>
      </c>
      <c r="I502" t="s">
        <v>389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392</v>
      </c>
      <c r="U502" t="s">
        <v>20</v>
      </c>
      <c r="V502">
        <v>1</v>
      </c>
      <c r="W502">
        <v>100</v>
      </c>
      <c r="X502">
        <v>18.397089999999999</v>
      </c>
      <c r="Y502">
        <v>0.19653000000000001</v>
      </c>
      <c r="Z502" t="s">
        <v>32</v>
      </c>
      <c r="AA502" s="2">
        <f>-(Table_comparison[[#This Row],[pr results2.Score]]-Table_comparison[[#This Row],[Score]])</f>
        <v>3.6550000000019622E-3</v>
      </c>
      <c r="AB502" s="1">
        <f>Table_comparison[[#This Row],[savings]]/Table_comparison[[#This Row],[Score]]</f>
        <v>1.9863326185988459E-4</v>
      </c>
      <c r="AC502">
        <f>ABS(Table_comparison[[#This Row],[savings]])/Table_comparison[[#This Row],[Score Error (99.9%)]]</f>
        <v>1.1166954369783419E-2</v>
      </c>
    </row>
    <row r="503" spans="1:29" hidden="1" x14ac:dyDescent="0.2">
      <c r="A503" t="s">
        <v>392</v>
      </c>
      <c r="B503" t="s">
        <v>20</v>
      </c>
      <c r="C503">
        <v>1</v>
      </c>
      <c r="D503">
        <v>100</v>
      </c>
      <c r="E503">
        <v>18.817820000000001</v>
      </c>
      <c r="F503">
        <v>0.15665599999999999</v>
      </c>
      <c r="G503" t="s">
        <v>32</v>
      </c>
      <c r="H503" t="s">
        <v>22</v>
      </c>
      <c r="I503" t="s">
        <v>390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392</v>
      </c>
      <c r="U503" t="s">
        <v>20</v>
      </c>
      <c r="V503">
        <v>1</v>
      </c>
      <c r="W503">
        <v>100</v>
      </c>
      <c r="X503">
        <v>18.257037</v>
      </c>
      <c r="Y503">
        <v>0.21685399999999999</v>
      </c>
      <c r="Z503" t="s">
        <v>32</v>
      </c>
      <c r="AA503" s="2">
        <f>-(Table_comparison[[#This Row],[pr results2.Score]]-Table_comparison[[#This Row],[Score]])</f>
        <v>0.5607830000000007</v>
      </c>
      <c r="AB503" s="1">
        <f>Table_comparison[[#This Row],[savings]]/Table_comparison[[#This Row],[Score]]</f>
        <v>2.9800635780340159E-2</v>
      </c>
      <c r="AC503">
        <f>ABS(Table_comparison[[#This Row],[savings]])/Table_comparison[[#This Row],[Score Error (99.9%)]]</f>
        <v>3.579709682361357</v>
      </c>
    </row>
    <row r="504" spans="1:29" hidden="1" x14ac:dyDescent="0.2">
      <c r="A504" t="s">
        <v>393</v>
      </c>
      <c r="B504" t="s">
        <v>20</v>
      </c>
      <c r="C504">
        <v>1</v>
      </c>
      <c r="D504">
        <v>100</v>
      </c>
      <c r="E504">
        <v>5.5923E-2</v>
      </c>
      <c r="F504">
        <v>1.029E-3</v>
      </c>
      <c r="G504" t="s">
        <v>32</v>
      </c>
      <c r="H504" t="s">
        <v>22</v>
      </c>
      <c r="I504" t="s">
        <v>394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393</v>
      </c>
      <c r="U504" t="s">
        <v>20</v>
      </c>
      <c r="V504">
        <v>1</v>
      </c>
      <c r="W504">
        <v>100</v>
      </c>
      <c r="X504">
        <v>5.5312E-2</v>
      </c>
      <c r="Y504">
        <v>9.7799999999999992E-4</v>
      </c>
      <c r="Z504" t="s">
        <v>32</v>
      </c>
      <c r="AA504" s="2">
        <f>-(Table_comparison[[#This Row],[pr results2.Score]]-Table_comparison[[#This Row],[Score]])</f>
        <v>6.1100000000000043E-4</v>
      </c>
      <c r="AB504" s="1">
        <f>Table_comparison[[#This Row],[savings]]/Table_comparison[[#This Row],[Score]]</f>
        <v>1.0925737174328995E-2</v>
      </c>
      <c r="AC504">
        <f>ABS(Table_comparison[[#This Row],[savings]])/Table_comparison[[#This Row],[Score Error (99.9%)]]</f>
        <v>0.59378036929057376</v>
      </c>
    </row>
    <row r="505" spans="1:29" hidden="1" x14ac:dyDescent="0.2">
      <c r="A505" t="s">
        <v>393</v>
      </c>
      <c r="B505" t="s">
        <v>20</v>
      </c>
      <c r="C505">
        <v>1</v>
      </c>
      <c r="D505">
        <v>100</v>
      </c>
      <c r="E505">
        <v>6.0432E-2</v>
      </c>
      <c r="F505">
        <v>1.9289999999999999E-3</v>
      </c>
      <c r="G505" t="s">
        <v>32</v>
      </c>
      <c r="H505" t="s">
        <v>22</v>
      </c>
      <c r="I505" t="s">
        <v>395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393</v>
      </c>
      <c r="U505" t="s">
        <v>20</v>
      </c>
      <c r="V505">
        <v>1</v>
      </c>
      <c r="W505">
        <v>100</v>
      </c>
      <c r="X505">
        <v>6.1302000000000002E-2</v>
      </c>
      <c r="Y505">
        <v>1.9780000000000002E-3</v>
      </c>
      <c r="Z505" t="s">
        <v>32</v>
      </c>
      <c r="AA505" s="2">
        <f>-(Table_comparison[[#This Row],[pr results2.Score]]-Table_comparison[[#This Row],[Score]])</f>
        <v>-8.7000000000000272E-4</v>
      </c>
      <c r="AB505" s="1">
        <f>Table_comparison[[#This Row],[savings]]/Table_comparison[[#This Row],[Score]]</f>
        <v>-1.4396346306592579E-2</v>
      </c>
      <c r="AC505">
        <f>ABS(Table_comparison[[#This Row],[savings]])/Table_comparison[[#This Row],[Score Error (99.9%)]]</f>
        <v>0.45101088646967485</v>
      </c>
    </row>
    <row r="506" spans="1:29" hidden="1" x14ac:dyDescent="0.2">
      <c r="A506" t="s">
        <v>396</v>
      </c>
      <c r="B506" t="s">
        <v>20</v>
      </c>
      <c r="C506">
        <v>1</v>
      </c>
      <c r="D506">
        <v>100</v>
      </c>
      <c r="E506">
        <v>5.4723000000000001E-2</v>
      </c>
      <c r="F506">
        <v>2.3809999999999999E-3</v>
      </c>
      <c r="G506" t="s">
        <v>32</v>
      </c>
      <c r="H506" t="s">
        <v>22</v>
      </c>
      <c r="I506" t="s">
        <v>394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396</v>
      </c>
      <c r="U506" t="s">
        <v>20</v>
      </c>
      <c r="V506">
        <v>1</v>
      </c>
      <c r="W506">
        <v>100</v>
      </c>
      <c r="X506">
        <v>4.9794999999999999E-2</v>
      </c>
      <c r="Y506">
        <v>9.0700000000000004E-4</v>
      </c>
      <c r="Z506" t="s">
        <v>32</v>
      </c>
      <c r="AA506" s="2">
        <f>-(Table_comparison[[#This Row],[pr results2.Score]]-Table_comparison[[#This Row],[Score]])</f>
        <v>4.9280000000000018E-3</v>
      </c>
      <c r="AB506" s="1">
        <f>Table_comparison[[#This Row],[savings]]/Table_comparison[[#This Row],[Score]]</f>
        <v>9.0053542386199614E-2</v>
      </c>
      <c r="AC506">
        <f>ABS(Table_comparison[[#This Row],[savings]])/Table_comparison[[#This Row],[Score Error (99.9%)]]</f>
        <v>2.0697186056278882</v>
      </c>
    </row>
    <row r="507" spans="1:29" hidden="1" x14ac:dyDescent="0.2">
      <c r="A507" t="s">
        <v>396</v>
      </c>
      <c r="B507" t="s">
        <v>20</v>
      </c>
      <c r="C507">
        <v>1</v>
      </c>
      <c r="D507">
        <v>100</v>
      </c>
      <c r="E507">
        <v>5.6802999999999999E-2</v>
      </c>
      <c r="F507">
        <v>1.7359999999999999E-3</v>
      </c>
      <c r="G507" t="s">
        <v>32</v>
      </c>
      <c r="H507" t="s">
        <v>22</v>
      </c>
      <c r="I507" t="s">
        <v>395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  <c r="T507" t="s">
        <v>396</v>
      </c>
      <c r="U507" t="s">
        <v>20</v>
      </c>
      <c r="V507">
        <v>1</v>
      </c>
      <c r="W507">
        <v>100</v>
      </c>
      <c r="X507">
        <v>5.2301E-2</v>
      </c>
      <c r="Y507">
        <v>7.7300000000000003E-4</v>
      </c>
      <c r="Z507" t="s">
        <v>32</v>
      </c>
      <c r="AA507" s="2">
        <f>-(Table_comparison[[#This Row],[pr results2.Score]]-Table_comparison[[#This Row],[Score]])</f>
        <v>4.5019999999999991E-3</v>
      </c>
      <c r="AB507" s="1">
        <f>Table_comparison[[#This Row],[savings]]/Table_comparison[[#This Row],[Score]]</f>
        <v>7.9256377304015621E-2</v>
      </c>
      <c r="AC507">
        <f>ABS(Table_comparison[[#This Row],[savings]])/Table_comparison[[#This Row],[Score Error (99.9%)]]</f>
        <v>2.59331797235023</v>
      </c>
    </row>
    <row r="508" spans="1:29" hidden="1" x14ac:dyDescent="0.2">
      <c r="A508" t="s">
        <v>397</v>
      </c>
      <c r="B508" t="s">
        <v>20</v>
      </c>
      <c r="C508">
        <v>1</v>
      </c>
      <c r="D508">
        <v>100</v>
      </c>
      <c r="E508">
        <v>8.6891449999999999</v>
      </c>
      <c r="F508">
        <v>9.7323000000000007E-2</v>
      </c>
      <c r="G508" t="s">
        <v>32</v>
      </c>
      <c r="H508" t="s">
        <v>22</v>
      </c>
      <c r="I508" t="s">
        <v>394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  <c r="T508" t="s">
        <v>397</v>
      </c>
      <c r="U508" t="s">
        <v>20</v>
      </c>
      <c r="V508">
        <v>1</v>
      </c>
      <c r="W508">
        <v>100</v>
      </c>
      <c r="X508">
        <v>8.4842940000000002</v>
      </c>
      <c r="Y508">
        <v>0.114507</v>
      </c>
      <c r="Z508" t="s">
        <v>32</v>
      </c>
      <c r="AA508" s="2">
        <f>-(Table_comparison[[#This Row],[pr results2.Score]]-Table_comparison[[#This Row],[Score]])</f>
        <v>0.20485099999999967</v>
      </c>
      <c r="AB508" s="1">
        <f>Table_comparison[[#This Row],[savings]]/Table_comparison[[#This Row],[Score]]</f>
        <v>2.3575507141381537E-2</v>
      </c>
      <c r="AC508">
        <f>ABS(Table_comparison[[#This Row],[savings]])/Table_comparison[[#This Row],[Score Error (99.9%)]]</f>
        <v>2.1048570224921104</v>
      </c>
    </row>
    <row r="509" spans="1:29" hidden="1" x14ac:dyDescent="0.2">
      <c r="A509" t="s">
        <v>397</v>
      </c>
      <c r="B509" t="s">
        <v>20</v>
      </c>
      <c r="C509">
        <v>1</v>
      </c>
      <c r="D509">
        <v>100</v>
      </c>
      <c r="E509">
        <v>8.5545500000000008</v>
      </c>
      <c r="F509">
        <v>6.9915000000000005E-2</v>
      </c>
      <c r="G509" t="s">
        <v>32</v>
      </c>
      <c r="H509" t="s">
        <v>22</v>
      </c>
      <c r="I509" t="s">
        <v>395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397</v>
      </c>
      <c r="U509" t="s">
        <v>20</v>
      </c>
      <c r="V509">
        <v>1</v>
      </c>
      <c r="W509">
        <v>100</v>
      </c>
      <c r="X509">
        <v>8.3675470000000001</v>
      </c>
      <c r="Y509">
        <v>0.101618</v>
      </c>
      <c r="Z509" t="s">
        <v>32</v>
      </c>
      <c r="AA509" s="2">
        <f>-(Table_comparison[[#This Row],[pr results2.Score]]-Table_comparison[[#This Row],[Score]])</f>
        <v>0.1870030000000007</v>
      </c>
      <c r="AB509" s="1">
        <f>Table_comparison[[#This Row],[savings]]/Table_comparison[[#This Row],[Score]]</f>
        <v>2.1860062773611782E-2</v>
      </c>
      <c r="AC509">
        <f>ABS(Table_comparison[[#This Row],[savings]])/Table_comparison[[#This Row],[Score Error (99.9%)]]</f>
        <v>2.674719302009593</v>
      </c>
    </row>
    <row r="510" spans="1:29" x14ac:dyDescent="0.2">
      <c r="A510" t="s">
        <v>398</v>
      </c>
      <c r="B510" t="s">
        <v>20</v>
      </c>
      <c r="C510">
        <v>1</v>
      </c>
      <c r="D510">
        <v>100</v>
      </c>
      <c r="E510">
        <v>8.0088999999999994E-2</v>
      </c>
      <c r="F510">
        <v>2.725E-3</v>
      </c>
      <c r="G510" t="s">
        <v>32</v>
      </c>
      <c r="H510" t="s">
        <v>22</v>
      </c>
      <c r="I510" t="s">
        <v>399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398</v>
      </c>
      <c r="U510" t="s">
        <v>20</v>
      </c>
      <c r="V510">
        <v>1</v>
      </c>
      <c r="W510">
        <v>100</v>
      </c>
      <c r="X510">
        <v>7.7306E-2</v>
      </c>
      <c r="Y510">
        <v>3.2950000000000002E-3</v>
      </c>
      <c r="Z510" t="s">
        <v>32</v>
      </c>
      <c r="AA510" s="2">
        <f>-(Table_comparison[[#This Row],[pr results2.Score]]-Table_comparison[[#This Row],[Score]])</f>
        <v>2.7829999999999938E-3</v>
      </c>
      <c r="AB510" s="1">
        <f>Table_comparison[[#This Row],[savings]]/Table_comparison[[#This Row],[Score]]</f>
        <v>3.4748841913371298E-2</v>
      </c>
      <c r="AC510">
        <f>ABS(Table_comparison[[#This Row],[savings]])/Table_comparison[[#This Row],[Score Error (99.9%)]]</f>
        <v>1.0212844036697224</v>
      </c>
    </row>
    <row r="511" spans="1:29" x14ac:dyDescent="0.2">
      <c r="A511" t="s">
        <v>398</v>
      </c>
      <c r="B511" t="s">
        <v>20</v>
      </c>
      <c r="C511">
        <v>1</v>
      </c>
      <c r="D511">
        <v>100</v>
      </c>
      <c r="E511">
        <v>7.5636999999999996E-2</v>
      </c>
      <c r="F511">
        <v>1.487E-3</v>
      </c>
      <c r="G511" t="s">
        <v>32</v>
      </c>
      <c r="H511" t="s">
        <v>22</v>
      </c>
      <c r="I511" t="s">
        <v>400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398</v>
      </c>
      <c r="U511" t="s">
        <v>20</v>
      </c>
      <c r="V511">
        <v>1</v>
      </c>
      <c r="W511">
        <v>100</v>
      </c>
      <c r="X511">
        <v>7.2403999999999996E-2</v>
      </c>
      <c r="Y511">
        <v>1.3060000000000001E-3</v>
      </c>
      <c r="Z511" t="s">
        <v>32</v>
      </c>
      <c r="AA511" s="2">
        <f>-(Table_comparison[[#This Row],[pr results2.Score]]-Table_comparison[[#This Row],[Score]])</f>
        <v>3.2329999999999998E-3</v>
      </c>
      <c r="AB511" s="1">
        <f>Table_comparison[[#This Row],[savings]]/Table_comparison[[#This Row],[Score]]</f>
        <v>4.2743630762721946E-2</v>
      </c>
      <c r="AC511">
        <f>ABS(Table_comparison[[#This Row],[savings]])/Table_comparison[[#This Row],[Score Error (99.9%)]]</f>
        <v>2.1741761936785471</v>
      </c>
    </row>
    <row r="512" spans="1:29" x14ac:dyDescent="0.2">
      <c r="A512" t="s">
        <v>398</v>
      </c>
      <c r="B512" t="s">
        <v>20</v>
      </c>
      <c r="C512">
        <v>1</v>
      </c>
      <c r="D512">
        <v>100</v>
      </c>
      <c r="E512">
        <v>0.122061</v>
      </c>
      <c r="F512">
        <v>2.3040000000000001E-3</v>
      </c>
      <c r="G512" t="s">
        <v>32</v>
      </c>
      <c r="H512" t="s">
        <v>22</v>
      </c>
      <c r="I512" t="s">
        <v>401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398</v>
      </c>
      <c r="U512" t="s">
        <v>20</v>
      </c>
      <c r="V512">
        <v>1</v>
      </c>
      <c r="W512">
        <v>100</v>
      </c>
      <c r="X512">
        <v>0.117691</v>
      </c>
      <c r="Y512">
        <v>1.9220000000000001E-3</v>
      </c>
      <c r="Z512" t="s">
        <v>32</v>
      </c>
      <c r="AA512" s="2">
        <f>-(Table_comparison[[#This Row],[pr results2.Score]]-Table_comparison[[#This Row],[Score]])</f>
        <v>4.3699999999999989E-3</v>
      </c>
      <c r="AB512" s="1">
        <f>Table_comparison[[#This Row],[savings]]/Table_comparison[[#This Row],[Score]]</f>
        <v>3.580177124552477E-2</v>
      </c>
      <c r="AC512">
        <f>ABS(Table_comparison[[#This Row],[savings]])/Table_comparison[[#This Row],[Score Error (99.9%)]]</f>
        <v>1.8967013888888884</v>
      </c>
    </row>
    <row r="513" spans="1:29" hidden="1" x14ac:dyDescent="0.2">
      <c r="A513" t="s">
        <v>398</v>
      </c>
      <c r="B513" t="s">
        <v>20</v>
      </c>
      <c r="C513">
        <v>1</v>
      </c>
      <c r="D513">
        <v>100</v>
      </c>
      <c r="E513">
        <v>0.12406300000000001</v>
      </c>
      <c r="F513">
        <v>3.3830000000000002E-3</v>
      </c>
      <c r="G513" t="s">
        <v>32</v>
      </c>
      <c r="H513" t="s">
        <v>22</v>
      </c>
      <c r="I513" t="s">
        <v>402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398</v>
      </c>
      <c r="U513" t="s">
        <v>20</v>
      </c>
      <c r="V513">
        <v>1</v>
      </c>
      <c r="W513">
        <v>100</v>
      </c>
      <c r="X513">
        <v>0.123041</v>
      </c>
      <c r="Y513">
        <v>3.114E-3</v>
      </c>
      <c r="Z513" t="s">
        <v>32</v>
      </c>
      <c r="AA513" s="2">
        <f>-(Table_comparison[[#This Row],[pr results2.Score]]-Table_comparison[[#This Row],[Score]])</f>
        <v>1.022000000000009E-3</v>
      </c>
      <c r="AB513" s="1">
        <f>Table_comparison[[#This Row],[savings]]/Table_comparison[[#This Row],[Score]]</f>
        <v>8.237750175314227E-3</v>
      </c>
      <c r="AC513">
        <f>ABS(Table_comparison[[#This Row],[savings]])/Table_comparison[[#This Row],[Score Error (99.9%)]]</f>
        <v>0.30209872893881434</v>
      </c>
    </row>
    <row r="514" spans="1:29" hidden="1" x14ac:dyDescent="0.2">
      <c r="A514" t="s">
        <v>403</v>
      </c>
      <c r="B514" t="s">
        <v>20</v>
      </c>
      <c r="C514">
        <v>1</v>
      </c>
      <c r="D514">
        <v>100</v>
      </c>
      <c r="E514">
        <v>8.0010999999999999E-2</v>
      </c>
      <c r="F514">
        <v>4.1310000000000001E-3</v>
      </c>
      <c r="G514" t="s">
        <v>32</v>
      </c>
      <c r="H514" t="s">
        <v>22</v>
      </c>
      <c r="I514" t="s">
        <v>399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403</v>
      </c>
      <c r="U514" t="s">
        <v>20</v>
      </c>
      <c r="V514">
        <v>1</v>
      </c>
      <c r="W514">
        <v>100</v>
      </c>
      <c r="X514">
        <v>8.1851999999999994E-2</v>
      </c>
      <c r="Y514">
        <v>4.6059999999999999E-3</v>
      </c>
      <c r="Z514" t="s">
        <v>32</v>
      </c>
      <c r="AA514" s="2">
        <f>-(Table_comparison[[#This Row],[pr results2.Score]]-Table_comparison[[#This Row],[Score]])</f>
        <v>-1.8409999999999954E-3</v>
      </c>
      <c r="AB514" s="1">
        <f>Table_comparison[[#This Row],[savings]]/Table_comparison[[#This Row],[Score]]</f>
        <v>-2.3009336216270205E-2</v>
      </c>
      <c r="AC514">
        <f>ABS(Table_comparison[[#This Row],[savings]])/Table_comparison[[#This Row],[Score Error (99.9%)]]</f>
        <v>0.44565480513192818</v>
      </c>
    </row>
    <row r="515" spans="1:29" hidden="1" x14ac:dyDescent="0.2">
      <c r="A515" t="s">
        <v>403</v>
      </c>
      <c r="B515" t="s">
        <v>20</v>
      </c>
      <c r="C515">
        <v>1</v>
      </c>
      <c r="D515">
        <v>100</v>
      </c>
      <c r="E515">
        <v>6.3259999999999997E-2</v>
      </c>
      <c r="F515">
        <v>7.54E-4</v>
      </c>
      <c r="G515" t="s">
        <v>32</v>
      </c>
      <c r="H515" t="s">
        <v>22</v>
      </c>
      <c r="I515" t="s">
        <v>400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403</v>
      </c>
      <c r="U515" t="s">
        <v>20</v>
      </c>
      <c r="V515">
        <v>1</v>
      </c>
      <c r="W515">
        <v>100</v>
      </c>
      <c r="X515">
        <v>6.7913000000000001E-2</v>
      </c>
      <c r="Y515">
        <v>1.2999999999999999E-3</v>
      </c>
      <c r="Z515" t="s">
        <v>32</v>
      </c>
      <c r="AA515" s="2">
        <f>-(Table_comparison[[#This Row],[pr results2.Score]]-Table_comparison[[#This Row],[Score]])</f>
        <v>-4.6530000000000044E-3</v>
      </c>
      <c r="AB515" s="1">
        <f>Table_comparison[[#This Row],[savings]]/Table_comparison[[#This Row],[Score]]</f>
        <v>-7.3553588365475889E-2</v>
      </c>
      <c r="AC515">
        <f>ABS(Table_comparison[[#This Row],[savings]])/Table_comparison[[#This Row],[Score Error (99.9%)]]</f>
        <v>6.1710875331565047</v>
      </c>
    </row>
    <row r="516" spans="1:29" hidden="1" x14ac:dyDescent="0.2">
      <c r="A516" t="s">
        <v>403</v>
      </c>
      <c r="B516" t="s">
        <v>20</v>
      </c>
      <c r="C516">
        <v>1</v>
      </c>
      <c r="D516">
        <v>100</v>
      </c>
      <c r="E516">
        <v>0.116535</v>
      </c>
      <c r="F516">
        <v>1.6559999999999999E-3</v>
      </c>
      <c r="G516" t="s">
        <v>32</v>
      </c>
      <c r="H516" t="s">
        <v>22</v>
      </c>
      <c r="I516" t="s">
        <v>401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  <c r="T516" t="s">
        <v>403</v>
      </c>
      <c r="U516" t="s">
        <v>20</v>
      </c>
      <c r="V516">
        <v>1</v>
      </c>
      <c r="W516">
        <v>100</v>
      </c>
      <c r="X516">
        <v>0.11704000000000001</v>
      </c>
      <c r="Y516">
        <v>2.9650000000000002E-3</v>
      </c>
      <c r="Z516" t="s">
        <v>32</v>
      </c>
      <c r="AA516" s="2">
        <f>-(Table_comparison[[#This Row],[pr results2.Score]]-Table_comparison[[#This Row],[Score]])</f>
        <v>-5.0500000000000544E-4</v>
      </c>
      <c r="AB516" s="1">
        <f>Table_comparison[[#This Row],[savings]]/Table_comparison[[#This Row],[Score]]</f>
        <v>-4.3334620500279355E-3</v>
      </c>
      <c r="AC516">
        <f>ABS(Table_comparison[[#This Row],[savings]])/Table_comparison[[#This Row],[Score Error (99.9%)]]</f>
        <v>0.30495169082125934</v>
      </c>
    </row>
    <row r="517" spans="1:29" hidden="1" x14ac:dyDescent="0.2">
      <c r="A517" t="s">
        <v>403</v>
      </c>
      <c r="B517" t="s">
        <v>20</v>
      </c>
      <c r="C517">
        <v>1</v>
      </c>
      <c r="D517">
        <v>100</v>
      </c>
      <c r="E517">
        <v>0.110633</v>
      </c>
      <c r="F517">
        <v>1.926E-3</v>
      </c>
      <c r="G517" t="s">
        <v>32</v>
      </c>
      <c r="H517" t="s">
        <v>22</v>
      </c>
      <c r="I517" t="s">
        <v>402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403</v>
      </c>
      <c r="U517" t="s">
        <v>20</v>
      </c>
      <c r="V517">
        <v>1</v>
      </c>
      <c r="W517">
        <v>100</v>
      </c>
      <c r="X517">
        <v>0.109983</v>
      </c>
      <c r="Y517">
        <v>3.0460000000000001E-3</v>
      </c>
      <c r="Z517" t="s">
        <v>32</v>
      </c>
      <c r="AA517" s="2">
        <f>-(Table_comparison[[#This Row],[pr results2.Score]]-Table_comparison[[#This Row],[Score]])</f>
        <v>6.499999999999978E-4</v>
      </c>
      <c r="AB517" s="1">
        <f>Table_comparison[[#This Row],[savings]]/Table_comparison[[#This Row],[Score]]</f>
        <v>5.8752813355870117E-3</v>
      </c>
      <c r="AC517">
        <f>ABS(Table_comparison[[#This Row],[savings]])/Table_comparison[[#This Row],[Score Error (99.9%)]]</f>
        <v>0.33748701973000927</v>
      </c>
    </row>
    <row r="518" spans="1:29" hidden="1" x14ac:dyDescent="0.2">
      <c r="A518" t="s">
        <v>404</v>
      </c>
      <c r="B518" t="s">
        <v>20</v>
      </c>
      <c r="C518">
        <v>1</v>
      </c>
      <c r="D518">
        <v>100</v>
      </c>
      <c r="E518">
        <v>8.7953740000000007</v>
      </c>
      <c r="F518">
        <v>8.0314999999999998E-2</v>
      </c>
      <c r="G518" t="s">
        <v>32</v>
      </c>
      <c r="H518" t="s">
        <v>22</v>
      </c>
      <c r="I518" t="s">
        <v>399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404</v>
      </c>
      <c r="U518" t="s">
        <v>20</v>
      </c>
      <c r="V518">
        <v>1</v>
      </c>
      <c r="W518">
        <v>100</v>
      </c>
      <c r="X518">
        <v>8.8747919999999993</v>
      </c>
      <c r="Y518">
        <v>9.8588999999999996E-2</v>
      </c>
      <c r="Z518" t="s">
        <v>32</v>
      </c>
      <c r="AA518" s="2">
        <f>-(Table_comparison[[#This Row],[pr results2.Score]]-Table_comparison[[#This Row],[Score]])</f>
        <v>-7.9417999999998656E-2</v>
      </c>
      <c r="AB518" s="1">
        <f>Table_comparison[[#This Row],[savings]]/Table_comparison[[#This Row],[Score]]</f>
        <v>-9.0295193814383164E-3</v>
      </c>
      <c r="AC518">
        <f>ABS(Table_comparison[[#This Row],[savings]])/Table_comparison[[#This Row],[Score Error (99.9%)]]</f>
        <v>0.98883147606298527</v>
      </c>
    </row>
    <row r="519" spans="1:29" hidden="1" x14ac:dyDescent="0.2">
      <c r="A519" t="s">
        <v>404</v>
      </c>
      <c r="B519" t="s">
        <v>20</v>
      </c>
      <c r="C519">
        <v>1</v>
      </c>
      <c r="D519">
        <v>100</v>
      </c>
      <c r="E519">
        <v>8.8712859999999996</v>
      </c>
      <c r="F519">
        <v>0.109236</v>
      </c>
      <c r="G519" t="s">
        <v>32</v>
      </c>
      <c r="H519" t="s">
        <v>22</v>
      </c>
      <c r="I519" t="s">
        <v>400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404</v>
      </c>
      <c r="U519" t="s">
        <v>20</v>
      </c>
      <c r="V519">
        <v>1</v>
      </c>
      <c r="W519">
        <v>100</v>
      </c>
      <c r="X519">
        <v>9.0439080000000001</v>
      </c>
      <c r="Y519">
        <v>3.8980000000000001E-2</v>
      </c>
      <c r="Z519" t="s">
        <v>32</v>
      </c>
      <c r="AA519" s="2">
        <f>-(Table_comparison[[#This Row],[pr results2.Score]]-Table_comparison[[#This Row],[Score]])</f>
        <v>-0.1726220000000005</v>
      </c>
      <c r="AB519" s="1">
        <f>Table_comparison[[#This Row],[savings]]/Table_comparison[[#This Row],[Score]]</f>
        <v>-1.9458509172176446E-2</v>
      </c>
      <c r="AC519">
        <f>ABS(Table_comparison[[#This Row],[savings]])/Table_comparison[[#This Row],[Score Error (99.9%)]]</f>
        <v>1.5802665787835557</v>
      </c>
    </row>
    <row r="520" spans="1:29" hidden="1" x14ac:dyDescent="0.2">
      <c r="A520" t="s">
        <v>404</v>
      </c>
      <c r="B520" t="s">
        <v>20</v>
      </c>
      <c r="C520">
        <v>1</v>
      </c>
      <c r="D520">
        <v>100</v>
      </c>
      <c r="E520">
        <v>8.8827420000000004</v>
      </c>
      <c r="F520">
        <v>5.7754E-2</v>
      </c>
      <c r="G520" t="s">
        <v>32</v>
      </c>
      <c r="H520" t="s">
        <v>22</v>
      </c>
      <c r="I520" t="s">
        <v>401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404</v>
      </c>
      <c r="U520" t="s">
        <v>20</v>
      </c>
      <c r="V520">
        <v>1</v>
      </c>
      <c r="W520">
        <v>100</v>
      </c>
      <c r="X520">
        <v>9.1143739999999998</v>
      </c>
      <c r="Y520">
        <v>0.114764</v>
      </c>
      <c r="Z520" t="s">
        <v>32</v>
      </c>
      <c r="AA520" s="2">
        <f>-(Table_comparison[[#This Row],[pr results2.Score]]-Table_comparison[[#This Row],[Score]])</f>
        <v>-0.23163199999999939</v>
      </c>
      <c r="AB520" s="1">
        <f>Table_comparison[[#This Row],[savings]]/Table_comparison[[#This Row],[Score]]</f>
        <v>-2.607663264338865E-2</v>
      </c>
      <c r="AC520">
        <f>ABS(Table_comparison[[#This Row],[savings]])/Table_comparison[[#This Row],[Score Error (99.9%)]]</f>
        <v>4.010665927901087</v>
      </c>
    </row>
    <row r="521" spans="1:29" hidden="1" x14ac:dyDescent="0.2">
      <c r="A521" t="s">
        <v>404</v>
      </c>
      <c r="B521" t="s">
        <v>20</v>
      </c>
      <c r="C521">
        <v>1</v>
      </c>
      <c r="D521">
        <v>100</v>
      </c>
      <c r="E521">
        <v>8.8719459999999994</v>
      </c>
      <c r="F521">
        <v>5.8591999999999998E-2</v>
      </c>
      <c r="G521" t="s">
        <v>32</v>
      </c>
      <c r="H521" t="s">
        <v>22</v>
      </c>
      <c r="I521" t="s">
        <v>402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404</v>
      </c>
      <c r="U521" t="s">
        <v>20</v>
      </c>
      <c r="V521">
        <v>1</v>
      </c>
      <c r="W521">
        <v>100</v>
      </c>
      <c r="X521">
        <v>8.7140330000000006</v>
      </c>
      <c r="Y521">
        <v>7.8399999999999997E-2</v>
      </c>
      <c r="Z521" t="s">
        <v>32</v>
      </c>
      <c r="AA521" s="2">
        <f>-(Table_comparison[[#This Row],[pr results2.Score]]-Table_comparison[[#This Row],[Score]])</f>
        <v>0.15791299999999886</v>
      </c>
      <c r="AB521" s="1">
        <f>Table_comparison[[#This Row],[savings]]/Table_comparison[[#This Row],[Score]]</f>
        <v>1.7799138993857589E-2</v>
      </c>
      <c r="AC521">
        <f>ABS(Table_comparison[[#This Row],[savings]])/Table_comparison[[#This Row],[Score Error (99.9%)]]</f>
        <v>2.6951290278536124</v>
      </c>
    </row>
    <row r="522" spans="1:29" x14ac:dyDescent="0.2">
      <c r="A522" t="s">
        <v>405</v>
      </c>
      <c r="B522" t="s">
        <v>20</v>
      </c>
      <c r="C522">
        <v>1</v>
      </c>
      <c r="D522">
        <v>100</v>
      </c>
      <c r="E522">
        <v>9.5765000000000003E-2</v>
      </c>
      <c r="F522">
        <v>2.0830000000000002E-3</v>
      </c>
      <c r="G522" t="s">
        <v>32</v>
      </c>
      <c r="H522" t="s">
        <v>22</v>
      </c>
      <c r="I522" t="s">
        <v>406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405</v>
      </c>
      <c r="U522" t="s">
        <v>20</v>
      </c>
      <c r="V522">
        <v>1</v>
      </c>
      <c r="W522">
        <v>100</v>
      </c>
      <c r="X522">
        <v>9.0870999999999993E-2</v>
      </c>
      <c r="Y522">
        <v>2.48E-3</v>
      </c>
      <c r="Z522" t="s">
        <v>32</v>
      </c>
      <c r="AA522" s="2">
        <f>-(Table_comparison[[#This Row],[pr results2.Score]]-Table_comparison[[#This Row],[Score]])</f>
        <v>4.8940000000000095E-3</v>
      </c>
      <c r="AB522" s="1">
        <f>Table_comparison[[#This Row],[savings]]/Table_comparison[[#This Row],[Score]]</f>
        <v>5.1104265650289867E-2</v>
      </c>
      <c r="AC522">
        <f>ABS(Table_comparison[[#This Row],[savings]])/Table_comparison[[#This Row],[Score Error (99.9%)]]</f>
        <v>2.3494959193470999</v>
      </c>
    </row>
    <row r="523" spans="1:29" hidden="1" x14ac:dyDescent="0.2">
      <c r="A523" t="s">
        <v>405</v>
      </c>
      <c r="B523" t="s">
        <v>20</v>
      </c>
      <c r="C523">
        <v>1</v>
      </c>
      <c r="D523">
        <v>100</v>
      </c>
      <c r="E523">
        <v>0.100383</v>
      </c>
      <c r="F523">
        <v>3.6670000000000001E-3</v>
      </c>
      <c r="G523" t="s">
        <v>32</v>
      </c>
      <c r="H523" t="s">
        <v>22</v>
      </c>
      <c r="I523" t="s">
        <v>407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405</v>
      </c>
      <c r="U523" t="s">
        <v>20</v>
      </c>
      <c r="V523">
        <v>1</v>
      </c>
      <c r="W523">
        <v>100</v>
      </c>
      <c r="X523">
        <v>0.10129299999999999</v>
      </c>
      <c r="Y523">
        <v>4.1790000000000004E-3</v>
      </c>
      <c r="Z523" t="s">
        <v>32</v>
      </c>
      <c r="AA523" s="2">
        <f>-(Table_comparison[[#This Row],[pr results2.Score]]-Table_comparison[[#This Row],[Score]])</f>
        <v>-9.0999999999999415E-4</v>
      </c>
      <c r="AB523" s="1">
        <f>Table_comparison[[#This Row],[savings]]/Table_comparison[[#This Row],[Score]]</f>
        <v>-9.0652799776854056E-3</v>
      </c>
      <c r="AC523">
        <f>ABS(Table_comparison[[#This Row],[savings]])/Table_comparison[[#This Row],[Score Error (99.9%)]]</f>
        <v>0.24815925824924848</v>
      </c>
    </row>
    <row r="524" spans="1:29" hidden="1" x14ac:dyDescent="0.2">
      <c r="A524" t="s">
        <v>408</v>
      </c>
      <c r="B524" t="s">
        <v>20</v>
      </c>
      <c r="C524">
        <v>1</v>
      </c>
      <c r="D524">
        <v>100</v>
      </c>
      <c r="E524">
        <v>7.6834E-2</v>
      </c>
      <c r="F524">
        <v>2.6589999999999999E-3</v>
      </c>
      <c r="G524" t="s">
        <v>32</v>
      </c>
      <c r="H524" t="s">
        <v>22</v>
      </c>
      <c r="I524" t="s">
        <v>406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408</v>
      </c>
      <c r="U524" t="s">
        <v>20</v>
      </c>
      <c r="V524">
        <v>1</v>
      </c>
      <c r="W524">
        <v>100</v>
      </c>
      <c r="X524">
        <v>7.8281000000000003E-2</v>
      </c>
      <c r="Y524">
        <v>1.0610000000000001E-3</v>
      </c>
      <c r="Z524" t="s">
        <v>32</v>
      </c>
      <c r="AA524" s="2">
        <f>-(Table_comparison[[#This Row],[pr results2.Score]]-Table_comparison[[#This Row],[Score]])</f>
        <v>-1.4470000000000038E-3</v>
      </c>
      <c r="AB524" s="1">
        <f>Table_comparison[[#This Row],[savings]]/Table_comparison[[#This Row],[Score]]</f>
        <v>-1.8832808392118122E-2</v>
      </c>
      <c r="AC524">
        <f>ABS(Table_comparison[[#This Row],[savings]])/Table_comparison[[#This Row],[Score Error (99.9%)]]</f>
        <v>0.5441895449417089</v>
      </c>
    </row>
    <row r="525" spans="1:29" hidden="1" x14ac:dyDescent="0.2">
      <c r="A525" t="s">
        <v>408</v>
      </c>
      <c r="B525" t="s">
        <v>20</v>
      </c>
      <c r="C525">
        <v>1</v>
      </c>
      <c r="D525">
        <v>100</v>
      </c>
      <c r="E525">
        <v>7.6844999999999997E-2</v>
      </c>
      <c r="F525">
        <v>1.08E-3</v>
      </c>
      <c r="G525" t="s">
        <v>32</v>
      </c>
      <c r="H525" t="s">
        <v>22</v>
      </c>
      <c r="I525" t="s">
        <v>407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  <c r="T525" t="s">
        <v>408</v>
      </c>
      <c r="U525" t="s">
        <v>20</v>
      </c>
      <c r="V525">
        <v>1</v>
      </c>
      <c r="W525">
        <v>100</v>
      </c>
      <c r="X525">
        <v>8.3095000000000002E-2</v>
      </c>
      <c r="Y525">
        <v>2.428E-3</v>
      </c>
      <c r="Z525" t="s">
        <v>32</v>
      </c>
      <c r="AA525" s="2">
        <f>-(Table_comparison[[#This Row],[pr results2.Score]]-Table_comparison[[#This Row],[Score]])</f>
        <v>-6.2500000000000056E-3</v>
      </c>
      <c r="AB525" s="1">
        <f>Table_comparison[[#This Row],[savings]]/Table_comparison[[#This Row],[Score]]</f>
        <v>-8.1332552540829023E-2</v>
      </c>
      <c r="AC525">
        <f>ABS(Table_comparison[[#This Row],[savings]])/Table_comparison[[#This Row],[Score Error (99.9%)]]</f>
        <v>5.7870370370370425</v>
      </c>
    </row>
    <row r="526" spans="1:29" hidden="1" x14ac:dyDescent="0.2">
      <c r="A526" t="s">
        <v>409</v>
      </c>
      <c r="B526" t="s">
        <v>20</v>
      </c>
      <c r="C526">
        <v>1</v>
      </c>
      <c r="D526">
        <v>100</v>
      </c>
      <c r="E526">
        <v>266.05218200000002</v>
      </c>
      <c r="F526">
        <v>2.8992710000000002</v>
      </c>
      <c r="G526" t="s">
        <v>32</v>
      </c>
      <c r="H526" t="s">
        <v>22</v>
      </c>
      <c r="I526" t="s">
        <v>406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  <c r="T526" t="s">
        <v>409</v>
      </c>
      <c r="U526" t="s">
        <v>20</v>
      </c>
      <c r="V526">
        <v>1</v>
      </c>
      <c r="W526">
        <v>100</v>
      </c>
      <c r="X526">
        <v>270.59911699999998</v>
      </c>
      <c r="Y526">
        <v>3.9016299999999999</v>
      </c>
      <c r="Z526" t="s">
        <v>32</v>
      </c>
      <c r="AA526" s="2">
        <f>-(Table_comparison[[#This Row],[pr results2.Score]]-Table_comparison[[#This Row],[Score]])</f>
        <v>-4.5469349999999622</v>
      </c>
      <c r="AB526" s="1">
        <f>Table_comparison[[#This Row],[savings]]/Table_comparison[[#This Row],[Score]]</f>
        <v>-1.709038792998872E-2</v>
      </c>
      <c r="AC526">
        <f>ABS(Table_comparison[[#This Row],[savings]])/Table_comparison[[#This Row],[Score Error (99.9%)]]</f>
        <v>1.5683028595808952</v>
      </c>
    </row>
    <row r="527" spans="1:29" hidden="1" x14ac:dyDescent="0.2">
      <c r="A527" t="s">
        <v>409</v>
      </c>
      <c r="B527" t="s">
        <v>20</v>
      </c>
      <c r="C527">
        <v>1</v>
      </c>
      <c r="D527">
        <v>100</v>
      </c>
      <c r="E527">
        <v>262.65581500000002</v>
      </c>
      <c r="F527">
        <v>1.5570839999999999</v>
      </c>
      <c r="G527" t="s">
        <v>32</v>
      </c>
      <c r="H527" t="s">
        <v>22</v>
      </c>
      <c r="I527" t="s">
        <v>407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409</v>
      </c>
      <c r="U527" t="s">
        <v>20</v>
      </c>
      <c r="V527">
        <v>1</v>
      </c>
      <c r="W527">
        <v>100</v>
      </c>
      <c r="X527">
        <v>272.01265799999999</v>
      </c>
      <c r="Y527">
        <v>3.0844640000000001</v>
      </c>
      <c r="Z527" t="s">
        <v>32</v>
      </c>
      <c r="AA527" s="2">
        <f>-(Table_comparison[[#This Row],[pr results2.Score]]-Table_comparison[[#This Row],[Score]])</f>
        <v>-9.3568429999999694</v>
      </c>
      <c r="AB527" s="1">
        <f>Table_comparison[[#This Row],[savings]]/Table_comparison[[#This Row],[Score]]</f>
        <v>-3.5623970480150875E-2</v>
      </c>
      <c r="AC527">
        <f>ABS(Table_comparison[[#This Row],[savings]])/Table_comparison[[#This Row],[Score Error (99.9%)]]</f>
        <v>6.0092088801888464</v>
      </c>
    </row>
    <row r="528" spans="1:29" x14ac:dyDescent="0.2">
      <c r="A528" t="s">
        <v>410</v>
      </c>
      <c r="B528" t="s">
        <v>20</v>
      </c>
      <c r="C528">
        <v>1</v>
      </c>
      <c r="D528">
        <v>100</v>
      </c>
      <c r="E528">
        <v>0.105847</v>
      </c>
      <c r="F528">
        <v>2.062E-3</v>
      </c>
      <c r="G528" t="s">
        <v>32</v>
      </c>
      <c r="H528" t="s">
        <v>22</v>
      </c>
      <c r="I528" t="s">
        <v>411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410</v>
      </c>
      <c r="U528" t="s">
        <v>20</v>
      </c>
      <c r="V528">
        <v>1</v>
      </c>
      <c r="W528">
        <v>100</v>
      </c>
      <c r="X528">
        <v>7.9047000000000006E-2</v>
      </c>
      <c r="Y528">
        <v>1.4859999999999999E-3</v>
      </c>
      <c r="Z528" t="s">
        <v>32</v>
      </c>
      <c r="AA528" s="2">
        <f>-(Table_comparison[[#This Row],[pr results2.Score]]-Table_comparison[[#This Row],[Score]])</f>
        <v>2.679999999999999E-2</v>
      </c>
      <c r="AB528" s="1">
        <f>Table_comparison[[#This Row],[savings]]/Table_comparison[[#This Row],[Score]]</f>
        <v>0.2531956503254697</v>
      </c>
      <c r="AC528">
        <f>ABS(Table_comparison[[#This Row],[savings]])/Table_comparison[[#This Row],[Score Error (99.9%)]]</f>
        <v>12.997090203685737</v>
      </c>
    </row>
    <row r="529" spans="1:29" x14ac:dyDescent="0.2">
      <c r="A529" t="s">
        <v>410</v>
      </c>
      <c r="B529" t="s">
        <v>20</v>
      </c>
      <c r="C529">
        <v>1</v>
      </c>
      <c r="D529">
        <v>100</v>
      </c>
      <c r="E529">
        <v>0.17643400000000001</v>
      </c>
      <c r="F529">
        <v>2.3259999999999999E-3</v>
      </c>
      <c r="G529" t="s">
        <v>32</v>
      </c>
      <c r="H529" t="s">
        <v>22</v>
      </c>
      <c r="I529" t="s">
        <v>412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410</v>
      </c>
      <c r="U529" t="s">
        <v>20</v>
      </c>
      <c r="V529">
        <v>1</v>
      </c>
      <c r="W529">
        <v>100</v>
      </c>
      <c r="X529">
        <v>0.148089</v>
      </c>
      <c r="Y529">
        <v>2.078E-3</v>
      </c>
      <c r="Z529" t="s">
        <v>32</v>
      </c>
      <c r="AA529" s="2">
        <f>-(Table_comparison[[#This Row],[pr results2.Score]]-Table_comparison[[#This Row],[Score]])</f>
        <v>2.8345000000000009E-2</v>
      </c>
      <c r="AB529" s="1">
        <f>Table_comparison[[#This Row],[savings]]/Table_comparison[[#This Row],[Score]]</f>
        <v>0.16065497579831556</v>
      </c>
      <c r="AC529">
        <f>ABS(Table_comparison[[#This Row],[savings]])/Table_comparison[[#This Row],[Score Error (99.9%)]]</f>
        <v>12.186156491831474</v>
      </c>
    </row>
    <row r="530" spans="1:29" x14ac:dyDescent="0.2">
      <c r="A530" t="s">
        <v>410</v>
      </c>
      <c r="B530" t="s">
        <v>20</v>
      </c>
      <c r="C530">
        <v>1</v>
      </c>
      <c r="D530">
        <v>100</v>
      </c>
      <c r="E530">
        <v>0.14987900000000001</v>
      </c>
      <c r="F530">
        <v>1.9819999999999998E-3</v>
      </c>
      <c r="G530" t="s">
        <v>32</v>
      </c>
      <c r="H530" t="s">
        <v>22</v>
      </c>
      <c r="I530" t="s">
        <v>413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410</v>
      </c>
      <c r="U530" t="s">
        <v>20</v>
      </c>
      <c r="V530">
        <v>1</v>
      </c>
      <c r="W530">
        <v>100</v>
      </c>
      <c r="X530">
        <v>0.131608</v>
      </c>
      <c r="Y530">
        <v>2.6930000000000001E-3</v>
      </c>
      <c r="Z530" t="s">
        <v>32</v>
      </c>
      <c r="AA530" s="2">
        <f>-(Table_comparison[[#This Row],[pr results2.Score]]-Table_comparison[[#This Row],[Score]])</f>
        <v>1.8271000000000009E-2</v>
      </c>
      <c r="AB530" s="1">
        <f>Table_comparison[[#This Row],[savings]]/Table_comparison[[#This Row],[Score]]</f>
        <v>0.12190500336938469</v>
      </c>
      <c r="AC530">
        <f>ABS(Table_comparison[[#This Row],[savings]])/Table_comparison[[#This Row],[Score Error (99.9%)]]</f>
        <v>9.218466195761863</v>
      </c>
    </row>
    <row r="531" spans="1:29" x14ac:dyDescent="0.2">
      <c r="A531" t="s">
        <v>410</v>
      </c>
      <c r="B531" t="s">
        <v>20</v>
      </c>
      <c r="C531">
        <v>1</v>
      </c>
      <c r="D531">
        <v>100</v>
      </c>
      <c r="E531">
        <v>0.15579899999999999</v>
      </c>
      <c r="F531">
        <v>2.454E-3</v>
      </c>
      <c r="G531" t="s">
        <v>32</v>
      </c>
      <c r="H531" t="s">
        <v>22</v>
      </c>
      <c r="I531" t="s">
        <v>414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410</v>
      </c>
      <c r="U531" t="s">
        <v>20</v>
      </c>
      <c r="V531">
        <v>1</v>
      </c>
      <c r="W531">
        <v>100</v>
      </c>
      <c r="X531">
        <v>0.13194700000000001</v>
      </c>
      <c r="Y531">
        <v>2.392E-3</v>
      </c>
      <c r="Z531" t="s">
        <v>32</v>
      </c>
      <c r="AA531" s="2">
        <f>-(Table_comparison[[#This Row],[pr results2.Score]]-Table_comparison[[#This Row],[Score]])</f>
        <v>2.3851999999999984E-2</v>
      </c>
      <c r="AB531" s="1">
        <f>Table_comparison[[#This Row],[savings]]/Table_comparison[[#This Row],[Score]]</f>
        <v>0.15309469252049104</v>
      </c>
      <c r="AC531">
        <f>ABS(Table_comparison[[#This Row],[savings]])/Table_comparison[[#This Row],[Score Error (99.9%)]]</f>
        <v>9.719641401792984</v>
      </c>
    </row>
    <row r="532" spans="1:29" hidden="1" x14ac:dyDescent="0.2">
      <c r="A532" t="s">
        <v>415</v>
      </c>
      <c r="B532" t="s">
        <v>20</v>
      </c>
      <c r="C532">
        <v>1</v>
      </c>
      <c r="D532">
        <v>100</v>
      </c>
      <c r="E532">
        <v>7.8742000000000006E-2</v>
      </c>
      <c r="F532">
        <v>1.0790000000000001E-3</v>
      </c>
      <c r="G532" t="s">
        <v>32</v>
      </c>
      <c r="H532" t="s">
        <v>22</v>
      </c>
      <c r="I532" t="s">
        <v>411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415</v>
      </c>
      <c r="U532" t="s">
        <v>20</v>
      </c>
      <c r="V532">
        <v>1</v>
      </c>
      <c r="W532">
        <v>100</v>
      </c>
      <c r="X532">
        <v>8.2695000000000005E-2</v>
      </c>
      <c r="Y532">
        <v>2.7910000000000001E-3</v>
      </c>
      <c r="Z532" t="s">
        <v>32</v>
      </c>
      <c r="AA532" s="2">
        <f>-(Table_comparison[[#This Row],[pr results2.Score]]-Table_comparison[[#This Row],[Score]])</f>
        <v>-3.9529999999999982E-3</v>
      </c>
      <c r="AB532" s="1">
        <f>Table_comparison[[#This Row],[savings]]/Table_comparison[[#This Row],[Score]]</f>
        <v>-5.0201925274948538E-2</v>
      </c>
      <c r="AC532">
        <f>ABS(Table_comparison[[#This Row],[savings]])/Table_comparison[[#This Row],[Score Error (99.9%)]]</f>
        <v>3.6635773864689507</v>
      </c>
    </row>
    <row r="533" spans="1:29" hidden="1" x14ac:dyDescent="0.2">
      <c r="A533" t="s">
        <v>415</v>
      </c>
      <c r="B533" t="s">
        <v>20</v>
      </c>
      <c r="C533">
        <v>1</v>
      </c>
      <c r="D533">
        <v>100</v>
      </c>
      <c r="E533">
        <v>0.150334</v>
      </c>
      <c r="F533">
        <v>3.7200000000000002E-3</v>
      </c>
      <c r="G533" t="s">
        <v>32</v>
      </c>
      <c r="H533" t="s">
        <v>22</v>
      </c>
      <c r="I533" t="s">
        <v>412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  <c r="T533" t="s">
        <v>415</v>
      </c>
      <c r="U533" t="s">
        <v>20</v>
      </c>
      <c r="V533">
        <v>1</v>
      </c>
      <c r="W533">
        <v>100</v>
      </c>
      <c r="X533">
        <v>0.147512</v>
      </c>
      <c r="Y533">
        <v>1.6919999999999999E-3</v>
      </c>
      <c r="Z533" t="s">
        <v>32</v>
      </c>
      <c r="AA533" s="2">
        <f>-(Table_comparison[[#This Row],[pr results2.Score]]-Table_comparison[[#This Row],[Score]])</f>
        <v>2.8219999999999912E-3</v>
      </c>
      <c r="AB533" s="1">
        <f>Table_comparison[[#This Row],[savings]]/Table_comparison[[#This Row],[Score]]</f>
        <v>1.8771535381217765E-2</v>
      </c>
      <c r="AC533">
        <f>ABS(Table_comparison[[#This Row],[savings]])/Table_comparison[[#This Row],[Score Error (99.9%)]]</f>
        <v>0.75860215053763203</v>
      </c>
    </row>
    <row r="534" spans="1:29" hidden="1" x14ac:dyDescent="0.2">
      <c r="A534" t="s">
        <v>415</v>
      </c>
      <c r="B534" t="s">
        <v>20</v>
      </c>
      <c r="C534">
        <v>1</v>
      </c>
      <c r="D534">
        <v>100</v>
      </c>
      <c r="E534">
        <v>0.118159</v>
      </c>
      <c r="F534">
        <v>1.882E-3</v>
      </c>
      <c r="G534" t="s">
        <v>32</v>
      </c>
      <c r="H534" t="s">
        <v>22</v>
      </c>
      <c r="I534" t="s">
        <v>413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  <c r="T534" t="s">
        <v>415</v>
      </c>
      <c r="U534" t="s">
        <v>20</v>
      </c>
      <c r="V534">
        <v>1</v>
      </c>
      <c r="W534">
        <v>100</v>
      </c>
      <c r="X534">
        <v>0.12493700000000001</v>
      </c>
      <c r="Y534">
        <v>2.6819999999999999E-3</v>
      </c>
      <c r="Z534" t="s">
        <v>32</v>
      </c>
      <c r="AA534" s="2">
        <f>-(Table_comparison[[#This Row],[pr results2.Score]]-Table_comparison[[#This Row],[Score]])</f>
        <v>-6.7780000000000062E-3</v>
      </c>
      <c r="AB534" s="1">
        <f>Table_comparison[[#This Row],[savings]]/Table_comparison[[#This Row],[Score]]</f>
        <v>-5.7363383237840591E-2</v>
      </c>
      <c r="AC534">
        <f>ABS(Table_comparison[[#This Row],[savings]])/Table_comparison[[#This Row],[Score Error (99.9%)]]</f>
        <v>3.6014877789585582</v>
      </c>
    </row>
    <row r="535" spans="1:29" hidden="1" x14ac:dyDescent="0.2">
      <c r="A535" t="s">
        <v>415</v>
      </c>
      <c r="B535" t="s">
        <v>20</v>
      </c>
      <c r="C535">
        <v>1</v>
      </c>
      <c r="D535">
        <v>100</v>
      </c>
      <c r="E535">
        <v>0.12077400000000001</v>
      </c>
      <c r="F535">
        <v>1.4270000000000001E-3</v>
      </c>
      <c r="G535" t="s">
        <v>32</v>
      </c>
      <c r="H535" t="s">
        <v>22</v>
      </c>
      <c r="I535" t="s">
        <v>414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415</v>
      </c>
      <c r="U535" t="s">
        <v>20</v>
      </c>
      <c r="V535">
        <v>1</v>
      </c>
      <c r="W535">
        <v>100</v>
      </c>
      <c r="X535">
        <v>0.12078899999999999</v>
      </c>
      <c r="Y535">
        <v>2.003E-3</v>
      </c>
      <c r="Z535" t="s">
        <v>32</v>
      </c>
      <c r="AA535" s="2">
        <f>-(Table_comparison[[#This Row],[pr results2.Score]]-Table_comparison[[#This Row],[Score]])</f>
        <v>-1.4999999999987246E-5</v>
      </c>
      <c r="AB535" s="1">
        <f>Table_comparison[[#This Row],[savings]]/Table_comparison[[#This Row],[Score]]</f>
        <v>-1.2419891698533828E-4</v>
      </c>
      <c r="AC535">
        <f>ABS(Table_comparison[[#This Row],[savings]])/Table_comparison[[#This Row],[Score Error (99.9%)]]</f>
        <v>1.0511562718981951E-2</v>
      </c>
    </row>
    <row r="536" spans="1:29" hidden="1" x14ac:dyDescent="0.2">
      <c r="A536" t="s">
        <v>416</v>
      </c>
      <c r="B536" t="s">
        <v>20</v>
      </c>
      <c r="C536">
        <v>1</v>
      </c>
      <c r="D536">
        <v>100</v>
      </c>
      <c r="E536">
        <v>8.2938489999999998</v>
      </c>
      <c r="F536">
        <v>0.114991</v>
      </c>
      <c r="G536" t="s">
        <v>32</v>
      </c>
      <c r="H536" t="s">
        <v>22</v>
      </c>
      <c r="I536" t="s">
        <v>411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416</v>
      </c>
      <c r="U536" t="s">
        <v>20</v>
      </c>
      <c r="V536">
        <v>1</v>
      </c>
      <c r="W536">
        <v>100</v>
      </c>
      <c r="X536">
        <v>8.1710130000000003</v>
      </c>
      <c r="Y536">
        <v>8.8334999999999997E-2</v>
      </c>
      <c r="Z536" t="s">
        <v>32</v>
      </c>
      <c r="AA536" s="2">
        <f>-(Table_comparison[[#This Row],[pr results2.Score]]-Table_comparison[[#This Row],[Score]])</f>
        <v>0.1228359999999995</v>
      </c>
      <c r="AB536" s="1">
        <f>Table_comparison[[#This Row],[savings]]/Table_comparison[[#This Row],[Score]]</f>
        <v>1.4810493897344828E-2</v>
      </c>
      <c r="AC536">
        <f>ABS(Table_comparison[[#This Row],[savings]])/Table_comparison[[#This Row],[Score Error (99.9%)]]</f>
        <v>1.0682227304745546</v>
      </c>
    </row>
    <row r="537" spans="1:29" hidden="1" x14ac:dyDescent="0.2">
      <c r="A537" t="s">
        <v>416</v>
      </c>
      <c r="B537" t="s">
        <v>20</v>
      </c>
      <c r="C537">
        <v>1</v>
      </c>
      <c r="D537">
        <v>100</v>
      </c>
      <c r="E537">
        <v>8.2892639999999993</v>
      </c>
      <c r="F537">
        <v>8.3267999999999995E-2</v>
      </c>
      <c r="G537" t="s">
        <v>32</v>
      </c>
      <c r="H537" t="s">
        <v>22</v>
      </c>
      <c r="I537" t="s">
        <v>412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  <c r="T537" t="s">
        <v>416</v>
      </c>
      <c r="U537" t="s">
        <v>20</v>
      </c>
      <c r="V537">
        <v>1</v>
      </c>
      <c r="W537">
        <v>100</v>
      </c>
      <c r="X537">
        <v>8.3856219999999997</v>
      </c>
      <c r="Y537">
        <v>8.7575E-2</v>
      </c>
      <c r="Z537" t="s">
        <v>32</v>
      </c>
      <c r="AA537" s="2">
        <f>-(Table_comparison[[#This Row],[pr results2.Score]]-Table_comparison[[#This Row],[Score]])</f>
        <v>-9.6358000000000388E-2</v>
      </c>
      <c r="AB537" s="1">
        <f>Table_comparison[[#This Row],[savings]]/Table_comparison[[#This Row],[Score]]</f>
        <v>-1.1624433725358535E-2</v>
      </c>
      <c r="AC537">
        <f>ABS(Table_comparison[[#This Row],[savings]])/Table_comparison[[#This Row],[Score Error (99.9%)]]</f>
        <v>1.1572032473459239</v>
      </c>
    </row>
    <row r="538" spans="1:29" hidden="1" x14ac:dyDescent="0.2">
      <c r="A538" t="s">
        <v>416</v>
      </c>
      <c r="B538" t="s">
        <v>20</v>
      </c>
      <c r="C538">
        <v>1</v>
      </c>
      <c r="D538">
        <v>100</v>
      </c>
      <c r="E538">
        <v>8.2730379999999997</v>
      </c>
      <c r="F538">
        <v>0.200601</v>
      </c>
      <c r="G538" t="s">
        <v>32</v>
      </c>
      <c r="H538" t="s">
        <v>22</v>
      </c>
      <c r="I538" t="s">
        <v>413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416</v>
      </c>
      <c r="U538" t="s">
        <v>20</v>
      </c>
      <c r="V538">
        <v>1</v>
      </c>
      <c r="W538">
        <v>100</v>
      </c>
      <c r="X538">
        <v>8.1222969999999997</v>
      </c>
      <c r="Y538">
        <v>9.6614000000000005E-2</v>
      </c>
      <c r="Z538" t="s">
        <v>32</v>
      </c>
      <c r="AA538" s="2">
        <f>-(Table_comparison[[#This Row],[pr results2.Score]]-Table_comparison[[#This Row],[Score]])</f>
        <v>0.15074100000000001</v>
      </c>
      <c r="AB538" s="1">
        <f>Table_comparison[[#This Row],[savings]]/Table_comparison[[#This Row],[Score]]</f>
        <v>1.8220755180865845E-2</v>
      </c>
      <c r="AC538">
        <f>ABS(Table_comparison[[#This Row],[savings]])/Table_comparison[[#This Row],[Score Error (99.9%)]]</f>
        <v>0.75144690205931186</v>
      </c>
    </row>
    <row r="539" spans="1:29" hidden="1" x14ac:dyDescent="0.2">
      <c r="A539" t="s">
        <v>416</v>
      </c>
      <c r="B539" t="s">
        <v>20</v>
      </c>
      <c r="C539">
        <v>1</v>
      </c>
      <c r="D539">
        <v>100</v>
      </c>
      <c r="E539">
        <v>8.4641359999999999</v>
      </c>
      <c r="F539">
        <v>0.11135200000000001</v>
      </c>
      <c r="G539" t="s">
        <v>32</v>
      </c>
      <c r="H539" t="s">
        <v>22</v>
      </c>
      <c r="I539" t="s">
        <v>414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416</v>
      </c>
      <c r="U539" t="s">
        <v>20</v>
      </c>
      <c r="V539">
        <v>1</v>
      </c>
      <c r="W539">
        <v>100</v>
      </c>
      <c r="X539">
        <v>8.2991829999999993</v>
      </c>
      <c r="Y539">
        <v>0.110453</v>
      </c>
      <c r="Z539" t="s">
        <v>32</v>
      </c>
      <c r="AA539" s="2">
        <f>-(Table_comparison[[#This Row],[pr results2.Score]]-Table_comparison[[#This Row],[Score]])</f>
        <v>0.16495300000000057</v>
      </c>
      <c r="AB539" s="1">
        <f>Table_comparison[[#This Row],[savings]]/Table_comparison[[#This Row],[Score]]</f>
        <v>1.948846285078602E-2</v>
      </c>
      <c r="AC539">
        <f>ABS(Table_comparison[[#This Row],[savings]])/Table_comparison[[#This Row],[Score Error (99.9%)]]</f>
        <v>1.4813653998132099</v>
      </c>
    </row>
    <row r="540" spans="1:29" hidden="1" x14ac:dyDescent="0.2">
      <c r="A540" t="s">
        <v>417</v>
      </c>
      <c r="B540" t="s">
        <v>418</v>
      </c>
      <c r="C540">
        <v>1</v>
      </c>
      <c r="D540">
        <v>500</v>
      </c>
      <c r="E540">
        <v>9.6113000000000004E-2</v>
      </c>
      <c r="F540">
        <v>4.1599999999999996E-3</v>
      </c>
      <c r="G540" t="s">
        <v>21</v>
      </c>
      <c r="H540" t="s">
        <v>419</v>
      </c>
      <c r="I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62</v>
      </c>
      <c r="S540" t="s">
        <v>22</v>
      </c>
      <c r="T540" t="s">
        <v>417</v>
      </c>
      <c r="U540" t="s">
        <v>418</v>
      </c>
      <c r="V540">
        <v>1</v>
      </c>
      <c r="W540">
        <v>500</v>
      </c>
      <c r="X540">
        <v>0.107795</v>
      </c>
      <c r="Y540">
        <v>5.1260000000000003E-3</v>
      </c>
      <c r="Z540" t="s">
        <v>21</v>
      </c>
      <c r="AA540" s="2">
        <f>-(Table_comparison[[#This Row],[pr results2.Score]]-Table_comparison[[#This Row],[Score]])</f>
        <v>-1.1681999999999998E-2</v>
      </c>
      <c r="AB540" s="1">
        <f>Table_comparison[[#This Row],[savings]]/Table_comparison[[#This Row],[Score]]</f>
        <v>-0.12154443207474533</v>
      </c>
      <c r="AC540">
        <f>ABS(Table_comparison[[#This Row],[savings]])/Table_comparison[[#This Row],[Score Error (99.9%)]]</f>
        <v>2.8081730769230768</v>
      </c>
    </row>
    <row r="541" spans="1:29" hidden="1" x14ac:dyDescent="0.2">
      <c r="A541" t="s">
        <v>417</v>
      </c>
      <c r="B541" t="s">
        <v>418</v>
      </c>
      <c r="C541">
        <v>1</v>
      </c>
      <c r="D541">
        <v>500</v>
      </c>
      <c r="E541">
        <v>9.6555000000000002E-2</v>
      </c>
      <c r="F541">
        <v>3.2729999999999999E-3</v>
      </c>
      <c r="G541" t="s">
        <v>21</v>
      </c>
      <c r="H541" t="s">
        <v>419</v>
      </c>
      <c r="I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420</v>
      </c>
      <c r="S541" t="s">
        <v>22</v>
      </c>
      <c r="T541" t="s">
        <v>417</v>
      </c>
      <c r="U541" t="s">
        <v>418</v>
      </c>
      <c r="V541">
        <v>1</v>
      </c>
      <c r="W541">
        <v>500</v>
      </c>
      <c r="X541">
        <v>9.5860000000000001E-2</v>
      </c>
      <c r="Y541">
        <v>2.9450000000000001E-3</v>
      </c>
      <c r="Z541" t="s">
        <v>21</v>
      </c>
      <c r="AA541" s="2">
        <f>-(Table_comparison[[#This Row],[pr results2.Score]]-Table_comparison[[#This Row],[Score]])</f>
        <v>6.9500000000000117E-4</v>
      </c>
      <c r="AB541" s="1">
        <f>Table_comparison[[#This Row],[savings]]/Table_comparison[[#This Row],[Score]]</f>
        <v>7.1979700688726755E-3</v>
      </c>
      <c r="AC541">
        <f>ABS(Table_comparison[[#This Row],[savings]])/Table_comparison[[#This Row],[Score Error (99.9%)]]</f>
        <v>0.21234341582645927</v>
      </c>
    </row>
    <row r="542" spans="1:29" hidden="1" x14ac:dyDescent="0.2">
      <c r="A542" t="s">
        <v>417</v>
      </c>
      <c r="B542" t="s">
        <v>418</v>
      </c>
      <c r="C542">
        <v>1</v>
      </c>
      <c r="D542">
        <v>500</v>
      </c>
      <c r="E542">
        <v>9.9021999999999999E-2</v>
      </c>
      <c r="F542">
        <v>3.7299999999999998E-3</v>
      </c>
      <c r="G542" t="s">
        <v>21</v>
      </c>
      <c r="H542" t="s">
        <v>421</v>
      </c>
      <c r="I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62</v>
      </c>
      <c r="S542" t="s">
        <v>22</v>
      </c>
      <c r="T542" t="s">
        <v>417</v>
      </c>
      <c r="U542" t="s">
        <v>418</v>
      </c>
      <c r="V542">
        <v>1</v>
      </c>
      <c r="W542">
        <v>500</v>
      </c>
      <c r="X542">
        <v>9.5393000000000006E-2</v>
      </c>
      <c r="Y542">
        <v>3.728E-3</v>
      </c>
      <c r="Z542" t="s">
        <v>21</v>
      </c>
      <c r="AA542" s="2">
        <f>-(Table_comparison[[#This Row],[pr results2.Score]]-Table_comparison[[#This Row],[Score]])</f>
        <v>3.6289999999999933E-3</v>
      </c>
      <c r="AB542" s="1">
        <f>Table_comparison[[#This Row],[savings]]/Table_comparison[[#This Row],[Score]]</f>
        <v>3.6648421562884947E-2</v>
      </c>
      <c r="AC542">
        <f>ABS(Table_comparison[[#This Row],[savings]])/Table_comparison[[#This Row],[Score Error (99.9%)]]</f>
        <v>0.97292225201072213</v>
      </c>
    </row>
    <row r="543" spans="1:29" hidden="1" x14ac:dyDescent="0.2">
      <c r="A543" t="s">
        <v>417</v>
      </c>
      <c r="B543" t="s">
        <v>418</v>
      </c>
      <c r="C543">
        <v>1</v>
      </c>
      <c r="D543">
        <v>500</v>
      </c>
      <c r="E543">
        <v>9.9524000000000001E-2</v>
      </c>
      <c r="F543">
        <v>3.4810000000000002E-3</v>
      </c>
      <c r="G543" t="s">
        <v>21</v>
      </c>
      <c r="H543" t="s">
        <v>421</v>
      </c>
      <c r="I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420</v>
      </c>
      <c r="S543" t="s">
        <v>22</v>
      </c>
      <c r="T543" t="s">
        <v>417</v>
      </c>
      <c r="U543" t="s">
        <v>418</v>
      </c>
      <c r="V543">
        <v>1</v>
      </c>
      <c r="W543">
        <v>500</v>
      </c>
      <c r="X543">
        <v>9.4562999999999994E-2</v>
      </c>
      <c r="Y543">
        <v>3.2759999999999998E-3</v>
      </c>
      <c r="Z543" t="s">
        <v>21</v>
      </c>
      <c r="AA543" s="2">
        <f>-(Table_comparison[[#This Row],[pr results2.Score]]-Table_comparison[[#This Row],[Score]])</f>
        <v>4.9610000000000071E-3</v>
      </c>
      <c r="AB543" s="1">
        <f>Table_comparison[[#This Row],[savings]]/Table_comparison[[#This Row],[Score]]</f>
        <v>4.9847273019573236E-2</v>
      </c>
      <c r="AC543">
        <f>ABS(Table_comparison[[#This Row],[savings]])/Table_comparison[[#This Row],[Score Error (99.9%)]]</f>
        <v>1.4251651824188472</v>
      </c>
    </row>
    <row r="544" spans="1:29" hidden="1" x14ac:dyDescent="0.2">
      <c r="A544" t="s">
        <v>417</v>
      </c>
      <c r="B544" t="s">
        <v>418</v>
      </c>
      <c r="C544">
        <v>1</v>
      </c>
      <c r="D544">
        <v>500</v>
      </c>
      <c r="E544">
        <v>9.8463999999999996E-2</v>
      </c>
      <c r="F544">
        <v>4.6649999999999999E-3</v>
      </c>
      <c r="G544" t="s">
        <v>21</v>
      </c>
      <c r="H544" t="s">
        <v>422</v>
      </c>
      <c r="I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62</v>
      </c>
      <c r="S544" t="s">
        <v>22</v>
      </c>
      <c r="T544" t="s">
        <v>417</v>
      </c>
      <c r="U544" t="s">
        <v>418</v>
      </c>
      <c r="V544">
        <v>1</v>
      </c>
      <c r="W544">
        <v>500</v>
      </c>
      <c r="X544">
        <v>0.10025100000000001</v>
      </c>
      <c r="Y544">
        <v>4.1529999999999996E-3</v>
      </c>
      <c r="Z544" t="s">
        <v>21</v>
      </c>
      <c r="AA544" s="2">
        <f>-(Table_comparison[[#This Row],[pr results2.Score]]-Table_comparison[[#This Row],[Score]])</f>
        <v>-1.7870000000000108E-3</v>
      </c>
      <c r="AB544" s="1">
        <f>Table_comparison[[#This Row],[savings]]/Table_comparison[[#This Row],[Score]]</f>
        <v>-1.8148765030874339E-2</v>
      </c>
      <c r="AC544">
        <f>ABS(Table_comparison[[#This Row],[savings]])/Table_comparison[[#This Row],[Score Error (99.9%)]]</f>
        <v>0.38306538049303557</v>
      </c>
    </row>
    <row r="545" spans="1:29" hidden="1" x14ac:dyDescent="0.2">
      <c r="A545" t="s">
        <v>417</v>
      </c>
      <c r="B545" t="s">
        <v>418</v>
      </c>
      <c r="C545">
        <v>1</v>
      </c>
      <c r="D545">
        <v>500</v>
      </c>
      <c r="E545">
        <v>0.11125599999999999</v>
      </c>
      <c r="F545">
        <v>4.2339999999999999E-3</v>
      </c>
      <c r="G545" t="s">
        <v>21</v>
      </c>
      <c r="H545" t="s">
        <v>422</v>
      </c>
      <c r="I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420</v>
      </c>
      <c r="S545" t="s">
        <v>22</v>
      </c>
      <c r="T545" t="s">
        <v>417</v>
      </c>
      <c r="U545" t="s">
        <v>418</v>
      </c>
      <c r="V545">
        <v>1</v>
      </c>
      <c r="W545">
        <v>500</v>
      </c>
      <c r="X545">
        <v>9.8237000000000005E-2</v>
      </c>
      <c r="Y545">
        <v>4.0949999999999997E-3</v>
      </c>
      <c r="Z545" t="s">
        <v>21</v>
      </c>
      <c r="AA545" s="2">
        <f>-(Table_comparison[[#This Row],[pr results2.Score]]-Table_comparison[[#This Row],[Score]])</f>
        <v>1.3018999999999989E-2</v>
      </c>
      <c r="AB545" s="1">
        <f>Table_comparison[[#This Row],[savings]]/Table_comparison[[#This Row],[Score]]</f>
        <v>0.11701840799597316</v>
      </c>
      <c r="AC545">
        <f>ABS(Table_comparison[[#This Row],[savings]])/Table_comparison[[#This Row],[Score Error (99.9%)]]</f>
        <v>3.0748700991969744</v>
      </c>
    </row>
    <row r="546" spans="1:29" hidden="1" x14ac:dyDescent="0.2">
      <c r="A546" t="s">
        <v>417</v>
      </c>
      <c r="B546" t="s">
        <v>418</v>
      </c>
      <c r="C546">
        <v>1</v>
      </c>
      <c r="D546">
        <v>500</v>
      </c>
      <c r="E546">
        <v>0.102574</v>
      </c>
      <c r="F546">
        <v>3.0609999999999999E-3</v>
      </c>
      <c r="G546" t="s">
        <v>21</v>
      </c>
      <c r="H546" t="s">
        <v>423</v>
      </c>
      <c r="I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62</v>
      </c>
      <c r="S546" t="s">
        <v>22</v>
      </c>
      <c r="T546" t="s">
        <v>417</v>
      </c>
      <c r="U546" t="s">
        <v>418</v>
      </c>
      <c r="V546">
        <v>1</v>
      </c>
      <c r="W546">
        <v>500</v>
      </c>
      <c r="X546">
        <v>0.106319</v>
      </c>
      <c r="Y546">
        <v>5.6189999999999999E-3</v>
      </c>
      <c r="Z546" t="s">
        <v>21</v>
      </c>
      <c r="AA546" s="2">
        <f>-(Table_comparison[[#This Row],[pr results2.Score]]-Table_comparison[[#This Row],[Score]])</f>
        <v>-3.7449999999999983E-3</v>
      </c>
      <c r="AB546" s="1">
        <f>Table_comparison[[#This Row],[savings]]/Table_comparison[[#This Row],[Score]]</f>
        <v>-3.6510226763117347E-2</v>
      </c>
      <c r="AC546">
        <f>ABS(Table_comparison[[#This Row],[savings]])/Table_comparison[[#This Row],[Score Error (99.9%)]]</f>
        <v>1.2234563868016983</v>
      </c>
    </row>
    <row r="547" spans="1:29" hidden="1" x14ac:dyDescent="0.2">
      <c r="A547" t="s">
        <v>417</v>
      </c>
      <c r="B547" t="s">
        <v>418</v>
      </c>
      <c r="C547">
        <v>1</v>
      </c>
      <c r="D547">
        <v>500</v>
      </c>
      <c r="E547">
        <v>0.10222299999999999</v>
      </c>
      <c r="F547">
        <v>3.199E-3</v>
      </c>
      <c r="G547" t="s">
        <v>21</v>
      </c>
      <c r="H547" t="s">
        <v>423</v>
      </c>
      <c r="I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420</v>
      </c>
      <c r="S547" t="s">
        <v>22</v>
      </c>
      <c r="T547" t="s">
        <v>417</v>
      </c>
      <c r="U547" t="s">
        <v>418</v>
      </c>
      <c r="V547">
        <v>1</v>
      </c>
      <c r="W547">
        <v>500</v>
      </c>
      <c r="X547">
        <v>0.10019599999999999</v>
      </c>
      <c r="Y547">
        <v>3.2889999999999998E-3</v>
      </c>
      <c r="Z547" t="s">
        <v>21</v>
      </c>
      <c r="AA547" s="2">
        <f>-(Table_comparison[[#This Row],[pr results2.Score]]-Table_comparison[[#This Row],[Score]])</f>
        <v>2.027000000000001E-3</v>
      </c>
      <c r="AB547" s="1">
        <f>Table_comparison[[#This Row],[savings]]/Table_comparison[[#This Row],[Score]]</f>
        <v>1.9829196951762336E-2</v>
      </c>
      <c r="AC547">
        <f>ABS(Table_comparison[[#This Row],[savings]])/Table_comparison[[#This Row],[Score Error (99.9%)]]</f>
        <v>0.63363551109721816</v>
      </c>
    </row>
    <row r="548" spans="1:29" hidden="1" x14ac:dyDescent="0.2">
      <c r="A548" t="s">
        <v>417</v>
      </c>
      <c r="B548" t="s">
        <v>418</v>
      </c>
      <c r="C548">
        <v>1</v>
      </c>
      <c r="D548">
        <v>500</v>
      </c>
      <c r="E548">
        <v>0.111681</v>
      </c>
      <c r="F548">
        <v>4.1539999999999997E-3</v>
      </c>
      <c r="G548" t="s">
        <v>21</v>
      </c>
      <c r="H548" t="s">
        <v>424</v>
      </c>
      <c r="I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62</v>
      </c>
      <c r="S548" t="s">
        <v>22</v>
      </c>
      <c r="T548" t="s">
        <v>417</v>
      </c>
      <c r="U548" t="s">
        <v>418</v>
      </c>
      <c r="V548">
        <v>1</v>
      </c>
      <c r="W548">
        <v>500</v>
      </c>
      <c r="X548">
        <v>0.105976</v>
      </c>
      <c r="Y548">
        <v>3.5769999999999999E-3</v>
      </c>
      <c r="Z548" t="s">
        <v>21</v>
      </c>
      <c r="AA548" s="2">
        <f>-(Table_comparison[[#This Row],[pr results2.Score]]-Table_comparison[[#This Row],[Score]])</f>
        <v>5.7050000000000017E-3</v>
      </c>
      <c r="AB548" s="1">
        <f>Table_comparison[[#This Row],[savings]]/Table_comparison[[#This Row],[Score]]</f>
        <v>5.1082995317019021E-2</v>
      </c>
      <c r="AC548">
        <f>ABS(Table_comparison[[#This Row],[savings]])/Table_comparison[[#This Row],[Score Error (99.9%)]]</f>
        <v>1.3733750601829566</v>
      </c>
    </row>
    <row r="549" spans="1:29" hidden="1" x14ac:dyDescent="0.2">
      <c r="A549" t="s">
        <v>417</v>
      </c>
      <c r="B549" t="s">
        <v>418</v>
      </c>
      <c r="C549">
        <v>1</v>
      </c>
      <c r="D549">
        <v>500</v>
      </c>
      <c r="E549">
        <v>0.10216600000000001</v>
      </c>
      <c r="F549">
        <v>3.392E-3</v>
      </c>
      <c r="G549" t="s">
        <v>21</v>
      </c>
      <c r="H549" t="s">
        <v>424</v>
      </c>
      <c r="I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420</v>
      </c>
      <c r="S549" t="s">
        <v>22</v>
      </c>
      <c r="T549" t="s">
        <v>417</v>
      </c>
      <c r="U549" t="s">
        <v>418</v>
      </c>
      <c r="V549">
        <v>1</v>
      </c>
      <c r="W549">
        <v>500</v>
      </c>
      <c r="X549">
        <v>9.7151000000000001E-2</v>
      </c>
      <c r="Y549">
        <v>2.4819999999999998E-3</v>
      </c>
      <c r="Z549" t="s">
        <v>21</v>
      </c>
      <c r="AA549" s="2">
        <f>-(Table_comparison[[#This Row],[pr results2.Score]]-Table_comparison[[#This Row],[Score]])</f>
        <v>5.0150000000000056E-3</v>
      </c>
      <c r="AB549" s="1">
        <f>Table_comparison[[#This Row],[savings]]/Table_comparison[[#This Row],[Score]]</f>
        <v>4.9086780337881539E-2</v>
      </c>
      <c r="AC549">
        <f>ABS(Table_comparison[[#This Row],[savings]])/Table_comparison[[#This Row],[Score Error (99.9%)]]</f>
        <v>1.4784787735849072</v>
      </c>
    </row>
    <row r="550" spans="1:29" hidden="1" x14ac:dyDescent="0.2">
      <c r="A550" t="s">
        <v>417</v>
      </c>
      <c r="B550" t="s">
        <v>418</v>
      </c>
      <c r="C550">
        <v>1</v>
      </c>
      <c r="D550">
        <v>500</v>
      </c>
      <c r="E550">
        <v>0.110486</v>
      </c>
      <c r="F550">
        <v>5.7039999999999999E-3</v>
      </c>
      <c r="G550" t="s">
        <v>21</v>
      </c>
      <c r="H550" t="s">
        <v>425</v>
      </c>
      <c r="I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62</v>
      </c>
      <c r="S550" t="s">
        <v>22</v>
      </c>
      <c r="T550" t="s">
        <v>417</v>
      </c>
      <c r="U550" t="s">
        <v>418</v>
      </c>
      <c r="V550">
        <v>1</v>
      </c>
      <c r="W550">
        <v>500</v>
      </c>
      <c r="X550">
        <v>0.10108</v>
      </c>
      <c r="Y550">
        <v>4.4409999999999996E-3</v>
      </c>
      <c r="Z550" t="s">
        <v>21</v>
      </c>
      <c r="AA550" s="2">
        <f>-(Table_comparison[[#This Row],[pr results2.Score]]-Table_comparison[[#This Row],[Score]])</f>
        <v>9.4059999999999977E-3</v>
      </c>
      <c r="AB550" s="1">
        <f>Table_comparison[[#This Row],[savings]]/Table_comparison[[#This Row],[Score]]</f>
        <v>8.5132958021830796E-2</v>
      </c>
      <c r="AC550">
        <f>ABS(Table_comparison[[#This Row],[savings]])/Table_comparison[[#This Row],[Score Error (99.9%)]]</f>
        <v>1.6490182328190739</v>
      </c>
    </row>
    <row r="551" spans="1:29" hidden="1" x14ac:dyDescent="0.2">
      <c r="A551" t="s">
        <v>417</v>
      </c>
      <c r="B551" t="s">
        <v>418</v>
      </c>
      <c r="C551">
        <v>1</v>
      </c>
      <c r="D551">
        <v>500</v>
      </c>
      <c r="E551">
        <v>0.103834</v>
      </c>
      <c r="F551">
        <v>3.3530000000000001E-3</v>
      </c>
      <c r="G551" t="s">
        <v>21</v>
      </c>
      <c r="H551" t="s">
        <v>425</v>
      </c>
      <c r="I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420</v>
      </c>
      <c r="S551" t="s">
        <v>22</v>
      </c>
      <c r="T551" t="s">
        <v>417</v>
      </c>
      <c r="U551" t="s">
        <v>418</v>
      </c>
      <c r="V551">
        <v>1</v>
      </c>
      <c r="W551">
        <v>500</v>
      </c>
      <c r="X551">
        <v>0.11344600000000001</v>
      </c>
      <c r="Y551">
        <v>4.019E-3</v>
      </c>
      <c r="Z551" t="s">
        <v>21</v>
      </c>
      <c r="AA551" s="2">
        <f>-(Table_comparison[[#This Row],[pr results2.Score]]-Table_comparison[[#This Row],[Score]])</f>
        <v>-9.6120000000000094E-3</v>
      </c>
      <c r="AB551" s="1">
        <f>Table_comparison[[#This Row],[savings]]/Table_comparison[[#This Row],[Score]]</f>
        <v>-9.2570834216152795E-2</v>
      </c>
      <c r="AC551">
        <f>ABS(Table_comparison[[#This Row],[savings]])/Table_comparison[[#This Row],[Score Error (99.9%)]]</f>
        <v>2.8666865493587861</v>
      </c>
    </row>
    <row r="552" spans="1:29" hidden="1" x14ac:dyDescent="0.2">
      <c r="A552" t="s">
        <v>417</v>
      </c>
      <c r="B552" t="s">
        <v>418</v>
      </c>
      <c r="C552">
        <v>1</v>
      </c>
      <c r="D552">
        <v>500</v>
      </c>
      <c r="E552">
        <v>0.11791500000000001</v>
      </c>
      <c r="F552">
        <v>3.9849999999999998E-3</v>
      </c>
      <c r="G552" t="s">
        <v>21</v>
      </c>
      <c r="H552" t="s">
        <v>426</v>
      </c>
      <c r="I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62</v>
      </c>
      <c r="S552" t="s">
        <v>22</v>
      </c>
      <c r="T552" t="s">
        <v>417</v>
      </c>
      <c r="U552" t="s">
        <v>418</v>
      </c>
      <c r="V552">
        <v>1</v>
      </c>
      <c r="W552">
        <v>500</v>
      </c>
      <c r="X552">
        <v>0.120675</v>
      </c>
      <c r="Y552">
        <v>4.9870000000000001E-3</v>
      </c>
      <c r="Z552" t="s">
        <v>21</v>
      </c>
      <c r="AA552" s="2">
        <f>-(Table_comparison[[#This Row],[pr results2.Score]]-Table_comparison[[#This Row],[Score]])</f>
        <v>-2.7599999999999986E-3</v>
      </c>
      <c r="AB552" s="1">
        <f>Table_comparison[[#This Row],[savings]]/Table_comparison[[#This Row],[Score]]</f>
        <v>-2.3406691260653846E-2</v>
      </c>
      <c r="AC552">
        <f>ABS(Table_comparison[[#This Row],[savings]])/Table_comparison[[#This Row],[Score Error (99.9%)]]</f>
        <v>0.69259723964868225</v>
      </c>
    </row>
    <row r="553" spans="1:29" hidden="1" x14ac:dyDescent="0.2">
      <c r="A553" t="s">
        <v>417</v>
      </c>
      <c r="B553" t="s">
        <v>418</v>
      </c>
      <c r="C553">
        <v>1</v>
      </c>
      <c r="D553">
        <v>500</v>
      </c>
      <c r="E553">
        <v>0.12253500000000001</v>
      </c>
      <c r="F553">
        <v>4.3829999999999997E-3</v>
      </c>
      <c r="G553" t="s">
        <v>21</v>
      </c>
      <c r="H553" t="s">
        <v>426</v>
      </c>
      <c r="I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420</v>
      </c>
      <c r="S553" t="s">
        <v>22</v>
      </c>
      <c r="T553" t="s">
        <v>417</v>
      </c>
      <c r="U553" t="s">
        <v>418</v>
      </c>
      <c r="V553">
        <v>1</v>
      </c>
      <c r="W553">
        <v>500</v>
      </c>
      <c r="X553">
        <v>0.10989599999999999</v>
      </c>
      <c r="Y553">
        <v>4.2570000000000004E-3</v>
      </c>
      <c r="Z553" t="s">
        <v>21</v>
      </c>
      <c r="AA553" s="2">
        <f>-(Table_comparison[[#This Row],[pr results2.Score]]-Table_comparison[[#This Row],[Score]])</f>
        <v>1.2639000000000011E-2</v>
      </c>
      <c r="AB553" s="1">
        <f>Table_comparison[[#This Row],[savings]]/Table_comparison[[#This Row],[Score]]</f>
        <v>0.10314603990696544</v>
      </c>
      <c r="AC553">
        <f>ABS(Table_comparison[[#This Row],[savings]])/Table_comparison[[#This Row],[Score Error (99.9%)]]</f>
        <v>2.8836413415468884</v>
      </c>
    </row>
    <row r="554" spans="1:29" hidden="1" x14ac:dyDescent="0.2">
      <c r="A554" t="s">
        <v>417</v>
      </c>
      <c r="B554" t="s">
        <v>418</v>
      </c>
      <c r="C554">
        <v>1</v>
      </c>
      <c r="D554">
        <v>500</v>
      </c>
      <c r="E554">
        <v>0.131828</v>
      </c>
      <c r="F554">
        <v>6.2830000000000004E-3</v>
      </c>
      <c r="G554" t="s">
        <v>21</v>
      </c>
      <c r="H554" t="s">
        <v>427</v>
      </c>
      <c r="I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62</v>
      </c>
      <c r="S554" t="s">
        <v>22</v>
      </c>
      <c r="T554" t="s">
        <v>417</v>
      </c>
      <c r="U554" t="s">
        <v>418</v>
      </c>
      <c r="V554">
        <v>1</v>
      </c>
      <c r="W554">
        <v>500</v>
      </c>
      <c r="X554">
        <v>0.13344</v>
      </c>
      <c r="Y554">
        <v>6.1120000000000002E-3</v>
      </c>
      <c r="Z554" t="s">
        <v>21</v>
      </c>
      <c r="AA554" s="2">
        <f>-(Table_comparison[[#This Row],[pr results2.Score]]-Table_comparison[[#This Row],[Score]])</f>
        <v>-1.6120000000000023E-3</v>
      </c>
      <c r="AB554" s="1">
        <f>Table_comparison[[#This Row],[savings]]/Table_comparison[[#This Row],[Score]]</f>
        <v>-1.2228054737991946E-2</v>
      </c>
      <c r="AC554">
        <f>ABS(Table_comparison[[#This Row],[savings]])/Table_comparison[[#This Row],[Score Error (99.9%)]]</f>
        <v>0.25656533503103646</v>
      </c>
    </row>
    <row r="555" spans="1:29" hidden="1" x14ac:dyDescent="0.2">
      <c r="A555" t="s">
        <v>417</v>
      </c>
      <c r="B555" t="s">
        <v>418</v>
      </c>
      <c r="C555">
        <v>1</v>
      </c>
      <c r="D555">
        <v>500</v>
      </c>
      <c r="E555">
        <v>0.12310500000000001</v>
      </c>
      <c r="F555">
        <v>4.5139999999999998E-3</v>
      </c>
      <c r="G555" t="s">
        <v>21</v>
      </c>
      <c r="H555" t="s">
        <v>427</v>
      </c>
      <c r="I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420</v>
      </c>
      <c r="S555" t="s">
        <v>22</v>
      </c>
      <c r="T555" t="s">
        <v>417</v>
      </c>
      <c r="U555" t="s">
        <v>418</v>
      </c>
      <c r="V555">
        <v>1</v>
      </c>
      <c r="W555">
        <v>500</v>
      </c>
      <c r="X555">
        <v>0.1109</v>
      </c>
      <c r="Y555">
        <v>3.3630000000000001E-3</v>
      </c>
      <c r="Z555" t="s">
        <v>21</v>
      </c>
      <c r="AA555" s="2">
        <f>-(Table_comparison[[#This Row],[pr results2.Score]]-Table_comparison[[#This Row],[Score]])</f>
        <v>1.2205000000000008E-2</v>
      </c>
      <c r="AB555" s="1">
        <f>Table_comparison[[#This Row],[savings]]/Table_comparison[[#This Row],[Score]]</f>
        <v>9.9143008001299757E-2</v>
      </c>
      <c r="AC555">
        <f>ABS(Table_comparison[[#This Row],[savings]])/Table_comparison[[#This Row],[Score Error (99.9%)]]</f>
        <v>2.7038103677447958</v>
      </c>
    </row>
    <row r="556" spans="1:29" hidden="1" x14ac:dyDescent="0.2">
      <c r="A556" t="s">
        <v>417</v>
      </c>
      <c r="B556" t="s">
        <v>418</v>
      </c>
      <c r="C556">
        <v>1</v>
      </c>
      <c r="D556">
        <v>500</v>
      </c>
      <c r="E556">
        <v>0.13786200000000001</v>
      </c>
      <c r="F556">
        <v>5.8929999999999998E-3</v>
      </c>
      <c r="G556" t="s">
        <v>21</v>
      </c>
      <c r="H556" t="s">
        <v>428</v>
      </c>
      <c r="I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62</v>
      </c>
      <c r="S556" t="s">
        <v>22</v>
      </c>
      <c r="T556" t="s">
        <v>417</v>
      </c>
      <c r="U556" t="s">
        <v>418</v>
      </c>
      <c r="V556">
        <v>1</v>
      </c>
      <c r="W556">
        <v>500</v>
      </c>
      <c r="X556">
        <v>0.132295</v>
      </c>
      <c r="Y556">
        <v>4.6610000000000002E-3</v>
      </c>
      <c r="Z556" t="s">
        <v>21</v>
      </c>
      <c r="AA556" s="2">
        <f>-(Table_comparison[[#This Row],[pr results2.Score]]-Table_comparison[[#This Row],[Score]])</f>
        <v>5.5670000000000164E-3</v>
      </c>
      <c r="AB556" s="1">
        <f>Table_comparison[[#This Row],[savings]]/Table_comparison[[#This Row],[Score]]</f>
        <v>4.0380960670815862E-2</v>
      </c>
      <c r="AC556">
        <f>ABS(Table_comparison[[#This Row],[savings]])/Table_comparison[[#This Row],[Score Error (99.9%)]]</f>
        <v>0.94468012896657327</v>
      </c>
    </row>
    <row r="557" spans="1:29" hidden="1" x14ac:dyDescent="0.2">
      <c r="A557" t="s">
        <v>417</v>
      </c>
      <c r="B557" t="s">
        <v>418</v>
      </c>
      <c r="C557">
        <v>1</v>
      </c>
      <c r="D557">
        <v>500</v>
      </c>
      <c r="E557">
        <v>0.13799800000000001</v>
      </c>
      <c r="F557">
        <v>4.8770000000000003E-3</v>
      </c>
      <c r="G557" t="s">
        <v>21</v>
      </c>
      <c r="H557" t="s">
        <v>428</v>
      </c>
      <c r="I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420</v>
      </c>
      <c r="S557" t="s">
        <v>22</v>
      </c>
      <c r="T557" t="s">
        <v>417</v>
      </c>
      <c r="U557" t="s">
        <v>418</v>
      </c>
      <c r="V557">
        <v>1</v>
      </c>
      <c r="W557">
        <v>500</v>
      </c>
      <c r="X557">
        <v>0.11735</v>
      </c>
      <c r="Y557">
        <v>4.5950000000000001E-3</v>
      </c>
      <c r="Z557" t="s">
        <v>21</v>
      </c>
      <c r="AA557" s="2">
        <f>-(Table_comparison[[#This Row],[pr results2.Score]]-Table_comparison[[#This Row],[Score]])</f>
        <v>2.0648000000000014E-2</v>
      </c>
      <c r="AB557" s="1">
        <f>Table_comparison[[#This Row],[savings]]/Table_comparison[[#This Row],[Score]]</f>
        <v>0.14962535688923037</v>
      </c>
      <c r="AC557">
        <f>ABS(Table_comparison[[#This Row],[savings]])/Table_comparison[[#This Row],[Score Error (99.9%)]]</f>
        <v>4.2337502563051084</v>
      </c>
    </row>
    <row r="558" spans="1:29" hidden="1" x14ac:dyDescent="0.2">
      <c r="A558" t="s">
        <v>417</v>
      </c>
      <c r="B558" t="s">
        <v>418</v>
      </c>
      <c r="C558">
        <v>1</v>
      </c>
      <c r="D558">
        <v>500</v>
      </c>
      <c r="E558">
        <v>0.154224</v>
      </c>
      <c r="F558">
        <v>4.6160000000000003E-3</v>
      </c>
      <c r="G558" t="s">
        <v>21</v>
      </c>
      <c r="H558" t="s">
        <v>429</v>
      </c>
      <c r="I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62</v>
      </c>
      <c r="S558" t="s">
        <v>22</v>
      </c>
      <c r="T558" t="s">
        <v>417</v>
      </c>
      <c r="U558" t="s">
        <v>418</v>
      </c>
      <c r="V558">
        <v>1</v>
      </c>
      <c r="W558">
        <v>500</v>
      </c>
      <c r="X558">
        <v>0.15729899999999999</v>
      </c>
      <c r="Y558">
        <v>6.0749999999999997E-3</v>
      </c>
      <c r="Z558" t="s">
        <v>21</v>
      </c>
      <c r="AA558" s="2">
        <f>-(Table_comparison[[#This Row],[pr results2.Score]]-Table_comparison[[#This Row],[Score]])</f>
        <v>-3.0749999999999944E-3</v>
      </c>
      <c r="AB558" s="1">
        <f>Table_comparison[[#This Row],[savings]]/Table_comparison[[#This Row],[Score]]</f>
        <v>-1.9938530967942698E-2</v>
      </c>
      <c r="AC558">
        <f>ABS(Table_comparison[[#This Row],[savings]])/Table_comparison[[#This Row],[Score Error (99.9%)]]</f>
        <v>0.66616117850953083</v>
      </c>
    </row>
    <row r="559" spans="1:29" hidden="1" x14ac:dyDescent="0.2">
      <c r="A559" t="s">
        <v>417</v>
      </c>
      <c r="B559" t="s">
        <v>418</v>
      </c>
      <c r="C559">
        <v>1</v>
      </c>
      <c r="D559">
        <v>500</v>
      </c>
      <c r="E559">
        <v>0.124516</v>
      </c>
      <c r="F559">
        <v>4.2180000000000004E-3</v>
      </c>
      <c r="G559" t="s">
        <v>21</v>
      </c>
      <c r="H559" t="s">
        <v>429</v>
      </c>
      <c r="I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420</v>
      </c>
      <c r="S559" t="s">
        <v>22</v>
      </c>
      <c r="T559" t="s">
        <v>417</v>
      </c>
      <c r="U559" t="s">
        <v>418</v>
      </c>
      <c r="V559">
        <v>1</v>
      </c>
      <c r="W559">
        <v>500</v>
      </c>
      <c r="X559">
        <v>0.124427</v>
      </c>
      <c r="Y559">
        <v>4.522E-3</v>
      </c>
      <c r="Z559" t="s">
        <v>21</v>
      </c>
      <c r="AA559" s="2">
        <f>-(Table_comparison[[#This Row],[pr results2.Score]]-Table_comparison[[#This Row],[Score]])</f>
        <v>8.9000000000005741E-5</v>
      </c>
      <c r="AB559" s="1">
        <f>Table_comparison[[#This Row],[savings]]/Table_comparison[[#This Row],[Score]]</f>
        <v>7.1476758007007731E-4</v>
      </c>
      <c r="AC559">
        <f>ABS(Table_comparison[[#This Row],[savings]])/Table_comparison[[#This Row],[Score Error (99.9%)]]</f>
        <v>2.1100047415838249E-2</v>
      </c>
    </row>
    <row r="560" spans="1:29" hidden="1" x14ac:dyDescent="0.2">
      <c r="A560" t="s">
        <v>417</v>
      </c>
      <c r="B560" t="s">
        <v>418</v>
      </c>
      <c r="C560">
        <v>1</v>
      </c>
      <c r="D560">
        <v>500</v>
      </c>
      <c r="E560">
        <v>0.18038599999999999</v>
      </c>
      <c r="F560">
        <v>6.7429999999999999E-3</v>
      </c>
      <c r="G560" t="s">
        <v>21</v>
      </c>
      <c r="H560" t="s">
        <v>430</v>
      </c>
      <c r="I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62</v>
      </c>
      <c r="S560" t="s">
        <v>22</v>
      </c>
      <c r="T560" t="s">
        <v>417</v>
      </c>
      <c r="U560" t="s">
        <v>418</v>
      </c>
      <c r="V560">
        <v>1</v>
      </c>
      <c r="W560">
        <v>500</v>
      </c>
      <c r="X560">
        <v>0.18402099999999999</v>
      </c>
      <c r="Y560">
        <v>6.0470000000000003E-3</v>
      </c>
      <c r="Z560" t="s">
        <v>21</v>
      </c>
      <c r="AA560" s="2">
        <f>-(Table_comparison[[#This Row],[pr results2.Score]]-Table_comparison[[#This Row],[Score]])</f>
        <v>-3.6349999999999993E-3</v>
      </c>
      <c r="AB560" s="1">
        <f>Table_comparison[[#This Row],[savings]]/Table_comparison[[#This Row],[Score]]</f>
        <v>-2.0151231248544784E-2</v>
      </c>
      <c r="AC560">
        <f>ABS(Table_comparison[[#This Row],[savings]])/Table_comparison[[#This Row],[Score Error (99.9%)]]</f>
        <v>0.53907756191606104</v>
      </c>
    </row>
    <row r="561" spans="1:29" hidden="1" x14ac:dyDescent="0.2">
      <c r="A561" t="s">
        <v>417</v>
      </c>
      <c r="B561" t="s">
        <v>418</v>
      </c>
      <c r="C561">
        <v>1</v>
      </c>
      <c r="D561">
        <v>500</v>
      </c>
      <c r="E561">
        <v>0.13272</v>
      </c>
      <c r="F561">
        <v>4.646E-3</v>
      </c>
      <c r="G561" t="s">
        <v>21</v>
      </c>
      <c r="H561" t="s">
        <v>430</v>
      </c>
      <c r="I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420</v>
      </c>
      <c r="S561" t="s">
        <v>22</v>
      </c>
      <c r="T561" t="s">
        <v>417</v>
      </c>
      <c r="U561" t="s">
        <v>418</v>
      </c>
      <c r="V561">
        <v>1</v>
      </c>
      <c r="W561">
        <v>500</v>
      </c>
      <c r="X561">
        <v>0.137156</v>
      </c>
      <c r="Y561">
        <v>5.4749999999999998E-3</v>
      </c>
      <c r="Z561" t="s">
        <v>21</v>
      </c>
      <c r="AA561" s="2">
        <f>-(Table_comparison[[#This Row],[pr results2.Score]]-Table_comparison[[#This Row],[Score]])</f>
        <v>-4.4359999999999955E-3</v>
      </c>
      <c r="AB561" s="1">
        <f>Table_comparison[[#This Row],[savings]]/Table_comparison[[#This Row],[Score]]</f>
        <v>-3.3423749246534025E-2</v>
      </c>
      <c r="AC561">
        <f>ABS(Table_comparison[[#This Row],[savings]])/Table_comparison[[#This Row],[Score Error (99.9%)]]</f>
        <v>0.95479982780886685</v>
      </c>
    </row>
    <row r="562" spans="1:29" hidden="1" x14ac:dyDescent="0.2">
      <c r="A562" t="s">
        <v>417</v>
      </c>
      <c r="B562" t="s">
        <v>418</v>
      </c>
      <c r="C562">
        <v>1</v>
      </c>
      <c r="D562">
        <v>500</v>
      </c>
      <c r="E562">
        <v>0.214061</v>
      </c>
      <c r="F562">
        <v>6.3489999999999996E-3</v>
      </c>
      <c r="G562" t="s">
        <v>21</v>
      </c>
      <c r="H562" t="s">
        <v>431</v>
      </c>
      <c r="I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62</v>
      </c>
      <c r="S562" t="s">
        <v>22</v>
      </c>
      <c r="T562" t="s">
        <v>417</v>
      </c>
      <c r="U562" t="s">
        <v>418</v>
      </c>
      <c r="V562">
        <v>1</v>
      </c>
      <c r="W562">
        <v>500</v>
      </c>
      <c r="X562">
        <v>0.21297199999999999</v>
      </c>
      <c r="Y562">
        <v>7.3730000000000002E-3</v>
      </c>
      <c r="Z562" t="s">
        <v>21</v>
      </c>
      <c r="AA562" s="2">
        <f>-(Table_comparison[[#This Row],[pr results2.Score]]-Table_comparison[[#This Row],[Score]])</f>
        <v>1.0890000000000066E-3</v>
      </c>
      <c r="AB562" s="1">
        <f>Table_comparison[[#This Row],[savings]]/Table_comparison[[#This Row],[Score]]</f>
        <v>5.0873349185512852E-3</v>
      </c>
      <c r="AC562">
        <f>ABS(Table_comparison[[#This Row],[savings]])/Table_comparison[[#This Row],[Score Error (99.9%)]]</f>
        <v>0.1715230744999223</v>
      </c>
    </row>
    <row r="563" spans="1:29" hidden="1" x14ac:dyDescent="0.2">
      <c r="A563" t="s">
        <v>417</v>
      </c>
      <c r="B563" t="s">
        <v>418</v>
      </c>
      <c r="C563">
        <v>1</v>
      </c>
      <c r="D563">
        <v>500</v>
      </c>
      <c r="E563">
        <v>0.15205099999999999</v>
      </c>
      <c r="F563">
        <v>4.3489999999999996E-3</v>
      </c>
      <c r="G563" t="s">
        <v>21</v>
      </c>
      <c r="H563" t="s">
        <v>431</v>
      </c>
      <c r="I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420</v>
      </c>
      <c r="S563" t="s">
        <v>22</v>
      </c>
      <c r="T563" t="s">
        <v>417</v>
      </c>
      <c r="U563" t="s">
        <v>418</v>
      </c>
      <c r="V563">
        <v>1</v>
      </c>
      <c r="W563">
        <v>500</v>
      </c>
      <c r="X563">
        <v>0.152921</v>
      </c>
      <c r="Y563">
        <v>4.052E-3</v>
      </c>
      <c r="Z563" t="s">
        <v>21</v>
      </c>
      <c r="AA563" s="2">
        <f>-(Table_comparison[[#This Row],[pr results2.Score]]-Table_comparison[[#This Row],[Score]])</f>
        <v>-8.7000000000000965E-4</v>
      </c>
      <c r="AB563" s="1">
        <f>Table_comparison[[#This Row],[savings]]/Table_comparison[[#This Row],[Score]]</f>
        <v>-5.7217644079947498E-3</v>
      </c>
      <c r="AC563">
        <f>ABS(Table_comparison[[#This Row],[savings]])/Table_comparison[[#This Row],[Score Error (99.9%)]]</f>
        <v>0.20004598758335473</v>
      </c>
    </row>
    <row r="564" spans="1:29" hidden="1" x14ac:dyDescent="0.2">
      <c r="A564" t="s">
        <v>432</v>
      </c>
      <c r="B564" t="s">
        <v>418</v>
      </c>
      <c r="C564">
        <v>1</v>
      </c>
      <c r="D564">
        <v>25000</v>
      </c>
      <c r="E564">
        <v>2.2315000000000002E-2</v>
      </c>
      <c r="F564">
        <v>6.7000000000000002E-5</v>
      </c>
      <c r="G564" t="s">
        <v>21</v>
      </c>
      <c r="H564" t="s">
        <v>22</v>
      </c>
      <c r="I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432</v>
      </c>
      <c r="U564" t="s">
        <v>418</v>
      </c>
      <c r="V564">
        <v>1</v>
      </c>
      <c r="W564">
        <v>25000</v>
      </c>
      <c r="X564">
        <v>1.8391000000000001E-2</v>
      </c>
      <c r="Y564">
        <v>9.7E-5</v>
      </c>
      <c r="Z564" t="s">
        <v>21</v>
      </c>
      <c r="AA564" s="2">
        <f>-(Table_comparison[[#This Row],[pr results2.Score]]-Table_comparison[[#This Row],[Score]])</f>
        <v>3.9240000000000004E-3</v>
      </c>
      <c r="AB564" s="1">
        <f>Table_comparison[[#This Row],[savings]]/Table_comparison[[#This Row],[Score]]</f>
        <v>0.17584584360295766</v>
      </c>
      <c r="AC564">
        <f>ABS(Table_comparison[[#This Row],[savings]])/Table_comparison[[#This Row],[Score Error (99.9%)]]</f>
        <v>58.567164179104481</v>
      </c>
    </row>
    <row r="565" spans="1:29" hidden="1" x14ac:dyDescent="0.2">
      <c r="A565" t="s">
        <v>433</v>
      </c>
      <c r="B565" t="s">
        <v>418</v>
      </c>
      <c r="C565">
        <v>1</v>
      </c>
      <c r="D565">
        <v>500</v>
      </c>
      <c r="E565">
        <v>0.66918999999999995</v>
      </c>
      <c r="F565">
        <v>9.4879999999999999E-3</v>
      </c>
      <c r="G565" t="s">
        <v>21</v>
      </c>
      <c r="H565" t="s">
        <v>22</v>
      </c>
      <c r="I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62</v>
      </c>
      <c r="T565" t="s">
        <v>433</v>
      </c>
      <c r="U565" t="s">
        <v>418</v>
      </c>
      <c r="V565">
        <v>1</v>
      </c>
      <c r="W565">
        <v>500</v>
      </c>
      <c r="X565">
        <v>0.69602200000000003</v>
      </c>
      <c r="Y565">
        <v>1.8020999999999999E-2</v>
      </c>
      <c r="Z565" t="s">
        <v>21</v>
      </c>
      <c r="AA565" s="2">
        <f>-(Table_comparison[[#This Row],[pr results2.Score]]-Table_comparison[[#This Row],[Score]])</f>
        <v>-2.6832000000000078E-2</v>
      </c>
      <c r="AB565" s="1">
        <f>Table_comparison[[#This Row],[savings]]/Table_comparison[[#This Row],[Score]]</f>
        <v>-4.0096235747695094E-2</v>
      </c>
      <c r="AC565">
        <f>ABS(Table_comparison[[#This Row],[savings]])/Table_comparison[[#This Row],[Score Error (99.9%)]]</f>
        <v>2.8279932546374451</v>
      </c>
    </row>
    <row r="566" spans="1:29" hidden="1" x14ac:dyDescent="0.2">
      <c r="A566" t="s">
        <v>433</v>
      </c>
      <c r="B566" t="s">
        <v>418</v>
      </c>
      <c r="C566">
        <v>1</v>
      </c>
      <c r="D566">
        <v>500</v>
      </c>
      <c r="E566">
        <v>0.70157999999999998</v>
      </c>
      <c r="F566">
        <v>1.4024E-2</v>
      </c>
      <c r="G566" t="s">
        <v>21</v>
      </c>
      <c r="H566" t="s">
        <v>22</v>
      </c>
      <c r="I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420</v>
      </c>
      <c r="T566" t="s">
        <v>433</v>
      </c>
      <c r="U566" t="s">
        <v>418</v>
      </c>
      <c r="V566">
        <v>1</v>
      </c>
      <c r="W566">
        <v>500</v>
      </c>
      <c r="X566">
        <v>0.717337</v>
      </c>
      <c r="Y566">
        <v>1.6698000000000001E-2</v>
      </c>
      <c r="Z566" t="s">
        <v>21</v>
      </c>
      <c r="AA566" s="2">
        <f>-(Table_comparison[[#This Row],[pr results2.Score]]-Table_comparison[[#This Row],[Score]])</f>
        <v>-1.5757000000000021E-2</v>
      </c>
      <c r="AB566" s="1">
        <f>Table_comparison[[#This Row],[savings]]/Table_comparison[[#This Row],[Score]]</f>
        <v>-2.2459306137575217E-2</v>
      </c>
      <c r="AC566">
        <f>ABS(Table_comparison[[#This Row],[savings]])/Table_comparison[[#This Row],[Score Error (99.9%)]]</f>
        <v>1.1235738733599558</v>
      </c>
    </row>
    <row r="567" spans="1:29" hidden="1" x14ac:dyDescent="0.2">
      <c r="A567" t="s">
        <v>434</v>
      </c>
      <c r="B567" t="s">
        <v>418</v>
      </c>
      <c r="C567">
        <v>1</v>
      </c>
      <c r="D567">
        <v>250</v>
      </c>
      <c r="E567">
        <v>153.89087699999999</v>
      </c>
      <c r="F567">
        <v>1.096595</v>
      </c>
      <c r="G567" t="s">
        <v>21</v>
      </c>
      <c r="H567" t="s">
        <v>22</v>
      </c>
      <c r="I567" t="s">
        <v>22</v>
      </c>
      <c r="L567">
        <v>1000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434</v>
      </c>
      <c r="U567" t="s">
        <v>418</v>
      </c>
      <c r="V567">
        <v>1</v>
      </c>
      <c r="W567">
        <v>250</v>
      </c>
      <c r="X567">
        <v>153.627938</v>
      </c>
      <c r="Y567">
        <v>0.68784100000000004</v>
      </c>
      <c r="Z567" t="s">
        <v>21</v>
      </c>
      <c r="AA567" s="2">
        <f>-(Table_comparison[[#This Row],[pr results2.Score]]-Table_comparison[[#This Row],[Score]])</f>
        <v>0.26293899999998871</v>
      </c>
      <c r="AB567" s="1">
        <f>Table_comparison[[#This Row],[savings]]/Table_comparison[[#This Row],[Score]]</f>
        <v>1.7086068071467857E-3</v>
      </c>
      <c r="AC567">
        <f>ABS(Table_comparison[[#This Row],[savings]])/Table_comparison[[#This Row],[Score Error (99.9%)]]</f>
        <v>0.23977767544078599</v>
      </c>
    </row>
    <row r="568" spans="1:29" hidden="1" x14ac:dyDescent="0.2">
      <c r="A568" t="s">
        <v>435</v>
      </c>
      <c r="B568" t="s">
        <v>418</v>
      </c>
      <c r="C568">
        <v>1</v>
      </c>
      <c r="D568">
        <v>250</v>
      </c>
      <c r="E568">
        <v>101.125844</v>
      </c>
      <c r="F568">
        <v>0.84089100000000006</v>
      </c>
      <c r="G568" t="s">
        <v>21</v>
      </c>
      <c r="H568" t="s">
        <v>22</v>
      </c>
      <c r="I568" t="s">
        <v>22</v>
      </c>
      <c r="M568">
        <v>1000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435</v>
      </c>
      <c r="U568" t="s">
        <v>418</v>
      </c>
      <c r="V568">
        <v>1</v>
      </c>
      <c r="W568">
        <v>250</v>
      </c>
      <c r="X568">
        <v>98.295338999999998</v>
      </c>
      <c r="Y568">
        <v>0.55442199999999997</v>
      </c>
      <c r="Z568" t="s">
        <v>21</v>
      </c>
      <c r="AA568" s="2">
        <f>-(Table_comparison[[#This Row],[pr results2.Score]]-Table_comparison[[#This Row],[Score]])</f>
        <v>2.8305050000000023</v>
      </c>
      <c r="AB568" s="1">
        <f>Table_comparison[[#This Row],[savings]]/Table_comparison[[#This Row],[Score]]</f>
        <v>2.7989927085305732E-2</v>
      </c>
      <c r="AC568">
        <f>ABS(Table_comparison[[#This Row],[savings]])/Table_comparison[[#This Row],[Score Error (99.9%)]]</f>
        <v>3.3660783621182793</v>
      </c>
    </row>
    <row r="569" spans="1:29" hidden="1" x14ac:dyDescent="0.2">
      <c r="A569" t="s">
        <v>436</v>
      </c>
      <c r="B569" t="s">
        <v>418</v>
      </c>
      <c r="C569">
        <v>1</v>
      </c>
      <c r="D569">
        <v>250</v>
      </c>
      <c r="E569">
        <v>19.197634000000001</v>
      </c>
      <c r="F569">
        <v>0.18740699999999999</v>
      </c>
      <c r="G569" t="s">
        <v>21</v>
      </c>
      <c r="H569" t="s">
        <v>22</v>
      </c>
      <c r="I569" t="s">
        <v>22</v>
      </c>
      <c r="K569">
        <v>1000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  <c r="T569" t="s">
        <v>436</v>
      </c>
      <c r="U569" t="s">
        <v>418</v>
      </c>
      <c r="V569">
        <v>1</v>
      </c>
      <c r="W569">
        <v>250</v>
      </c>
      <c r="X569">
        <v>18.709114</v>
      </c>
      <c r="Y569">
        <v>0.190138</v>
      </c>
      <c r="Z569" t="s">
        <v>21</v>
      </c>
      <c r="AA569" s="2">
        <f>-(Table_comparison[[#This Row],[pr results2.Score]]-Table_comparison[[#This Row],[Score]])</f>
        <v>0.48852000000000118</v>
      </c>
      <c r="AB569" s="1">
        <f>Table_comparison[[#This Row],[savings]]/Table_comparison[[#This Row],[Score]]</f>
        <v>2.5446885798531275E-2</v>
      </c>
      <c r="AC569">
        <f>ABS(Table_comparison[[#This Row],[savings]])/Table_comparison[[#This Row],[Score Error (99.9%)]]</f>
        <v>2.6067329395380172</v>
      </c>
    </row>
    <row r="570" spans="1:29" hidden="1" x14ac:dyDescent="0.2">
      <c r="A570" t="s">
        <v>437</v>
      </c>
      <c r="B570" t="s">
        <v>418</v>
      </c>
      <c r="C570">
        <v>1</v>
      </c>
      <c r="D570">
        <v>25000</v>
      </c>
      <c r="E570">
        <v>0.14588999999999999</v>
      </c>
      <c r="F570">
        <v>1.73E-4</v>
      </c>
      <c r="G570" t="s">
        <v>21</v>
      </c>
      <c r="H570" t="s">
        <v>22</v>
      </c>
      <c r="I570" t="s">
        <v>22</v>
      </c>
      <c r="J570">
        <v>1000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  <c r="T570" t="s">
        <v>437</v>
      </c>
      <c r="U570" t="s">
        <v>418</v>
      </c>
      <c r="V570">
        <v>1</v>
      </c>
      <c r="W570">
        <v>25000</v>
      </c>
      <c r="X570">
        <v>0.147124</v>
      </c>
      <c r="Y570">
        <v>1.9900000000000001E-4</v>
      </c>
      <c r="Z570" t="s">
        <v>21</v>
      </c>
      <c r="AA570" s="2">
        <f>-(Table_comparison[[#This Row],[pr results2.Score]]-Table_comparison[[#This Row],[Score]])</f>
        <v>-1.2340000000000129E-3</v>
      </c>
      <c r="AB570" s="1">
        <f>Table_comparison[[#This Row],[savings]]/Table_comparison[[#This Row],[Score]]</f>
        <v>-8.4584275824252028E-3</v>
      </c>
      <c r="AC570">
        <f>ABS(Table_comparison[[#This Row],[savings]])/Table_comparison[[#This Row],[Score Error (99.9%)]]</f>
        <v>7.132947976878687</v>
      </c>
    </row>
    <row r="571" spans="1:29" hidden="1" x14ac:dyDescent="0.2">
      <c r="A571" t="s">
        <v>438</v>
      </c>
      <c r="B571" t="s">
        <v>418</v>
      </c>
      <c r="C571">
        <v>1</v>
      </c>
      <c r="D571">
        <v>250</v>
      </c>
      <c r="E571">
        <v>69.580098000000007</v>
      </c>
      <c r="F571">
        <v>0.49832300000000002</v>
      </c>
      <c r="G571" t="s">
        <v>21</v>
      </c>
      <c r="H571" t="s">
        <v>22</v>
      </c>
      <c r="I571" t="s">
        <v>22</v>
      </c>
      <c r="N571" t="s">
        <v>439</v>
      </c>
      <c r="O571" t="s">
        <v>22</v>
      </c>
      <c r="P571" t="s">
        <v>22</v>
      </c>
      <c r="Q571" t="s">
        <v>421</v>
      </c>
      <c r="R571" t="s">
        <v>22</v>
      </c>
      <c r="S571" t="s">
        <v>22</v>
      </c>
      <c r="T571" t="s">
        <v>438</v>
      </c>
      <c r="U571" t="s">
        <v>418</v>
      </c>
      <c r="V571">
        <v>1</v>
      </c>
      <c r="W571">
        <v>250</v>
      </c>
      <c r="X571">
        <v>67.839845999999994</v>
      </c>
      <c r="Y571">
        <v>0.26625700000000002</v>
      </c>
      <c r="Z571" t="s">
        <v>21</v>
      </c>
      <c r="AA571" s="2">
        <f>-(Table_comparison[[#This Row],[pr results2.Score]]-Table_comparison[[#This Row],[Score]])</f>
        <v>1.7402520000000123</v>
      </c>
      <c r="AB571" s="1">
        <f>Table_comparison[[#This Row],[savings]]/Table_comparison[[#This Row],[Score]]</f>
        <v>2.5010772476923102E-2</v>
      </c>
      <c r="AC571">
        <f>ABS(Table_comparison[[#This Row],[savings]])/Table_comparison[[#This Row],[Score Error (99.9%)]]</f>
        <v>3.4922168954674224</v>
      </c>
    </row>
    <row r="572" spans="1:29" hidden="1" x14ac:dyDescent="0.2">
      <c r="A572" t="s">
        <v>438</v>
      </c>
      <c r="B572" t="s">
        <v>418</v>
      </c>
      <c r="C572">
        <v>1</v>
      </c>
      <c r="D572">
        <v>250</v>
      </c>
      <c r="E572">
        <v>19.638967000000001</v>
      </c>
      <c r="F572">
        <v>0.117358</v>
      </c>
      <c r="G572" t="s">
        <v>21</v>
      </c>
      <c r="H572" t="s">
        <v>22</v>
      </c>
      <c r="I572" t="s">
        <v>22</v>
      </c>
      <c r="N572" t="s">
        <v>439</v>
      </c>
      <c r="O572" t="s">
        <v>22</v>
      </c>
      <c r="P572" t="s">
        <v>22</v>
      </c>
      <c r="Q572" t="s">
        <v>422</v>
      </c>
      <c r="R572" t="s">
        <v>22</v>
      </c>
      <c r="S572" t="s">
        <v>22</v>
      </c>
      <c r="T572" t="s">
        <v>438</v>
      </c>
      <c r="U572" t="s">
        <v>418</v>
      </c>
      <c r="V572">
        <v>1</v>
      </c>
      <c r="W572">
        <v>250</v>
      </c>
      <c r="X572">
        <v>19.698456</v>
      </c>
      <c r="Y572">
        <v>0.131219</v>
      </c>
      <c r="Z572" t="s">
        <v>21</v>
      </c>
      <c r="AA572" s="2">
        <f>-(Table_comparison[[#This Row],[pr results2.Score]]-Table_comparison[[#This Row],[Score]])</f>
        <v>-5.9488999999999237E-2</v>
      </c>
      <c r="AB572" s="1">
        <f>Table_comparison[[#This Row],[savings]]/Table_comparison[[#This Row],[Score]]</f>
        <v>-3.0291308091713394E-3</v>
      </c>
      <c r="AC572">
        <f>ABS(Table_comparison[[#This Row],[savings]])/Table_comparison[[#This Row],[Score Error (99.9%)]]</f>
        <v>0.50690195811107241</v>
      </c>
    </row>
    <row r="573" spans="1:29" hidden="1" x14ac:dyDescent="0.2">
      <c r="A573" t="s">
        <v>438</v>
      </c>
      <c r="B573" t="s">
        <v>418</v>
      </c>
      <c r="C573">
        <v>1</v>
      </c>
      <c r="D573">
        <v>250</v>
      </c>
      <c r="E573">
        <v>16.495978999999998</v>
      </c>
      <c r="F573">
        <v>3.2974060000000001</v>
      </c>
      <c r="G573" t="s">
        <v>21</v>
      </c>
      <c r="H573" t="s">
        <v>22</v>
      </c>
      <c r="I573" t="s">
        <v>22</v>
      </c>
      <c r="N573" t="s">
        <v>439</v>
      </c>
      <c r="O573" t="s">
        <v>22</v>
      </c>
      <c r="P573" t="s">
        <v>22</v>
      </c>
      <c r="Q573" t="s">
        <v>440</v>
      </c>
      <c r="R573" t="s">
        <v>22</v>
      </c>
      <c r="S573" t="s">
        <v>22</v>
      </c>
      <c r="T573" t="s">
        <v>438</v>
      </c>
      <c r="U573" t="s">
        <v>418</v>
      </c>
      <c r="V573">
        <v>1</v>
      </c>
      <c r="W573">
        <v>250</v>
      </c>
      <c r="X573">
        <v>16.491893999999998</v>
      </c>
      <c r="Y573">
        <v>3.6399840000000001</v>
      </c>
      <c r="Z573" t="s">
        <v>21</v>
      </c>
      <c r="AA573" s="2">
        <f>-(Table_comparison[[#This Row],[pr results2.Score]]-Table_comparison[[#This Row],[Score]])</f>
        <v>4.0849999999998943E-3</v>
      </c>
      <c r="AB573" s="1">
        <f>Table_comparison[[#This Row],[savings]]/Table_comparison[[#This Row],[Score]]</f>
        <v>2.4763610574430863E-4</v>
      </c>
      <c r="AC573">
        <f>ABS(Table_comparison[[#This Row],[savings]])/Table_comparison[[#This Row],[Score Error (99.9%)]]</f>
        <v>1.2388526011052003E-3</v>
      </c>
    </row>
    <row r="574" spans="1:29" hidden="1" x14ac:dyDescent="0.2">
      <c r="A574" t="s">
        <v>441</v>
      </c>
      <c r="B574" t="s">
        <v>418</v>
      </c>
      <c r="C574">
        <v>1</v>
      </c>
      <c r="D574">
        <v>10000</v>
      </c>
      <c r="E574">
        <v>2.3206000000000001E-2</v>
      </c>
      <c r="F574">
        <v>1.7000000000000001E-4</v>
      </c>
      <c r="G574" t="s">
        <v>21</v>
      </c>
      <c r="H574" t="s">
        <v>22</v>
      </c>
      <c r="I574" t="s">
        <v>22</v>
      </c>
      <c r="K574">
        <v>20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  <c r="T574" t="s">
        <v>441</v>
      </c>
      <c r="U574" t="s">
        <v>418</v>
      </c>
      <c r="V574">
        <v>1</v>
      </c>
      <c r="W574">
        <v>10000</v>
      </c>
      <c r="X574">
        <v>2.0480999999999999E-2</v>
      </c>
      <c r="Y574">
        <v>1.2899999999999999E-4</v>
      </c>
      <c r="Z574" t="s">
        <v>21</v>
      </c>
      <c r="AA574" s="2">
        <f>-(Table_comparison[[#This Row],[pr results2.Score]]-Table_comparison[[#This Row],[Score]])</f>
        <v>2.7250000000000017E-3</v>
      </c>
      <c r="AB574" s="1">
        <f>Table_comparison[[#This Row],[savings]]/Table_comparison[[#This Row],[Score]]</f>
        <v>0.11742652762216675</v>
      </c>
      <c r="AC574">
        <f>ABS(Table_comparison[[#This Row],[savings]])/Table_comparison[[#This Row],[Score Error (99.9%)]]</f>
        <v>16.029411764705891</v>
      </c>
    </row>
    <row r="575" spans="1:29" hidden="1" x14ac:dyDescent="0.2">
      <c r="A575" t="s">
        <v>441</v>
      </c>
      <c r="B575" t="s">
        <v>418</v>
      </c>
      <c r="C575">
        <v>1</v>
      </c>
      <c r="D575">
        <v>10000</v>
      </c>
      <c r="E575">
        <v>9.0551999999999994E-2</v>
      </c>
      <c r="F575">
        <v>5.3799999999999996E-4</v>
      </c>
      <c r="G575" t="s">
        <v>21</v>
      </c>
      <c r="H575" t="s">
        <v>22</v>
      </c>
      <c r="I575" t="s">
        <v>22</v>
      </c>
      <c r="K575">
        <v>50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441</v>
      </c>
      <c r="U575" t="s">
        <v>418</v>
      </c>
      <c r="V575">
        <v>1</v>
      </c>
      <c r="W575">
        <v>10000</v>
      </c>
      <c r="X575">
        <v>8.4950999999999999E-2</v>
      </c>
      <c r="Y575">
        <v>5.5699999999999999E-4</v>
      </c>
      <c r="Z575" t="s">
        <v>21</v>
      </c>
      <c r="AA575" s="2">
        <f>-(Table_comparison[[#This Row],[pr results2.Score]]-Table_comparison[[#This Row],[Score]])</f>
        <v>5.6009999999999949E-3</v>
      </c>
      <c r="AB575" s="1">
        <f>Table_comparison[[#This Row],[savings]]/Table_comparison[[#This Row],[Score]]</f>
        <v>6.1853962364166397E-2</v>
      </c>
      <c r="AC575">
        <f>ABS(Table_comparison[[#This Row],[savings]])/Table_comparison[[#This Row],[Score Error (99.9%)]]</f>
        <v>10.410780669144973</v>
      </c>
    </row>
    <row r="576" spans="1:29" hidden="1" x14ac:dyDescent="0.2">
      <c r="A576" t="s">
        <v>441</v>
      </c>
      <c r="B576" t="s">
        <v>418</v>
      </c>
      <c r="C576">
        <v>1</v>
      </c>
      <c r="D576">
        <v>10000</v>
      </c>
      <c r="E576">
        <v>0.301259</v>
      </c>
      <c r="F576">
        <v>7.4899999999999999E-4</v>
      </c>
      <c r="G576" t="s">
        <v>21</v>
      </c>
      <c r="H576" t="s">
        <v>22</v>
      </c>
      <c r="I576" t="s">
        <v>22</v>
      </c>
      <c r="K576">
        <v>100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441</v>
      </c>
      <c r="U576" t="s">
        <v>418</v>
      </c>
      <c r="V576">
        <v>1</v>
      </c>
      <c r="W576">
        <v>10000</v>
      </c>
      <c r="X576">
        <v>0.28679100000000002</v>
      </c>
      <c r="Y576">
        <v>5.5599999999999996E-4</v>
      </c>
      <c r="Z576" t="s">
        <v>21</v>
      </c>
      <c r="AA576" s="2">
        <f>-(Table_comparison[[#This Row],[pr results2.Score]]-Table_comparison[[#This Row],[Score]])</f>
        <v>1.4467999999999981E-2</v>
      </c>
      <c r="AB576" s="1">
        <f>Table_comparison[[#This Row],[savings]]/Table_comparison[[#This Row],[Score]]</f>
        <v>4.8025121241191071E-2</v>
      </c>
      <c r="AC576">
        <f>ABS(Table_comparison[[#This Row],[savings]])/Table_comparison[[#This Row],[Score Error (99.9%)]]</f>
        <v>19.316421895861122</v>
      </c>
    </row>
    <row r="577" spans="1:29" hidden="1" x14ac:dyDescent="0.2">
      <c r="A577" t="s">
        <v>442</v>
      </c>
      <c r="B577" t="s">
        <v>418</v>
      </c>
      <c r="C577">
        <v>1</v>
      </c>
      <c r="D577">
        <v>50000</v>
      </c>
      <c r="E577">
        <v>6.2049999999999996E-3</v>
      </c>
      <c r="F577">
        <v>3.4E-5</v>
      </c>
      <c r="G577" t="s">
        <v>21</v>
      </c>
      <c r="H577" t="s">
        <v>22</v>
      </c>
      <c r="I577" t="s">
        <v>22</v>
      </c>
      <c r="N577" t="s">
        <v>22</v>
      </c>
      <c r="O577" t="s">
        <v>22</v>
      </c>
      <c r="P577" t="s">
        <v>443</v>
      </c>
      <c r="Q577" t="s">
        <v>22</v>
      </c>
      <c r="R577" t="s">
        <v>22</v>
      </c>
      <c r="S577" t="s">
        <v>22</v>
      </c>
      <c r="T577" t="s">
        <v>442</v>
      </c>
      <c r="U577" t="s">
        <v>418</v>
      </c>
      <c r="V577">
        <v>1</v>
      </c>
      <c r="W577">
        <v>50000</v>
      </c>
      <c r="X577">
        <v>6.6010000000000001E-3</v>
      </c>
      <c r="Y577">
        <v>3.0000000000000001E-5</v>
      </c>
      <c r="Z577" t="s">
        <v>21</v>
      </c>
      <c r="AA577" s="2">
        <f>-(Table_comparison[[#This Row],[pr results2.Score]]-Table_comparison[[#This Row],[Score]])</f>
        <v>-3.9600000000000052E-4</v>
      </c>
      <c r="AB577" s="1">
        <f>Table_comparison[[#This Row],[savings]]/Table_comparison[[#This Row],[Score]]</f>
        <v>-6.3819500402900978E-2</v>
      </c>
      <c r="AC577">
        <f>ABS(Table_comparison[[#This Row],[savings]])/Table_comparison[[#This Row],[Score Error (99.9%)]]</f>
        <v>11.647058823529427</v>
      </c>
    </row>
    <row r="578" spans="1:29" hidden="1" x14ac:dyDescent="0.2">
      <c r="A578" t="s">
        <v>444</v>
      </c>
      <c r="B578" t="s">
        <v>418</v>
      </c>
      <c r="C578">
        <v>1</v>
      </c>
      <c r="D578">
        <v>50000</v>
      </c>
      <c r="E578">
        <v>2.8004999999999999E-2</v>
      </c>
      <c r="F578">
        <v>3.8000000000000002E-5</v>
      </c>
      <c r="G578" t="s">
        <v>21</v>
      </c>
      <c r="H578" t="s">
        <v>22</v>
      </c>
      <c r="I578" t="s">
        <v>22</v>
      </c>
      <c r="M578">
        <v>20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444</v>
      </c>
      <c r="U578" t="s">
        <v>418</v>
      </c>
      <c r="V578">
        <v>1</v>
      </c>
      <c r="W578">
        <v>50000</v>
      </c>
      <c r="X578">
        <v>2.6710000000000001E-2</v>
      </c>
      <c r="Y578">
        <v>3.3000000000000003E-5</v>
      </c>
      <c r="Z578" t="s">
        <v>21</v>
      </c>
      <c r="AA578" s="2">
        <f>-(Table_comparison[[#This Row],[pr results2.Score]]-Table_comparison[[#This Row],[Score]])</f>
        <v>1.2949999999999975E-3</v>
      </c>
      <c r="AB578" s="1">
        <f>Table_comparison[[#This Row],[savings]]/Table_comparison[[#This Row],[Score]]</f>
        <v>4.6241742545973845E-2</v>
      </c>
      <c r="AC578">
        <f>ABS(Table_comparison[[#This Row],[savings]])/Table_comparison[[#This Row],[Score Error (99.9%)]]</f>
        <v>34.078947368420984</v>
      </c>
    </row>
    <row r="579" spans="1:29" hidden="1" x14ac:dyDescent="0.2">
      <c r="A579" t="s">
        <v>444</v>
      </c>
      <c r="B579" t="s">
        <v>418</v>
      </c>
      <c r="C579">
        <v>1</v>
      </c>
      <c r="D579">
        <v>50000</v>
      </c>
      <c r="E579">
        <v>6.9865999999999998E-2</v>
      </c>
      <c r="F579">
        <v>6.0700000000000001E-4</v>
      </c>
      <c r="G579" t="s">
        <v>21</v>
      </c>
      <c r="H579" t="s">
        <v>22</v>
      </c>
      <c r="I579" t="s">
        <v>22</v>
      </c>
      <c r="M579">
        <v>50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  <c r="T579" t="s">
        <v>444</v>
      </c>
      <c r="U579" t="s">
        <v>418</v>
      </c>
      <c r="V579">
        <v>1</v>
      </c>
      <c r="W579">
        <v>50000</v>
      </c>
      <c r="X579">
        <v>9.0322E-2</v>
      </c>
      <c r="Y579">
        <v>7.9699999999999997E-4</v>
      </c>
      <c r="Z579" t="s">
        <v>21</v>
      </c>
      <c r="AA579" s="2">
        <f>-(Table_comparison[[#This Row],[pr results2.Score]]-Table_comparison[[#This Row],[Score]])</f>
        <v>-2.0456000000000002E-2</v>
      </c>
      <c r="AB579" s="1">
        <f>Table_comparison[[#This Row],[savings]]/Table_comparison[[#This Row],[Score]]</f>
        <v>-0.29278905333066158</v>
      </c>
      <c r="AC579">
        <f>ABS(Table_comparison[[#This Row],[savings]])/Table_comparison[[#This Row],[Score Error (99.9%)]]</f>
        <v>33.700164744645804</v>
      </c>
    </row>
    <row r="580" spans="1:29" hidden="1" x14ac:dyDescent="0.2">
      <c r="A580" t="s">
        <v>445</v>
      </c>
      <c r="B580" t="s">
        <v>418</v>
      </c>
      <c r="C580">
        <v>1</v>
      </c>
      <c r="D580">
        <v>250</v>
      </c>
      <c r="E580">
        <v>115.31511</v>
      </c>
      <c r="F580">
        <v>1.007717</v>
      </c>
      <c r="G580" t="s">
        <v>21</v>
      </c>
      <c r="H580" t="s">
        <v>22</v>
      </c>
      <c r="I580" t="s">
        <v>22</v>
      </c>
      <c r="N580" t="s">
        <v>22</v>
      </c>
      <c r="O580" t="s">
        <v>446</v>
      </c>
      <c r="P580" t="s">
        <v>22</v>
      </c>
      <c r="Q580" t="s">
        <v>22</v>
      </c>
      <c r="R580" t="s">
        <v>22</v>
      </c>
      <c r="S580" t="s">
        <v>22</v>
      </c>
      <c r="T580" t="s">
        <v>445</v>
      </c>
      <c r="U580" t="s">
        <v>418</v>
      </c>
      <c r="V580">
        <v>1</v>
      </c>
      <c r="W580">
        <v>250</v>
      </c>
      <c r="X580">
        <v>116.174421</v>
      </c>
      <c r="Y580">
        <v>0.74021499999999996</v>
      </c>
      <c r="Z580" t="s">
        <v>21</v>
      </c>
      <c r="AA580" s="2">
        <f>-(Table_comparison[[#This Row],[pr results2.Score]]-Table_comparison[[#This Row],[Score]])</f>
        <v>-0.85931099999999105</v>
      </c>
      <c r="AB580" s="1">
        <f>Table_comparison[[#This Row],[savings]]/Table_comparison[[#This Row],[Score]]</f>
        <v>-7.4518508459124827E-3</v>
      </c>
      <c r="AC580">
        <f>ABS(Table_comparison[[#This Row],[savings]])/Table_comparison[[#This Row],[Score Error (99.9%)]]</f>
        <v>0.85273047889436326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58B7-E717-8F42-B400-3E39572F42B2}">
  <dimension ref="A1:AC580"/>
  <sheetViews>
    <sheetView tabSelected="1" workbookViewId="0">
      <selection activeCell="A2" sqref="A2"/>
    </sheetView>
  </sheetViews>
  <sheetFormatPr baseColWidth="10" defaultRowHeight="16" x14ac:dyDescent="0.2"/>
  <cols>
    <col min="1" max="1" width="40.83203125" style="3" customWidth="1"/>
    <col min="2" max="2" width="8.33203125" hidden="1" customWidth="1"/>
    <col min="3" max="3" width="10.1640625" hidden="1" customWidth="1"/>
    <col min="4" max="4" width="10.6640625" hidden="1" customWidth="1"/>
    <col min="5" max="5" width="11.1640625" bestFit="1" customWidth="1"/>
    <col min="6" max="6" width="10.5" customWidth="1"/>
    <col min="7" max="7" width="7.1640625" bestFit="1" customWidth="1"/>
    <col min="8" max="8" width="19.83203125" hidden="1" customWidth="1"/>
    <col min="9" max="9" width="55" customWidth="1"/>
    <col min="10" max="10" width="35" hidden="1" customWidth="1"/>
    <col min="11" max="11" width="26.5" hidden="1" customWidth="1"/>
    <col min="12" max="12" width="34.83203125" hidden="1" customWidth="1"/>
    <col min="13" max="13" width="37.1640625" hidden="1" customWidth="1"/>
    <col min="14" max="14" width="26.33203125" hidden="1" customWidth="1"/>
    <col min="15" max="15" width="15.33203125" hidden="1" customWidth="1"/>
    <col min="16" max="16" width="22.33203125" hidden="1" customWidth="1"/>
    <col min="17" max="17" width="19.1640625" hidden="1" customWidth="1"/>
    <col min="18" max="18" width="32.83203125" hidden="1" customWidth="1"/>
    <col min="19" max="19" width="29.6640625" hidden="1" customWidth="1"/>
    <col min="20" max="20" width="80.6640625" hidden="1" customWidth="1"/>
    <col min="21" max="21" width="17.5" hidden="1" customWidth="1"/>
    <col min="22" max="22" width="19.5" hidden="1" customWidth="1"/>
    <col min="23" max="23" width="20" hidden="1" customWidth="1"/>
    <col min="24" max="24" width="11.5" customWidth="1"/>
    <col min="25" max="25" width="12.33203125" customWidth="1"/>
    <col min="26" max="26" width="8" customWidth="1"/>
    <col min="27" max="27" width="10.83203125" style="2"/>
    <col min="28" max="28" width="10.83203125" style="1"/>
  </cols>
  <sheetData>
    <row r="1" spans="1:29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s="2" t="s">
        <v>454</v>
      </c>
      <c r="AB1" s="1" t="s">
        <v>456</v>
      </c>
      <c r="AC1" t="s">
        <v>455</v>
      </c>
    </row>
    <row r="2" spans="1:29" x14ac:dyDescent="0.2">
      <c r="A2" s="3" t="s">
        <v>43</v>
      </c>
      <c r="B2" t="s">
        <v>20</v>
      </c>
      <c r="C2">
        <v>1</v>
      </c>
      <c r="D2">
        <v>100</v>
      </c>
      <c r="E2">
        <v>8.2598000000000005E-2</v>
      </c>
      <c r="F2">
        <v>3.32E-3</v>
      </c>
      <c r="G2" t="s">
        <v>32</v>
      </c>
      <c r="H2" t="s">
        <v>22</v>
      </c>
      <c r="I2" t="s">
        <v>48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43</v>
      </c>
      <c r="U2" t="s">
        <v>20</v>
      </c>
      <c r="V2">
        <v>1</v>
      </c>
      <c r="W2">
        <v>100</v>
      </c>
      <c r="X2">
        <v>5.6963E-2</v>
      </c>
      <c r="Y2">
        <v>4.6900000000000002E-4</v>
      </c>
      <c r="Z2" t="s">
        <v>32</v>
      </c>
      <c r="AA2" s="2">
        <f>-(Table_comparison5[[#This Row],[pr results2.Score]]-Table_comparison5[[#This Row],[Score]])</f>
        <v>2.5635000000000005E-2</v>
      </c>
      <c r="AB2" s="1">
        <f>Table_comparison5[[#This Row],[savings]]/Table_comparison5[[#This Row],[Score]]</f>
        <v>0.31035860432455997</v>
      </c>
      <c r="AC2">
        <f>ABS(Table_comparison5[[#This Row],[savings]])/Table_comparison5[[#This Row],[Score Error (99.9%)]]</f>
        <v>7.7213855421686759</v>
      </c>
    </row>
    <row r="3" spans="1:29" hidden="1" x14ac:dyDescent="0.2">
      <c r="A3" t="s">
        <v>23</v>
      </c>
      <c r="B3" t="s">
        <v>20</v>
      </c>
      <c r="C3">
        <v>1</v>
      </c>
      <c r="D3">
        <v>75</v>
      </c>
      <c r="E3">
        <v>15.653174999999999</v>
      </c>
      <c r="F3">
        <v>8.2501000000000005E-2</v>
      </c>
      <c r="G3" t="s">
        <v>21</v>
      </c>
      <c r="H3" t="s">
        <v>22</v>
      </c>
      <c r="I3" t="s">
        <v>22</v>
      </c>
      <c r="N3" t="s">
        <v>22</v>
      </c>
      <c r="O3" t="s">
        <v>22</v>
      </c>
      <c r="P3" t="s">
        <v>24</v>
      </c>
      <c r="Q3" t="s">
        <v>22</v>
      </c>
      <c r="R3" t="s">
        <v>22</v>
      </c>
      <c r="S3" t="s">
        <v>22</v>
      </c>
      <c r="T3" t="s">
        <v>23</v>
      </c>
      <c r="U3" t="s">
        <v>20</v>
      </c>
      <c r="V3">
        <v>1</v>
      </c>
      <c r="W3">
        <v>75</v>
      </c>
      <c r="X3">
        <v>15.585868</v>
      </c>
      <c r="Y3">
        <v>0.20355699999999999</v>
      </c>
      <c r="Z3" t="s">
        <v>21</v>
      </c>
      <c r="AA3" s="2">
        <f>-(Table_comparison5[[#This Row],[pr results2.Score]]-Table_comparison5[[#This Row],[Score]])</f>
        <v>6.7306999999999562E-2</v>
      </c>
      <c r="AB3" s="1">
        <f>Table_comparison5[[#This Row],[savings]]/Table_comparison5[[#This Row],[Score]]</f>
        <v>4.2998944303631412E-3</v>
      </c>
      <c r="AC3">
        <f>ABS(Table_comparison5[[#This Row],[savings]])/Table_comparison5[[#This Row],[Score Error (99.9%)]]</f>
        <v>0.81583253536320233</v>
      </c>
    </row>
    <row r="4" spans="1:29" hidden="1" x14ac:dyDescent="0.2">
      <c r="A4" t="s">
        <v>25</v>
      </c>
      <c r="B4" t="s">
        <v>20</v>
      </c>
      <c r="C4">
        <v>1</v>
      </c>
      <c r="D4">
        <v>75</v>
      </c>
      <c r="E4">
        <v>199.30178599999999</v>
      </c>
      <c r="F4">
        <v>2.158099</v>
      </c>
      <c r="G4" t="s">
        <v>21</v>
      </c>
      <c r="H4" t="s">
        <v>22</v>
      </c>
      <c r="I4" t="s">
        <v>22</v>
      </c>
      <c r="M4">
        <v>3000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25</v>
      </c>
      <c r="U4" t="s">
        <v>20</v>
      </c>
      <c r="V4">
        <v>1</v>
      </c>
      <c r="W4">
        <v>75</v>
      </c>
      <c r="X4">
        <v>200.68579099999999</v>
      </c>
      <c r="Y4">
        <v>2.8034340000000002</v>
      </c>
      <c r="Z4" t="s">
        <v>21</v>
      </c>
      <c r="AA4" s="2">
        <f>-(Table_comparison5[[#This Row],[pr results2.Score]]-Table_comparison5[[#This Row],[Score]])</f>
        <v>-1.3840050000000019</v>
      </c>
      <c r="AB4" s="1">
        <f>Table_comparison5[[#This Row],[savings]]/Table_comparison5[[#This Row],[Score]]</f>
        <v>-6.9442679254264287E-3</v>
      </c>
      <c r="AC4">
        <f>ABS(Table_comparison5[[#This Row],[savings]])/Table_comparison5[[#This Row],[Score Error (99.9%)]]</f>
        <v>0.6413074655055222</v>
      </c>
    </row>
    <row r="5" spans="1:29" x14ac:dyDescent="0.2">
      <c r="A5" s="3" t="s">
        <v>410</v>
      </c>
      <c r="B5" t="s">
        <v>20</v>
      </c>
      <c r="C5">
        <v>1</v>
      </c>
      <c r="D5">
        <v>100</v>
      </c>
      <c r="E5">
        <v>0.105847</v>
      </c>
      <c r="F5">
        <v>2.062E-3</v>
      </c>
      <c r="G5" t="s">
        <v>32</v>
      </c>
      <c r="H5" t="s">
        <v>22</v>
      </c>
      <c r="I5" t="s">
        <v>411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410</v>
      </c>
      <c r="U5" t="s">
        <v>20</v>
      </c>
      <c r="V5">
        <v>1</v>
      </c>
      <c r="W5">
        <v>100</v>
      </c>
      <c r="X5">
        <v>7.9047000000000006E-2</v>
      </c>
      <c r="Y5">
        <v>1.4859999999999999E-3</v>
      </c>
      <c r="Z5" t="s">
        <v>32</v>
      </c>
      <c r="AA5" s="2">
        <f>-(Table_comparison5[[#This Row],[pr results2.Score]]-Table_comparison5[[#This Row],[Score]])</f>
        <v>2.679999999999999E-2</v>
      </c>
      <c r="AB5" s="1">
        <f>Table_comparison5[[#This Row],[savings]]/Table_comparison5[[#This Row],[Score]]</f>
        <v>0.2531956503254697</v>
      </c>
      <c r="AC5">
        <f>ABS(Table_comparison5[[#This Row],[savings]])/Table_comparison5[[#This Row],[Score Error (99.9%)]]</f>
        <v>12.997090203685737</v>
      </c>
    </row>
    <row r="6" spans="1:29" hidden="1" x14ac:dyDescent="0.2">
      <c r="A6" t="s">
        <v>27</v>
      </c>
      <c r="B6" t="s">
        <v>20</v>
      </c>
      <c r="C6">
        <v>1</v>
      </c>
      <c r="D6">
        <v>75</v>
      </c>
      <c r="E6">
        <v>165.79959600000001</v>
      </c>
      <c r="F6">
        <v>1.0873809999999999</v>
      </c>
      <c r="G6" t="s">
        <v>21</v>
      </c>
      <c r="H6" t="s">
        <v>22</v>
      </c>
      <c r="I6" t="s">
        <v>22</v>
      </c>
      <c r="J6">
        <v>3000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27</v>
      </c>
      <c r="U6" t="s">
        <v>20</v>
      </c>
      <c r="V6">
        <v>1</v>
      </c>
      <c r="W6">
        <v>75</v>
      </c>
      <c r="X6">
        <v>166.04216500000001</v>
      </c>
      <c r="Y6">
        <v>1.973142</v>
      </c>
      <c r="Z6" t="s">
        <v>21</v>
      </c>
      <c r="AA6" s="2">
        <f>-(Table_comparison5[[#This Row],[pr results2.Score]]-Table_comparison5[[#This Row],[Score]])</f>
        <v>-0.24256900000000314</v>
      </c>
      <c r="AB6" s="1">
        <f>Table_comparison5[[#This Row],[savings]]/Table_comparison5[[#This Row],[Score]]</f>
        <v>-1.4630252778179455E-3</v>
      </c>
      <c r="AC6">
        <f>ABS(Table_comparison5[[#This Row],[savings]])/Table_comparison5[[#This Row],[Score Error (99.9%)]]</f>
        <v>0.22307636421824839</v>
      </c>
    </row>
    <row r="7" spans="1:29" x14ac:dyDescent="0.2">
      <c r="A7" s="3" t="s">
        <v>349</v>
      </c>
      <c r="B7" t="s">
        <v>20</v>
      </c>
      <c r="C7">
        <v>1</v>
      </c>
      <c r="D7">
        <v>100</v>
      </c>
      <c r="E7">
        <v>6.7845000000000003E-2</v>
      </c>
      <c r="F7">
        <v>2.4090000000000001E-3</v>
      </c>
      <c r="G7" t="s">
        <v>32</v>
      </c>
      <c r="H7" t="s">
        <v>22</v>
      </c>
      <c r="I7" t="s">
        <v>352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349</v>
      </c>
      <c r="U7" t="s">
        <v>20</v>
      </c>
      <c r="V7">
        <v>1</v>
      </c>
      <c r="W7">
        <v>100</v>
      </c>
      <c r="X7">
        <v>5.2496000000000001E-2</v>
      </c>
      <c r="Y7">
        <v>7.7899999999999996E-4</v>
      </c>
      <c r="Z7" t="s">
        <v>32</v>
      </c>
      <c r="AA7" s="2">
        <f>-(Table_comparison5[[#This Row],[pr results2.Score]]-Table_comparison5[[#This Row],[Score]])</f>
        <v>1.5349000000000002E-2</v>
      </c>
      <c r="AB7" s="1">
        <f>Table_comparison5[[#This Row],[savings]]/Table_comparison5[[#This Row],[Score]]</f>
        <v>0.22623627385953277</v>
      </c>
      <c r="AC7">
        <f>ABS(Table_comparison5[[#This Row],[savings]])/Table_comparison5[[#This Row],[Score Error (99.9%)]]</f>
        <v>6.371523453715235</v>
      </c>
    </row>
    <row r="8" spans="1:29" x14ac:dyDescent="0.2">
      <c r="A8" s="3" t="s">
        <v>31</v>
      </c>
      <c r="B8" t="s">
        <v>20</v>
      </c>
      <c r="C8">
        <v>1</v>
      </c>
      <c r="D8">
        <v>100</v>
      </c>
      <c r="E8">
        <v>9.7222000000000003E-2</v>
      </c>
      <c r="F8">
        <v>3.1050000000000001E-3</v>
      </c>
      <c r="G8" t="s">
        <v>32</v>
      </c>
      <c r="H8" t="s">
        <v>22</v>
      </c>
      <c r="I8" t="s">
        <v>33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31</v>
      </c>
      <c r="U8" t="s">
        <v>20</v>
      </c>
      <c r="V8">
        <v>1</v>
      </c>
      <c r="W8">
        <v>100</v>
      </c>
      <c r="X8">
        <v>7.8937999999999994E-2</v>
      </c>
      <c r="Y8">
        <v>8.8599999999999996E-4</v>
      </c>
      <c r="Z8" t="s">
        <v>32</v>
      </c>
      <c r="AA8" s="2">
        <f>-(Table_comparison5[[#This Row],[pr results2.Score]]-Table_comparison5[[#This Row],[Score]])</f>
        <v>1.8284000000000009E-2</v>
      </c>
      <c r="AB8" s="1">
        <f>Table_comparison5[[#This Row],[savings]]/Table_comparison5[[#This Row],[Score]]</f>
        <v>0.18806442986155406</v>
      </c>
      <c r="AC8">
        <f>ABS(Table_comparison5[[#This Row],[savings]])/Table_comparison5[[#This Row],[Score Error (99.9%)]]</f>
        <v>5.8885668276972654</v>
      </c>
    </row>
    <row r="9" spans="1:29" x14ac:dyDescent="0.2">
      <c r="A9" s="3" t="s">
        <v>432</v>
      </c>
      <c r="B9" t="s">
        <v>418</v>
      </c>
      <c r="C9">
        <v>1</v>
      </c>
      <c r="D9">
        <v>25000</v>
      </c>
      <c r="E9">
        <v>2.2315000000000002E-2</v>
      </c>
      <c r="F9">
        <v>6.7000000000000002E-5</v>
      </c>
      <c r="G9" t="s">
        <v>21</v>
      </c>
      <c r="H9" t="s">
        <v>22</v>
      </c>
      <c r="I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432</v>
      </c>
      <c r="U9" t="s">
        <v>418</v>
      </c>
      <c r="V9">
        <v>1</v>
      </c>
      <c r="W9">
        <v>25000</v>
      </c>
      <c r="X9">
        <v>1.8391000000000001E-2</v>
      </c>
      <c r="Y9">
        <v>9.7E-5</v>
      </c>
      <c r="Z9" t="s">
        <v>21</v>
      </c>
      <c r="AA9" s="2">
        <f>-(Table_comparison5[[#This Row],[pr results2.Score]]-Table_comparison5[[#This Row],[Score]])</f>
        <v>3.9240000000000004E-3</v>
      </c>
      <c r="AB9" s="1">
        <f>Table_comparison5[[#This Row],[savings]]/Table_comparison5[[#This Row],[Score]]</f>
        <v>0.17584584360295766</v>
      </c>
      <c r="AC9">
        <f>ABS(Table_comparison5[[#This Row],[savings]])/Table_comparison5[[#This Row],[Score Error (99.9%)]]</f>
        <v>58.567164179104481</v>
      </c>
    </row>
    <row r="10" spans="1:29" x14ac:dyDescent="0.2">
      <c r="A10" s="3" t="s">
        <v>410</v>
      </c>
      <c r="B10" t="s">
        <v>20</v>
      </c>
      <c r="C10">
        <v>1</v>
      </c>
      <c r="D10">
        <v>100</v>
      </c>
      <c r="E10">
        <v>0.17643400000000001</v>
      </c>
      <c r="F10">
        <v>2.3259999999999999E-3</v>
      </c>
      <c r="G10" t="s">
        <v>32</v>
      </c>
      <c r="H10" t="s">
        <v>22</v>
      </c>
      <c r="I10" t="s">
        <v>412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410</v>
      </c>
      <c r="U10" t="s">
        <v>20</v>
      </c>
      <c r="V10">
        <v>1</v>
      </c>
      <c r="W10">
        <v>100</v>
      </c>
      <c r="X10">
        <v>0.148089</v>
      </c>
      <c r="Y10">
        <v>2.078E-3</v>
      </c>
      <c r="Z10" t="s">
        <v>32</v>
      </c>
      <c r="AA10" s="2">
        <f>-(Table_comparison5[[#This Row],[pr results2.Score]]-Table_comparison5[[#This Row],[Score]])</f>
        <v>2.8345000000000009E-2</v>
      </c>
      <c r="AB10" s="1">
        <f>Table_comparison5[[#This Row],[savings]]/Table_comparison5[[#This Row],[Score]]</f>
        <v>0.16065497579831556</v>
      </c>
      <c r="AC10">
        <f>ABS(Table_comparison5[[#This Row],[savings]])/Table_comparison5[[#This Row],[Score Error (99.9%)]]</f>
        <v>12.186156491831474</v>
      </c>
    </row>
    <row r="11" spans="1:29" x14ac:dyDescent="0.2">
      <c r="A11" s="3" t="s">
        <v>335</v>
      </c>
      <c r="B11" t="s">
        <v>20</v>
      </c>
      <c r="C11">
        <v>1</v>
      </c>
      <c r="D11">
        <v>100</v>
      </c>
      <c r="E11">
        <v>1.242858</v>
      </c>
      <c r="F11">
        <v>4.6552999999999997E-2</v>
      </c>
      <c r="G11" t="s">
        <v>32</v>
      </c>
      <c r="H11" t="s">
        <v>22</v>
      </c>
      <c r="I11" t="s">
        <v>332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335</v>
      </c>
      <c r="U11" t="s">
        <v>20</v>
      </c>
      <c r="V11">
        <v>1</v>
      </c>
      <c r="W11">
        <v>100</v>
      </c>
      <c r="X11">
        <v>1.0516399999999999</v>
      </c>
      <c r="Y11">
        <v>1.2056000000000001E-2</v>
      </c>
      <c r="Z11" t="s">
        <v>32</v>
      </c>
      <c r="AA11" s="2">
        <f>-(Table_comparison5[[#This Row],[pr results2.Score]]-Table_comparison5[[#This Row],[Score]])</f>
        <v>0.19121800000000011</v>
      </c>
      <c r="AB11" s="1">
        <f>Table_comparison5[[#This Row],[savings]]/Table_comparison5[[#This Row],[Score]]</f>
        <v>0.15385345711255841</v>
      </c>
      <c r="AC11">
        <f>ABS(Table_comparison5[[#This Row],[savings]])/Table_comparison5[[#This Row],[Score Error (99.9%)]]</f>
        <v>4.1075333490859904</v>
      </c>
    </row>
    <row r="12" spans="1:29" hidden="1" x14ac:dyDescent="0.2">
      <c r="A12" t="s">
        <v>36</v>
      </c>
      <c r="B12" t="s">
        <v>20</v>
      </c>
      <c r="C12">
        <v>1</v>
      </c>
      <c r="D12">
        <v>100</v>
      </c>
      <c r="E12">
        <v>6.8848000000000006E-2</v>
      </c>
      <c r="F12">
        <v>2.0149999999999999E-3</v>
      </c>
      <c r="G12" t="s">
        <v>32</v>
      </c>
      <c r="H12" t="s">
        <v>22</v>
      </c>
      <c r="I12" t="s">
        <v>33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36</v>
      </c>
      <c r="U12" t="s">
        <v>20</v>
      </c>
      <c r="V12">
        <v>1</v>
      </c>
      <c r="W12">
        <v>100</v>
      </c>
      <c r="X12">
        <v>6.8946999999999994E-2</v>
      </c>
      <c r="Y12">
        <v>2.3410000000000002E-3</v>
      </c>
      <c r="Z12" t="s">
        <v>32</v>
      </c>
      <c r="AA12" s="2">
        <f>-(Table_comparison5[[#This Row],[pr results2.Score]]-Table_comparison5[[#This Row],[Score]])</f>
        <v>-9.8999999999987986E-5</v>
      </c>
      <c r="AB12" s="1">
        <f>Table_comparison5[[#This Row],[savings]]/Table_comparison5[[#This Row],[Score]]</f>
        <v>-1.4379502672552285E-3</v>
      </c>
      <c r="AC12">
        <f>ABS(Table_comparison5[[#This Row],[savings]])/Table_comparison5[[#This Row],[Score Error (99.9%)]]</f>
        <v>4.9131513647636724E-2</v>
      </c>
    </row>
    <row r="13" spans="1:29" x14ac:dyDescent="0.2">
      <c r="A13" s="3" t="s">
        <v>410</v>
      </c>
      <c r="B13" t="s">
        <v>20</v>
      </c>
      <c r="C13">
        <v>1</v>
      </c>
      <c r="D13">
        <v>100</v>
      </c>
      <c r="E13">
        <v>0.15579899999999999</v>
      </c>
      <c r="F13">
        <v>2.454E-3</v>
      </c>
      <c r="G13" t="s">
        <v>32</v>
      </c>
      <c r="H13" t="s">
        <v>22</v>
      </c>
      <c r="I13" t="s">
        <v>414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410</v>
      </c>
      <c r="U13" t="s">
        <v>20</v>
      </c>
      <c r="V13">
        <v>1</v>
      </c>
      <c r="W13">
        <v>100</v>
      </c>
      <c r="X13">
        <v>0.13194700000000001</v>
      </c>
      <c r="Y13">
        <v>2.392E-3</v>
      </c>
      <c r="Z13" t="s">
        <v>32</v>
      </c>
      <c r="AA13" s="2">
        <f>-(Table_comparison5[[#This Row],[pr results2.Score]]-Table_comparison5[[#This Row],[Score]])</f>
        <v>2.3851999999999984E-2</v>
      </c>
      <c r="AB13" s="1">
        <f>Table_comparison5[[#This Row],[savings]]/Table_comparison5[[#This Row],[Score]]</f>
        <v>0.15309469252049104</v>
      </c>
      <c r="AC13">
        <f>ABS(Table_comparison5[[#This Row],[savings]])/Table_comparison5[[#This Row],[Score Error (99.9%)]]</f>
        <v>9.719641401792984</v>
      </c>
    </row>
    <row r="14" spans="1:29" x14ac:dyDescent="0.2">
      <c r="A14" s="3" t="s">
        <v>31</v>
      </c>
      <c r="B14" t="s">
        <v>20</v>
      </c>
      <c r="C14">
        <v>1</v>
      </c>
      <c r="D14">
        <v>100</v>
      </c>
      <c r="E14">
        <v>8.8164999999999993E-2</v>
      </c>
      <c r="F14">
        <v>1.5579999999999999E-3</v>
      </c>
      <c r="G14" t="s">
        <v>32</v>
      </c>
      <c r="H14" t="s">
        <v>22</v>
      </c>
      <c r="I14" t="s">
        <v>34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31</v>
      </c>
      <c r="U14" t="s">
        <v>20</v>
      </c>
      <c r="V14">
        <v>1</v>
      </c>
      <c r="W14">
        <v>100</v>
      </c>
      <c r="X14">
        <v>7.4727000000000002E-2</v>
      </c>
      <c r="Y14">
        <v>1.392E-3</v>
      </c>
      <c r="Z14" t="s">
        <v>32</v>
      </c>
      <c r="AA14" s="2">
        <f>-(Table_comparison5[[#This Row],[pr results2.Score]]-Table_comparison5[[#This Row],[Score]])</f>
        <v>1.3437999999999992E-2</v>
      </c>
      <c r="AB14" s="1">
        <f>Table_comparison5[[#This Row],[savings]]/Table_comparison5[[#This Row],[Score]]</f>
        <v>0.15241876027902221</v>
      </c>
      <c r="AC14">
        <f>ABS(Table_comparison5[[#This Row],[savings]])/Table_comparison5[[#This Row],[Score Error (99.9%)]]</f>
        <v>8.6251604621309319</v>
      </c>
    </row>
    <row r="15" spans="1:29" x14ac:dyDescent="0.2">
      <c r="A15" s="3" t="s">
        <v>417</v>
      </c>
      <c r="B15" t="s">
        <v>418</v>
      </c>
      <c r="C15">
        <v>1</v>
      </c>
      <c r="D15">
        <v>500</v>
      </c>
      <c r="E15">
        <v>0.13799800000000001</v>
      </c>
      <c r="F15">
        <v>4.8770000000000003E-3</v>
      </c>
      <c r="G15" t="s">
        <v>21</v>
      </c>
      <c r="H15" t="s">
        <v>428</v>
      </c>
      <c r="I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420</v>
      </c>
      <c r="S15" t="s">
        <v>22</v>
      </c>
      <c r="T15" t="s">
        <v>417</v>
      </c>
      <c r="U15" t="s">
        <v>418</v>
      </c>
      <c r="V15">
        <v>1</v>
      </c>
      <c r="W15">
        <v>500</v>
      </c>
      <c r="X15">
        <v>0.11735</v>
      </c>
      <c r="Y15">
        <v>4.5950000000000001E-3</v>
      </c>
      <c r="Z15" t="s">
        <v>21</v>
      </c>
      <c r="AA15" s="2">
        <f>-(Table_comparison5[[#This Row],[pr results2.Score]]-Table_comparison5[[#This Row],[Score]])</f>
        <v>2.0648000000000014E-2</v>
      </c>
      <c r="AB15" s="1">
        <f>Table_comparison5[[#This Row],[savings]]/Table_comparison5[[#This Row],[Score]]</f>
        <v>0.14962535688923037</v>
      </c>
      <c r="AC15">
        <f>ABS(Table_comparison5[[#This Row],[savings]])/Table_comparison5[[#This Row],[Score Error (99.9%)]]</f>
        <v>4.2337502563051084</v>
      </c>
    </row>
    <row r="16" spans="1:29" x14ac:dyDescent="0.2">
      <c r="A16" s="3" t="s">
        <v>296</v>
      </c>
      <c r="B16" t="s">
        <v>20</v>
      </c>
      <c r="C16">
        <v>1</v>
      </c>
      <c r="D16">
        <v>100</v>
      </c>
      <c r="E16">
        <v>0.159273</v>
      </c>
      <c r="F16">
        <v>1.949E-3</v>
      </c>
      <c r="G16" t="s">
        <v>32</v>
      </c>
      <c r="H16" t="s">
        <v>22</v>
      </c>
      <c r="I16" t="s">
        <v>298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296</v>
      </c>
      <c r="U16" t="s">
        <v>20</v>
      </c>
      <c r="V16">
        <v>1</v>
      </c>
      <c r="W16">
        <v>100</v>
      </c>
      <c r="X16">
        <v>0.13769400000000001</v>
      </c>
      <c r="Y16">
        <v>1.534E-3</v>
      </c>
      <c r="Z16" t="s">
        <v>32</v>
      </c>
      <c r="AA16" s="2">
        <f>-(Table_comparison5[[#This Row],[pr results2.Score]]-Table_comparison5[[#This Row],[Score]])</f>
        <v>2.1578999999999987E-2</v>
      </c>
      <c r="AB16" s="1">
        <f>Table_comparison5[[#This Row],[savings]]/Table_comparison5[[#This Row],[Score]]</f>
        <v>0.13548435704733375</v>
      </c>
      <c r="AC16">
        <f>ABS(Table_comparison5[[#This Row],[savings]])/Table_comparison5[[#This Row],[Score Error (99.9%)]]</f>
        <v>11.071831708568491</v>
      </c>
    </row>
    <row r="17" spans="1:29" hidden="1" x14ac:dyDescent="0.2">
      <c r="A17" t="s">
        <v>37</v>
      </c>
      <c r="B17" t="s">
        <v>20</v>
      </c>
      <c r="C17">
        <v>1</v>
      </c>
      <c r="D17">
        <v>100</v>
      </c>
      <c r="E17">
        <v>22.976389000000001</v>
      </c>
      <c r="F17">
        <v>0.19531999999999999</v>
      </c>
      <c r="G17" t="s">
        <v>32</v>
      </c>
      <c r="H17" t="s">
        <v>22</v>
      </c>
      <c r="I17" t="s">
        <v>35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37</v>
      </c>
      <c r="U17" t="s">
        <v>20</v>
      </c>
      <c r="V17">
        <v>1</v>
      </c>
      <c r="W17">
        <v>100</v>
      </c>
      <c r="X17">
        <v>22.937412999999999</v>
      </c>
      <c r="Y17">
        <v>0.22606599999999999</v>
      </c>
      <c r="Z17" t="s">
        <v>32</v>
      </c>
      <c r="AA17" s="2">
        <f>-(Table_comparison5[[#This Row],[pr results2.Score]]-Table_comparison5[[#This Row],[Score]])</f>
        <v>3.8976000000001676E-2</v>
      </c>
      <c r="AB17" s="1">
        <f>Table_comparison5[[#This Row],[savings]]/Table_comparison5[[#This Row],[Score]]</f>
        <v>1.6963501096713533E-3</v>
      </c>
      <c r="AC17">
        <f>ABS(Table_comparison5[[#This Row],[savings]])/Table_comparison5[[#This Row],[Score Error (99.9%)]]</f>
        <v>0.19954945730084825</v>
      </c>
    </row>
    <row r="18" spans="1:29" x14ac:dyDescent="0.2">
      <c r="A18" s="3" t="s">
        <v>31</v>
      </c>
      <c r="B18" t="s">
        <v>20</v>
      </c>
      <c r="C18">
        <v>1</v>
      </c>
      <c r="D18">
        <v>100</v>
      </c>
      <c r="E18">
        <v>0.70440999999999998</v>
      </c>
      <c r="F18">
        <v>1.4364E-2</v>
      </c>
      <c r="G18" t="s">
        <v>32</v>
      </c>
      <c r="H18" t="s">
        <v>22</v>
      </c>
      <c r="I18" t="s">
        <v>35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31</v>
      </c>
      <c r="U18" t="s">
        <v>20</v>
      </c>
      <c r="V18">
        <v>1</v>
      </c>
      <c r="W18">
        <v>100</v>
      </c>
      <c r="X18">
        <v>0.61096300000000003</v>
      </c>
      <c r="Y18">
        <v>5.3270000000000001E-3</v>
      </c>
      <c r="Z18" t="s">
        <v>32</v>
      </c>
      <c r="AA18" s="2">
        <f>-(Table_comparison5[[#This Row],[pr results2.Score]]-Table_comparison5[[#This Row],[Score]])</f>
        <v>9.3446999999999947E-2</v>
      </c>
      <c r="AB18" s="1">
        <f>Table_comparison5[[#This Row],[savings]]/Table_comparison5[[#This Row],[Score]]</f>
        <v>0.13265995655939006</v>
      </c>
      <c r="AC18">
        <f>ABS(Table_comparison5[[#This Row],[savings]])/Table_comparison5[[#This Row],[Score Error (99.9%)]]</f>
        <v>6.505639097744357</v>
      </c>
    </row>
    <row r="19" spans="1:29" x14ac:dyDescent="0.2">
      <c r="A19" s="3" t="s">
        <v>52</v>
      </c>
      <c r="B19" t="s">
        <v>20</v>
      </c>
      <c r="C19">
        <v>1</v>
      </c>
      <c r="D19">
        <v>100</v>
      </c>
      <c r="E19">
        <v>6.1518000000000003E-2</v>
      </c>
      <c r="F19">
        <v>1.4369999999999999E-3</v>
      </c>
      <c r="G19" t="s">
        <v>32</v>
      </c>
      <c r="H19" t="s">
        <v>22</v>
      </c>
      <c r="I19" t="s">
        <v>54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52</v>
      </c>
      <c r="U19" t="s">
        <v>20</v>
      </c>
      <c r="V19">
        <v>1</v>
      </c>
      <c r="W19">
        <v>100</v>
      </c>
      <c r="X19">
        <v>5.3995000000000001E-2</v>
      </c>
      <c r="Y19">
        <v>9.1600000000000004E-4</v>
      </c>
      <c r="Z19" t="s">
        <v>32</v>
      </c>
      <c r="AA19" s="2">
        <f>-(Table_comparison5[[#This Row],[pr results2.Score]]-Table_comparison5[[#This Row],[Score]])</f>
        <v>7.5230000000000019E-3</v>
      </c>
      <c r="AB19" s="1">
        <f>Table_comparison5[[#This Row],[savings]]/Table_comparison5[[#This Row],[Score]]</f>
        <v>0.12228941122923374</v>
      </c>
      <c r="AC19">
        <f>ABS(Table_comparison5[[#This Row],[savings]])/Table_comparison5[[#This Row],[Score Error (99.9%)]]</f>
        <v>5.2352122477383451</v>
      </c>
    </row>
    <row r="20" spans="1:29" x14ac:dyDescent="0.2">
      <c r="A20" s="3" t="s">
        <v>410</v>
      </c>
      <c r="B20" t="s">
        <v>20</v>
      </c>
      <c r="C20">
        <v>1</v>
      </c>
      <c r="D20">
        <v>100</v>
      </c>
      <c r="E20">
        <v>0.14987900000000001</v>
      </c>
      <c r="F20">
        <v>1.9819999999999998E-3</v>
      </c>
      <c r="G20" t="s">
        <v>32</v>
      </c>
      <c r="H20" t="s">
        <v>22</v>
      </c>
      <c r="I20" t="s">
        <v>413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410</v>
      </c>
      <c r="U20" t="s">
        <v>20</v>
      </c>
      <c r="V20">
        <v>1</v>
      </c>
      <c r="W20">
        <v>100</v>
      </c>
      <c r="X20">
        <v>0.131608</v>
      </c>
      <c r="Y20">
        <v>2.6930000000000001E-3</v>
      </c>
      <c r="Z20" t="s">
        <v>32</v>
      </c>
      <c r="AA20" s="2">
        <f>-(Table_comparison5[[#This Row],[pr results2.Score]]-Table_comparison5[[#This Row],[Score]])</f>
        <v>1.8271000000000009E-2</v>
      </c>
      <c r="AB20" s="1">
        <f>Table_comparison5[[#This Row],[savings]]/Table_comparison5[[#This Row],[Score]]</f>
        <v>0.12190500336938469</v>
      </c>
      <c r="AC20">
        <f>ABS(Table_comparison5[[#This Row],[savings]])/Table_comparison5[[#This Row],[Score Error (99.9%)]]</f>
        <v>9.218466195761863</v>
      </c>
    </row>
    <row r="21" spans="1:29" x14ac:dyDescent="0.2">
      <c r="A21" s="3" t="s">
        <v>109</v>
      </c>
      <c r="B21" t="s">
        <v>20</v>
      </c>
      <c r="C21">
        <v>1</v>
      </c>
      <c r="D21">
        <v>100</v>
      </c>
      <c r="E21">
        <v>9.7269999999999995E-2</v>
      </c>
      <c r="F21">
        <v>1.7030000000000001E-3</v>
      </c>
      <c r="G21" t="s">
        <v>32</v>
      </c>
      <c r="H21" t="s">
        <v>22</v>
      </c>
      <c r="I21" t="s">
        <v>103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109</v>
      </c>
      <c r="U21" t="s">
        <v>20</v>
      </c>
      <c r="V21">
        <v>1</v>
      </c>
      <c r="W21">
        <v>100</v>
      </c>
      <c r="X21">
        <v>8.5486000000000006E-2</v>
      </c>
      <c r="Y21">
        <v>6.5799999999999995E-4</v>
      </c>
      <c r="Z21" t="s">
        <v>32</v>
      </c>
      <c r="AA21" s="2">
        <f>-(Table_comparison5[[#This Row],[pr results2.Score]]-Table_comparison5[[#This Row],[Score]])</f>
        <v>1.1783999999999989E-2</v>
      </c>
      <c r="AB21" s="1">
        <f>Table_comparison5[[#This Row],[savings]]/Table_comparison5[[#This Row],[Score]]</f>
        <v>0.12114732188752945</v>
      </c>
      <c r="AC21">
        <f>ABS(Table_comparison5[[#This Row],[savings]])/Table_comparison5[[#This Row],[Score Error (99.9%)]]</f>
        <v>6.9195537287140274</v>
      </c>
    </row>
    <row r="22" spans="1:29" x14ac:dyDescent="0.2">
      <c r="A22" s="3" t="s">
        <v>58</v>
      </c>
      <c r="B22" t="s">
        <v>20</v>
      </c>
      <c r="C22">
        <v>1</v>
      </c>
      <c r="D22">
        <v>100</v>
      </c>
      <c r="E22">
        <v>5.6734E-2</v>
      </c>
      <c r="F22">
        <v>2.6210000000000001E-3</v>
      </c>
      <c r="G22" t="s">
        <v>32</v>
      </c>
      <c r="H22" t="s">
        <v>22</v>
      </c>
      <c r="I22" t="s">
        <v>57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58</v>
      </c>
      <c r="U22" t="s">
        <v>20</v>
      </c>
      <c r="V22">
        <v>1</v>
      </c>
      <c r="W22">
        <v>100</v>
      </c>
      <c r="X22">
        <v>4.9929000000000001E-2</v>
      </c>
      <c r="Y22">
        <v>1.152E-3</v>
      </c>
      <c r="Z22" t="s">
        <v>32</v>
      </c>
      <c r="AA22" s="2">
        <f>-(Table_comparison5[[#This Row],[pr results2.Score]]-Table_comparison5[[#This Row],[Score]])</f>
        <v>6.8049999999999986E-3</v>
      </c>
      <c r="AB22" s="1">
        <f>Table_comparison5[[#This Row],[savings]]/Table_comparison5[[#This Row],[Score]]</f>
        <v>0.11994571156625654</v>
      </c>
      <c r="AC22">
        <f>ABS(Table_comparison5[[#This Row],[savings]])/Table_comparison5[[#This Row],[Score Error (99.9%)]]</f>
        <v>2.5963372758489118</v>
      </c>
    </row>
    <row r="23" spans="1:29" x14ac:dyDescent="0.2">
      <c r="A23" s="3" t="s">
        <v>367</v>
      </c>
      <c r="B23" t="s">
        <v>20</v>
      </c>
      <c r="C23">
        <v>1</v>
      </c>
      <c r="D23">
        <v>100</v>
      </c>
      <c r="E23">
        <v>0.32989099999999999</v>
      </c>
      <c r="F23">
        <v>4.9129999999999998E-3</v>
      </c>
      <c r="G23" t="s">
        <v>32</v>
      </c>
      <c r="H23" t="s">
        <v>22</v>
      </c>
      <c r="I23" t="s">
        <v>368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367</v>
      </c>
      <c r="U23" t="s">
        <v>20</v>
      </c>
      <c r="V23">
        <v>1</v>
      </c>
      <c r="W23">
        <v>100</v>
      </c>
      <c r="X23">
        <v>0.290522</v>
      </c>
      <c r="Y23">
        <v>3.0140000000000002E-3</v>
      </c>
      <c r="Z23" t="s">
        <v>32</v>
      </c>
      <c r="AA23" s="2">
        <f>-(Table_comparison5[[#This Row],[pr results2.Score]]-Table_comparison5[[#This Row],[Score]])</f>
        <v>3.9368999999999987E-2</v>
      </c>
      <c r="AB23" s="1">
        <f>Table_comparison5[[#This Row],[savings]]/Table_comparison5[[#This Row],[Score]]</f>
        <v>0.1193394181714566</v>
      </c>
      <c r="AC23">
        <f>ABS(Table_comparison5[[#This Row],[savings]])/Table_comparison5[[#This Row],[Score Error (99.9%)]]</f>
        <v>8.0132302055770381</v>
      </c>
    </row>
    <row r="24" spans="1:29" hidden="1" x14ac:dyDescent="0.2">
      <c r="A24" t="s">
        <v>43</v>
      </c>
      <c r="B24" t="s">
        <v>20</v>
      </c>
      <c r="C24">
        <v>1</v>
      </c>
      <c r="D24">
        <v>100</v>
      </c>
      <c r="E24">
        <v>6.5101999999999993E-2</v>
      </c>
      <c r="F24">
        <v>2.7460000000000002E-3</v>
      </c>
      <c r="G24" t="s">
        <v>32</v>
      </c>
      <c r="H24" t="s">
        <v>22</v>
      </c>
      <c r="I24" t="s">
        <v>44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43</v>
      </c>
      <c r="U24" t="s">
        <v>20</v>
      </c>
      <c r="V24">
        <v>1</v>
      </c>
      <c r="W24">
        <v>100</v>
      </c>
      <c r="X24">
        <v>6.2433000000000002E-2</v>
      </c>
      <c r="Y24">
        <v>4.0769999999999999E-3</v>
      </c>
      <c r="Z24" t="s">
        <v>32</v>
      </c>
      <c r="AA24" s="2">
        <f>-(Table_comparison5[[#This Row],[pr results2.Score]]-Table_comparison5[[#This Row],[Score]])</f>
        <v>2.6689999999999908E-3</v>
      </c>
      <c r="AB24" s="1">
        <f>Table_comparison5[[#This Row],[savings]]/Table_comparison5[[#This Row],[Score]]</f>
        <v>4.0997204386961861E-2</v>
      </c>
      <c r="AC24">
        <f>ABS(Table_comparison5[[#This Row],[savings]])/Table_comparison5[[#This Row],[Score Error (99.9%)]]</f>
        <v>0.97195921340130764</v>
      </c>
    </row>
    <row r="25" spans="1:29" x14ac:dyDescent="0.2">
      <c r="A25" s="3" t="s">
        <v>441</v>
      </c>
      <c r="B25" t="s">
        <v>418</v>
      </c>
      <c r="C25">
        <v>1</v>
      </c>
      <c r="D25">
        <v>10000</v>
      </c>
      <c r="E25">
        <v>2.3206000000000001E-2</v>
      </c>
      <c r="F25">
        <v>1.7000000000000001E-4</v>
      </c>
      <c r="G25" t="s">
        <v>21</v>
      </c>
      <c r="H25" t="s">
        <v>22</v>
      </c>
      <c r="I25" t="s">
        <v>22</v>
      </c>
      <c r="K25">
        <v>20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441</v>
      </c>
      <c r="U25" t="s">
        <v>418</v>
      </c>
      <c r="V25">
        <v>1</v>
      </c>
      <c r="W25">
        <v>10000</v>
      </c>
      <c r="X25">
        <v>2.0480999999999999E-2</v>
      </c>
      <c r="Y25">
        <v>1.2899999999999999E-4</v>
      </c>
      <c r="Z25" t="s">
        <v>21</v>
      </c>
      <c r="AA25" s="2">
        <f>-(Table_comparison5[[#This Row],[pr results2.Score]]-Table_comparison5[[#This Row],[Score]])</f>
        <v>2.7250000000000017E-3</v>
      </c>
      <c r="AB25" s="1">
        <f>Table_comparison5[[#This Row],[savings]]/Table_comparison5[[#This Row],[Score]]</f>
        <v>0.11742652762216675</v>
      </c>
      <c r="AC25">
        <f>ABS(Table_comparison5[[#This Row],[savings]])/Table_comparison5[[#This Row],[Score Error (99.9%)]]</f>
        <v>16.029411764705891</v>
      </c>
    </row>
    <row r="26" spans="1:29" hidden="1" x14ac:dyDescent="0.2">
      <c r="A26" t="s">
        <v>43</v>
      </c>
      <c r="B26" t="s">
        <v>20</v>
      </c>
      <c r="C26">
        <v>1</v>
      </c>
      <c r="D26">
        <v>100</v>
      </c>
      <c r="E26">
        <v>6.1275000000000003E-2</v>
      </c>
      <c r="F26">
        <v>2.7850000000000001E-3</v>
      </c>
      <c r="G26" t="s">
        <v>32</v>
      </c>
      <c r="H26" t="s">
        <v>22</v>
      </c>
      <c r="I26" t="s">
        <v>46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43</v>
      </c>
      <c r="U26" t="s">
        <v>20</v>
      </c>
      <c r="V26">
        <v>1</v>
      </c>
      <c r="W26">
        <v>100</v>
      </c>
      <c r="X26">
        <v>6.0965999999999999E-2</v>
      </c>
      <c r="Y26">
        <v>2.0860000000000002E-3</v>
      </c>
      <c r="Z26" t="s">
        <v>32</v>
      </c>
      <c r="AA26" s="2">
        <f>-(Table_comparison5[[#This Row],[pr results2.Score]]-Table_comparison5[[#This Row],[Score]])</f>
        <v>3.0900000000000372E-4</v>
      </c>
      <c r="AB26" s="1">
        <f>Table_comparison5[[#This Row],[savings]]/Table_comparison5[[#This Row],[Score]]</f>
        <v>5.0428396572828023E-3</v>
      </c>
      <c r="AC26">
        <f>ABS(Table_comparison5[[#This Row],[savings]])/Table_comparison5[[#This Row],[Score Error (99.9%)]]</f>
        <v>0.11095152603231731</v>
      </c>
    </row>
    <row r="27" spans="1:29" x14ac:dyDescent="0.2">
      <c r="A27" s="3" t="s">
        <v>417</v>
      </c>
      <c r="B27" t="s">
        <v>418</v>
      </c>
      <c r="C27">
        <v>1</v>
      </c>
      <c r="D27">
        <v>500</v>
      </c>
      <c r="E27">
        <v>0.11125599999999999</v>
      </c>
      <c r="F27">
        <v>4.2339999999999999E-3</v>
      </c>
      <c r="G27" t="s">
        <v>21</v>
      </c>
      <c r="H27" t="s">
        <v>422</v>
      </c>
      <c r="I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420</v>
      </c>
      <c r="S27" t="s">
        <v>22</v>
      </c>
      <c r="T27" t="s">
        <v>417</v>
      </c>
      <c r="U27" t="s">
        <v>418</v>
      </c>
      <c r="V27">
        <v>1</v>
      </c>
      <c r="W27">
        <v>500</v>
      </c>
      <c r="X27">
        <v>9.8237000000000005E-2</v>
      </c>
      <c r="Y27">
        <v>4.0949999999999997E-3</v>
      </c>
      <c r="Z27" t="s">
        <v>21</v>
      </c>
      <c r="AA27" s="2">
        <f>-(Table_comparison5[[#This Row],[pr results2.Score]]-Table_comparison5[[#This Row],[Score]])</f>
        <v>1.3018999999999989E-2</v>
      </c>
      <c r="AB27" s="1">
        <f>Table_comparison5[[#This Row],[savings]]/Table_comparison5[[#This Row],[Score]]</f>
        <v>0.11701840799597316</v>
      </c>
      <c r="AC27">
        <f>ABS(Table_comparison5[[#This Row],[savings]])/Table_comparison5[[#This Row],[Score Error (99.9%)]]</f>
        <v>3.0748700991969744</v>
      </c>
    </row>
    <row r="28" spans="1:29" x14ac:dyDescent="0.2">
      <c r="A28" s="3" t="s">
        <v>246</v>
      </c>
      <c r="B28" t="s">
        <v>20</v>
      </c>
      <c r="C28">
        <v>1</v>
      </c>
      <c r="D28">
        <v>100</v>
      </c>
      <c r="E28">
        <v>0.41036400000000001</v>
      </c>
      <c r="F28">
        <v>3.0669999999999998E-3</v>
      </c>
      <c r="G28" t="s">
        <v>32</v>
      </c>
      <c r="H28" t="s">
        <v>22</v>
      </c>
      <c r="I28" t="s">
        <v>247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246</v>
      </c>
      <c r="U28" t="s">
        <v>20</v>
      </c>
      <c r="V28">
        <v>1</v>
      </c>
      <c r="W28">
        <v>100</v>
      </c>
      <c r="X28">
        <v>0.36498399999999998</v>
      </c>
      <c r="Y28">
        <v>3.166E-3</v>
      </c>
      <c r="Z28" t="s">
        <v>32</v>
      </c>
      <c r="AA28" s="2">
        <f>-(Table_comparison5[[#This Row],[pr results2.Score]]-Table_comparison5[[#This Row],[Score]])</f>
        <v>4.5380000000000031E-2</v>
      </c>
      <c r="AB28" s="1">
        <f>Table_comparison5[[#This Row],[savings]]/Table_comparison5[[#This Row],[Score]]</f>
        <v>0.1105847491495356</v>
      </c>
      <c r="AC28">
        <f>ABS(Table_comparison5[[#This Row],[savings]])/Table_comparison5[[#This Row],[Score Error (99.9%)]]</f>
        <v>14.796217802412793</v>
      </c>
    </row>
    <row r="29" spans="1:29" x14ac:dyDescent="0.2">
      <c r="A29" s="3" t="s">
        <v>246</v>
      </c>
      <c r="B29" t="s">
        <v>20</v>
      </c>
      <c r="C29">
        <v>1</v>
      </c>
      <c r="D29">
        <v>100</v>
      </c>
      <c r="E29">
        <v>0.41717799999999999</v>
      </c>
      <c r="F29">
        <v>1.2097E-2</v>
      </c>
      <c r="G29" t="s">
        <v>32</v>
      </c>
      <c r="H29" t="s">
        <v>22</v>
      </c>
      <c r="I29" t="s">
        <v>248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246</v>
      </c>
      <c r="U29" t="s">
        <v>20</v>
      </c>
      <c r="V29">
        <v>1</v>
      </c>
      <c r="W29">
        <v>100</v>
      </c>
      <c r="X29">
        <v>0.37143700000000002</v>
      </c>
      <c r="Y29">
        <v>2.2070000000000002E-3</v>
      </c>
      <c r="Z29" t="s">
        <v>32</v>
      </c>
      <c r="AA29" s="2">
        <f>-(Table_comparison5[[#This Row],[pr results2.Score]]-Table_comparison5[[#This Row],[Score]])</f>
        <v>4.5740999999999976E-2</v>
      </c>
      <c r="AB29" s="1">
        <f>Table_comparison5[[#This Row],[savings]]/Table_comparison5[[#This Row],[Score]]</f>
        <v>0.10964384507332596</v>
      </c>
      <c r="AC29">
        <f>ABS(Table_comparison5[[#This Row],[savings]])/Table_comparison5[[#This Row],[Score Error (99.9%)]]</f>
        <v>3.7811854178721975</v>
      </c>
    </row>
    <row r="30" spans="1:29" x14ac:dyDescent="0.2">
      <c r="A30" s="3" t="s">
        <v>335</v>
      </c>
      <c r="B30" t="s">
        <v>20</v>
      </c>
      <c r="C30">
        <v>1</v>
      </c>
      <c r="D30">
        <v>100</v>
      </c>
      <c r="E30">
        <v>9.8100000000000007E-2</v>
      </c>
      <c r="F30">
        <v>3.6510000000000002E-3</v>
      </c>
      <c r="G30" t="s">
        <v>32</v>
      </c>
      <c r="H30" t="s">
        <v>22</v>
      </c>
      <c r="I30" t="s">
        <v>330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335</v>
      </c>
      <c r="U30" t="s">
        <v>20</v>
      </c>
      <c r="V30">
        <v>1</v>
      </c>
      <c r="W30">
        <v>100</v>
      </c>
      <c r="X30">
        <v>8.7572999999999998E-2</v>
      </c>
      <c r="Y30">
        <v>1.653E-3</v>
      </c>
      <c r="Z30" t="s">
        <v>32</v>
      </c>
      <c r="AA30" s="2">
        <f>-(Table_comparison5[[#This Row],[pr results2.Score]]-Table_comparison5[[#This Row],[Score]])</f>
        <v>1.0527000000000009E-2</v>
      </c>
      <c r="AB30" s="1">
        <f>Table_comparison5[[#This Row],[savings]]/Table_comparison5[[#This Row],[Score]]</f>
        <v>0.10730886850152913</v>
      </c>
      <c r="AC30">
        <f>ABS(Table_comparison5[[#This Row],[savings]])/Table_comparison5[[#This Row],[Score Error (99.9%)]]</f>
        <v>2.88331963845522</v>
      </c>
    </row>
    <row r="31" spans="1:29" x14ac:dyDescent="0.2">
      <c r="A31" s="3" t="s">
        <v>100</v>
      </c>
      <c r="B31" t="s">
        <v>20</v>
      </c>
      <c r="C31">
        <v>1</v>
      </c>
      <c r="D31">
        <v>100</v>
      </c>
      <c r="E31">
        <v>5.3564000000000001E-2</v>
      </c>
      <c r="F31">
        <v>2.4260000000000002E-3</v>
      </c>
      <c r="G31" t="s">
        <v>32</v>
      </c>
      <c r="H31" t="s">
        <v>22</v>
      </c>
      <c r="I31" t="s">
        <v>97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100</v>
      </c>
      <c r="U31" t="s">
        <v>20</v>
      </c>
      <c r="V31">
        <v>1</v>
      </c>
      <c r="W31">
        <v>100</v>
      </c>
      <c r="X31">
        <v>4.8013E-2</v>
      </c>
      <c r="Y31">
        <v>5.4799999999999998E-4</v>
      </c>
      <c r="Z31" t="s">
        <v>32</v>
      </c>
      <c r="AA31" s="2">
        <f>-(Table_comparison5[[#This Row],[pr results2.Score]]-Table_comparison5[[#This Row],[Score]])</f>
        <v>5.5510000000000004E-3</v>
      </c>
      <c r="AB31" s="1">
        <f>Table_comparison5[[#This Row],[savings]]/Table_comparison5[[#This Row],[Score]]</f>
        <v>0.10363303711447988</v>
      </c>
      <c r="AC31">
        <f>ABS(Table_comparison5[[#This Row],[savings]])/Table_comparison5[[#This Row],[Score Error (99.9%)]]</f>
        <v>2.288128606760099</v>
      </c>
    </row>
    <row r="32" spans="1:29" x14ac:dyDescent="0.2">
      <c r="A32" s="3" t="s">
        <v>417</v>
      </c>
      <c r="B32" t="s">
        <v>418</v>
      </c>
      <c r="C32">
        <v>1</v>
      </c>
      <c r="D32">
        <v>500</v>
      </c>
      <c r="E32">
        <v>0.12253500000000001</v>
      </c>
      <c r="F32">
        <v>4.3829999999999997E-3</v>
      </c>
      <c r="G32" t="s">
        <v>21</v>
      </c>
      <c r="H32" t="s">
        <v>426</v>
      </c>
      <c r="I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420</v>
      </c>
      <c r="S32" t="s">
        <v>22</v>
      </c>
      <c r="T32" t="s">
        <v>417</v>
      </c>
      <c r="U32" t="s">
        <v>418</v>
      </c>
      <c r="V32">
        <v>1</v>
      </c>
      <c r="W32">
        <v>500</v>
      </c>
      <c r="X32">
        <v>0.10989599999999999</v>
      </c>
      <c r="Y32">
        <v>4.2570000000000004E-3</v>
      </c>
      <c r="Z32" t="s">
        <v>21</v>
      </c>
      <c r="AA32" s="2">
        <f>-(Table_comparison5[[#This Row],[pr results2.Score]]-Table_comparison5[[#This Row],[Score]])</f>
        <v>1.2639000000000011E-2</v>
      </c>
      <c r="AB32" s="1">
        <f>Table_comparison5[[#This Row],[savings]]/Table_comparison5[[#This Row],[Score]]</f>
        <v>0.10314603990696544</v>
      </c>
      <c r="AC32">
        <f>ABS(Table_comparison5[[#This Row],[savings]])/Table_comparison5[[#This Row],[Score Error (99.9%)]]</f>
        <v>2.8836413415468884</v>
      </c>
    </row>
    <row r="33" spans="1:29" hidden="1" x14ac:dyDescent="0.2">
      <c r="A33" t="s">
        <v>50</v>
      </c>
      <c r="B33" t="s">
        <v>20</v>
      </c>
      <c r="C33">
        <v>1</v>
      </c>
      <c r="D33">
        <v>100</v>
      </c>
      <c r="E33">
        <v>5.6196000000000003E-2</v>
      </c>
      <c r="F33">
        <v>2.777E-3</v>
      </c>
      <c r="G33" t="s">
        <v>32</v>
      </c>
      <c r="H33" t="s">
        <v>22</v>
      </c>
      <c r="I33" t="s">
        <v>47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50</v>
      </c>
      <c r="U33" t="s">
        <v>20</v>
      </c>
      <c r="V33">
        <v>1</v>
      </c>
      <c r="W33">
        <v>100</v>
      </c>
      <c r="X33">
        <v>5.6072999999999998E-2</v>
      </c>
      <c r="Y33">
        <v>2.3189999999999999E-3</v>
      </c>
      <c r="Z33" t="s">
        <v>32</v>
      </c>
      <c r="AA33" s="2">
        <f>-(Table_comparison5[[#This Row],[pr results2.Score]]-Table_comparison5[[#This Row],[Score]])</f>
        <v>1.2300000000000505E-4</v>
      </c>
      <c r="AB33" s="1">
        <f>Table_comparison5[[#This Row],[savings]]/Table_comparison5[[#This Row],[Score]]</f>
        <v>2.188767883835238E-3</v>
      </c>
      <c r="AC33">
        <f>ABS(Table_comparison5[[#This Row],[savings]])/Table_comparison5[[#This Row],[Score Error (99.9%)]]</f>
        <v>4.4292401872526123E-2</v>
      </c>
    </row>
    <row r="34" spans="1:29" x14ac:dyDescent="0.2">
      <c r="A34" s="3" t="s">
        <v>367</v>
      </c>
      <c r="B34" t="s">
        <v>20</v>
      </c>
      <c r="C34">
        <v>1</v>
      </c>
      <c r="D34">
        <v>100</v>
      </c>
      <c r="E34">
        <v>0.68966099999999997</v>
      </c>
      <c r="F34">
        <v>1.8079999999999999E-2</v>
      </c>
      <c r="G34" t="s">
        <v>32</v>
      </c>
      <c r="H34" t="s">
        <v>22</v>
      </c>
      <c r="I34" t="s">
        <v>370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367</v>
      </c>
      <c r="U34" t="s">
        <v>20</v>
      </c>
      <c r="V34">
        <v>1</v>
      </c>
      <c r="W34">
        <v>100</v>
      </c>
      <c r="X34">
        <v>0.62078800000000001</v>
      </c>
      <c r="Y34">
        <v>8.8739999999999999E-3</v>
      </c>
      <c r="Z34" t="s">
        <v>32</v>
      </c>
      <c r="AA34" s="2">
        <f>-(Table_comparison5[[#This Row],[pr results2.Score]]-Table_comparison5[[#This Row],[Score]])</f>
        <v>6.8872999999999962E-2</v>
      </c>
      <c r="AB34" s="1">
        <f>Table_comparison5[[#This Row],[savings]]/Table_comparison5[[#This Row],[Score]]</f>
        <v>9.9865006140698057E-2</v>
      </c>
      <c r="AC34">
        <f>ABS(Table_comparison5[[#This Row],[savings]])/Table_comparison5[[#This Row],[Score Error (99.9%)]]</f>
        <v>3.8093473451327413</v>
      </c>
    </row>
    <row r="35" spans="1:29" x14ac:dyDescent="0.2">
      <c r="A35" s="3" t="s">
        <v>165</v>
      </c>
      <c r="B35" t="s">
        <v>20</v>
      </c>
      <c r="C35">
        <v>1</v>
      </c>
      <c r="D35">
        <v>100</v>
      </c>
      <c r="E35">
        <v>0.45641999999999999</v>
      </c>
      <c r="F35">
        <v>3.1884999999999997E-2</v>
      </c>
      <c r="G35" t="s">
        <v>32</v>
      </c>
      <c r="H35" t="s">
        <v>22</v>
      </c>
      <c r="I35" t="s">
        <v>164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165</v>
      </c>
      <c r="U35" t="s">
        <v>20</v>
      </c>
      <c r="V35">
        <v>1</v>
      </c>
      <c r="W35">
        <v>100</v>
      </c>
      <c r="X35">
        <v>0.41103600000000001</v>
      </c>
      <c r="Y35">
        <v>2.4380000000000001E-3</v>
      </c>
      <c r="Z35" t="s">
        <v>32</v>
      </c>
      <c r="AA35" s="2">
        <f>-(Table_comparison5[[#This Row],[pr results2.Score]]-Table_comparison5[[#This Row],[Score]])</f>
        <v>4.538399999999998E-2</v>
      </c>
      <c r="AB35" s="1">
        <f>Table_comparison5[[#This Row],[savings]]/Table_comparison5[[#This Row],[Score]]</f>
        <v>9.9434731168660404E-2</v>
      </c>
      <c r="AC35">
        <f>ABS(Table_comparison5[[#This Row],[savings]])/Table_comparison5[[#This Row],[Score Error (99.9%)]]</f>
        <v>1.4233652187549</v>
      </c>
    </row>
    <row r="36" spans="1:29" x14ac:dyDescent="0.2">
      <c r="A36" s="3" t="s">
        <v>417</v>
      </c>
      <c r="B36" t="s">
        <v>418</v>
      </c>
      <c r="C36">
        <v>1</v>
      </c>
      <c r="D36">
        <v>500</v>
      </c>
      <c r="E36">
        <v>0.12310500000000001</v>
      </c>
      <c r="F36">
        <v>4.5139999999999998E-3</v>
      </c>
      <c r="G36" t="s">
        <v>21</v>
      </c>
      <c r="H36" t="s">
        <v>427</v>
      </c>
      <c r="I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420</v>
      </c>
      <c r="S36" t="s">
        <v>22</v>
      </c>
      <c r="T36" t="s">
        <v>417</v>
      </c>
      <c r="U36" t="s">
        <v>418</v>
      </c>
      <c r="V36">
        <v>1</v>
      </c>
      <c r="W36">
        <v>500</v>
      </c>
      <c r="X36">
        <v>0.1109</v>
      </c>
      <c r="Y36">
        <v>3.3630000000000001E-3</v>
      </c>
      <c r="Z36" t="s">
        <v>21</v>
      </c>
      <c r="AA36" s="2">
        <f>-(Table_comparison5[[#This Row],[pr results2.Score]]-Table_comparison5[[#This Row],[Score]])</f>
        <v>1.2205000000000008E-2</v>
      </c>
      <c r="AB36" s="1">
        <f>Table_comparison5[[#This Row],[savings]]/Table_comparison5[[#This Row],[Score]]</f>
        <v>9.9143008001299757E-2</v>
      </c>
      <c r="AC36">
        <f>ABS(Table_comparison5[[#This Row],[savings]])/Table_comparison5[[#This Row],[Score Error (99.9%)]]</f>
        <v>2.7038103677447958</v>
      </c>
    </row>
    <row r="37" spans="1:29" hidden="1" x14ac:dyDescent="0.2">
      <c r="A37" t="s">
        <v>51</v>
      </c>
      <c r="B37" t="s">
        <v>20</v>
      </c>
      <c r="C37">
        <v>1</v>
      </c>
      <c r="D37">
        <v>100</v>
      </c>
      <c r="E37">
        <v>130.32894999999999</v>
      </c>
      <c r="F37">
        <v>1.171284</v>
      </c>
      <c r="G37" t="s">
        <v>32</v>
      </c>
      <c r="H37" t="s">
        <v>22</v>
      </c>
      <c r="I37" t="s">
        <v>45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51</v>
      </c>
      <c r="U37" t="s">
        <v>20</v>
      </c>
      <c r="V37">
        <v>1</v>
      </c>
      <c r="W37">
        <v>100</v>
      </c>
      <c r="X37">
        <v>131.383149</v>
      </c>
      <c r="Y37">
        <v>1.7956460000000001</v>
      </c>
      <c r="Z37" t="s">
        <v>32</v>
      </c>
      <c r="AA37" s="2">
        <f>-(Table_comparison5[[#This Row],[pr results2.Score]]-Table_comparison5[[#This Row],[Score]])</f>
        <v>-1.0541990000000112</v>
      </c>
      <c r="AB37" s="1">
        <f>Table_comparison5[[#This Row],[savings]]/Table_comparison5[[#This Row],[Score]]</f>
        <v>-8.0887554146642886E-3</v>
      </c>
      <c r="AC37">
        <f>ABS(Table_comparison5[[#This Row],[savings]])/Table_comparison5[[#This Row],[Score Error (99.9%)]]</f>
        <v>0.90003705335342343</v>
      </c>
    </row>
    <row r="38" spans="1:29" x14ac:dyDescent="0.2">
      <c r="A38" s="3" t="s">
        <v>152</v>
      </c>
      <c r="B38" t="s">
        <v>20</v>
      </c>
      <c r="C38">
        <v>1</v>
      </c>
      <c r="D38">
        <v>100</v>
      </c>
      <c r="E38">
        <v>0.699237</v>
      </c>
      <c r="F38">
        <v>6.7809999999999997E-3</v>
      </c>
      <c r="G38" t="s">
        <v>32</v>
      </c>
      <c r="H38" t="s">
        <v>22</v>
      </c>
      <c r="I38" t="s">
        <v>153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152</v>
      </c>
      <c r="U38" t="s">
        <v>20</v>
      </c>
      <c r="V38">
        <v>1</v>
      </c>
      <c r="W38">
        <v>100</v>
      </c>
      <c r="X38">
        <v>0.63129800000000003</v>
      </c>
      <c r="Y38">
        <v>9.325E-3</v>
      </c>
      <c r="Z38" t="s">
        <v>32</v>
      </c>
      <c r="AA38" s="2">
        <f>-(Table_comparison5[[#This Row],[pr results2.Score]]-Table_comparison5[[#This Row],[Score]])</f>
        <v>6.7938999999999972E-2</v>
      </c>
      <c r="AB38" s="1">
        <f>Table_comparison5[[#This Row],[savings]]/Table_comparison5[[#This Row],[Score]]</f>
        <v>9.7161620452006936E-2</v>
      </c>
      <c r="AC38">
        <f>ABS(Table_comparison5[[#This Row],[savings]])/Table_comparison5[[#This Row],[Score Error (99.9%)]]</f>
        <v>10.019023742810791</v>
      </c>
    </row>
    <row r="39" spans="1:29" x14ac:dyDescent="0.2">
      <c r="A39" s="3" t="s">
        <v>212</v>
      </c>
      <c r="B39" t="s">
        <v>20</v>
      </c>
      <c r="C39">
        <v>1</v>
      </c>
      <c r="D39">
        <v>100</v>
      </c>
      <c r="E39">
        <v>0.40094000000000002</v>
      </c>
      <c r="F39">
        <v>2.2676999999999999E-2</v>
      </c>
      <c r="G39" t="s">
        <v>32</v>
      </c>
      <c r="H39" t="s">
        <v>22</v>
      </c>
      <c r="I39" t="s">
        <v>210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212</v>
      </c>
      <c r="U39" t="s">
        <v>20</v>
      </c>
      <c r="V39">
        <v>1</v>
      </c>
      <c r="W39">
        <v>100</v>
      </c>
      <c r="X39">
        <v>0.36243500000000001</v>
      </c>
      <c r="Y39">
        <v>3.8300000000000001E-3</v>
      </c>
      <c r="Z39" t="s">
        <v>32</v>
      </c>
      <c r="AA39" s="2">
        <f>-(Table_comparison5[[#This Row],[pr results2.Score]]-Table_comparison5[[#This Row],[Score]])</f>
        <v>3.8505000000000011E-2</v>
      </c>
      <c r="AB39" s="1">
        <f>Table_comparison5[[#This Row],[savings]]/Table_comparison5[[#This Row],[Score]]</f>
        <v>9.6036813488302508E-2</v>
      </c>
      <c r="AC39">
        <f>ABS(Table_comparison5[[#This Row],[savings]])/Table_comparison5[[#This Row],[Score Error (99.9%)]]</f>
        <v>1.697975922741104</v>
      </c>
    </row>
    <row r="40" spans="1:29" x14ac:dyDescent="0.2">
      <c r="A40" s="3" t="s">
        <v>265</v>
      </c>
      <c r="B40" t="s">
        <v>20</v>
      </c>
      <c r="C40">
        <v>1</v>
      </c>
      <c r="D40">
        <v>100</v>
      </c>
      <c r="E40">
        <v>0.422657</v>
      </c>
      <c r="F40">
        <v>6.5839999999999996E-3</v>
      </c>
      <c r="G40" t="s">
        <v>32</v>
      </c>
      <c r="H40" t="s">
        <v>22</v>
      </c>
      <c r="I40" t="s">
        <v>266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265</v>
      </c>
      <c r="U40" t="s">
        <v>20</v>
      </c>
      <c r="V40">
        <v>1</v>
      </c>
      <c r="W40">
        <v>100</v>
      </c>
      <c r="X40">
        <v>0.38240099999999999</v>
      </c>
      <c r="Y40">
        <v>6.6880000000000004E-3</v>
      </c>
      <c r="Z40" t="s">
        <v>32</v>
      </c>
      <c r="AA40" s="2">
        <f>-(Table_comparison5[[#This Row],[pr results2.Score]]-Table_comparison5[[#This Row],[Score]])</f>
        <v>4.0256000000000014E-2</v>
      </c>
      <c r="AB40" s="1">
        <f>Table_comparison5[[#This Row],[savings]]/Table_comparison5[[#This Row],[Score]]</f>
        <v>9.5245080526289674E-2</v>
      </c>
      <c r="AC40">
        <f>ABS(Table_comparison5[[#This Row],[savings]])/Table_comparison5[[#This Row],[Score Error (99.9%)]]</f>
        <v>6.1142162818955068</v>
      </c>
    </row>
    <row r="41" spans="1:29" x14ac:dyDescent="0.2">
      <c r="A41" s="3" t="s">
        <v>317</v>
      </c>
      <c r="B41" t="s">
        <v>20</v>
      </c>
      <c r="C41">
        <v>1</v>
      </c>
      <c r="D41">
        <v>100</v>
      </c>
      <c r="E41">
        <v>8.7872000000000006E-2</v>
      </c>
      <c r="F41">
        <v>2.1250000000000002E-3</v>
      </c>
      <c r="G41" t="s">
        <v>32</v>
      </c>
      <c r="H41" t="s">
        <v>22</v>
      </c>
      <c r="I41" t="s">
        <v>314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317</v>
      </c>
      <c r="U41" t="s">
        <v>20</v>
      </c>
      <c r="V41">
        <v>1</v>
      </c>
      <c r="W41">
        <v>100</v>
      </c>
      <c r="X41">
        <v>7.9561000000000007E-2</v>
      </c>
      <c r="Y41">
        <v>1.598E-3</v>
      </c>
      <c r="Z41" t="s">
        <v>32</v>
      </c>
      <c r="AA41" s="2">
        <f>-(Table_comparison5[[#This Row],[pr results2.Score]]-Table_comparison5[[#This Row],[Score]])</f>
        <v>8.3109999999999989E-3</v>
      </c>
      <c r="AB41" s="1">
        <f>Table_comparison5[[#This Row],[savings]]/Table_comparison5[[#This Row],[Score]]</f>
        <v>9.4580753823743605E-2</v>
      </c>
      <c r="AC41">
        <f>ABS(Table_comparison5[[#This Row],[savings]])/Table_comparison5[[#This Row],[Score Error (99.9%)]]</f>
        <v>3.911058823529411</v>
      </c>
    </row>
    <row r="42" spans="1:29" x14ac:dyDescent="0.2">
      <c r="A42" s="3" t="s">
        <v>299</v>
      </c>
      <c r="B42" t="s">
        <v>20</v>
      </c>
      <c r="C42">
        <v>1</v>
      </c>
      <c r="D42">
        <v>100</v>
      </c>
      <c r="E42">
        <v>5.8226E-2</v>
      </c>
      <c r="F42">
        <v>2.588E-3</v>
      </c>
      <c r="G42" t="s">
        <v>32</v>
      </c>
      <c r="H42" t="s">
        <v>22</v>
      </c>
      <c r="I42" t="s">
        <v>297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299</v>
      </c>
      <c r="U42" t="s">
        <v>20</v>
      </c>
      <c r="V42">
        <v>1</v>
      </c>
      <c r="W42">
        <v>100</v>
      </c>
      <c r="X42">
        <v>5.2721999999999998E-2</v>
      </c>
      <c r="Y42">
        <v>1.2960000000000001E-3</v>
      </c>
      <c r="Z42" t="s">
        <v>32</v>
      </c>
      <c r="AA42" s="2">
        <f>-(Table_comparison5[[#This Row],[pr results2.Score]]-Table_comparison5[[#This Row],[Score]])</f>
        <v>5.5040000000000019E-3</v>
      </c>
      <c r="AB42" s="1">
        <f>Table_comparison5[[#This Row],[savings]]/Table_comparison5[[#This Row],[Score]]</f>
        <v>9.4528217634733652E-2</v>
      </c>
      <c r="AC42">
        <f>ABS(Table_comparison5[[#This Row],[savings]])/Table_comparison5[[#This Row],[Score Error (99.9%)]]</f>
        <v>2.1267387944358584</v>
      </c>
    </row>
    <row r="43" spans="1:29" x14ac:dyDescent="0.2">
      <c r="A43" s="3" t="s">
        <v>260</v>
      </c>
      <c r="B43" t="s">
        <v>20</v>
      </c>
      <c r="C43">
        <v>1</v>
      </c>
      <c r="D43">
        <v>100</v>
      </c>
      <c r="E43">
        <v>0.96089599999999997</v>
      </c>
      <c r="F43">
        <v>1.8283000000000001E-2</v>
      </c>
      <c r="G43" t="s">
        <v>32</v>
      </c>
      <c r="H43" t="s">
        <v>22</v>
      </c>
      <c r="I43" t="s">
        <v>262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260</v>
      </c>
      <c r="U43" t="s">
        <v>20</v>
      </c>
      <c r="V43">
        <v>1</v>
      </c>
      <c r="W43">
        <v>100</v>
      </c>
      <c r="X43">
        <v>0.87012299999999998</v>
      </c>
      <c r="Y43">
        <v>4.4099999999999999E-3</v>
      </c>
      <c r="Z43" t="s">
        <v>32</v>
      </c>
      <c r="AA43" s="2">
        <f>-(Table_comparison5[[#This Row],[pr results2.Score]]-Table_comparison5[[#This Row],[Score]])</f>
        <v>9.0772999999999993E-2</v>
      </c>
      <c r="AB43" s="1">
        <f>Table_comparison5[[#This Row],[savings]]/Table_comparison5[[#This Row],[Score]]</f>
        <v>9.4467039096842939E-2</v>
      </c>
      <c r="AC43">
        <f>ABS(Table_comparison5[[#This Row],[savings]])/Table_comparison5[[#This Row],[Score Error (99.9%)]]</f>
        <v>4.9648854126784441</v>
      </c>
    </row>
    <row r="44" spans="1:29" x14ac:dyDescent="0.2">
      <c r="A44" s="3" t="s">
        <v>162</v>
      </c>
      <c r="B44" t="s">
        <v>20</v>
      </c>
      <c r="C44">
        <v>1</v>
      </c>
      <c r="D44">
        <v>100</v>
      </c>
      <c r="E44">
        <v>0.68560900000000002</v>
      </c>
      <c r="F44">
        <v>5.9750000000000003E-3</v>
      </c>
      <c r="G44" t="s">
        <v>32</v>
      </c>
      <c r="H44" t="s">
        <v>22</v>
      </c>
      <c r="I44" t="s">
        <v>163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162</v>
      </c>
      <c r="U44" t="s">
        <v>20</v>
      </c>
      <c r="V44">
        <v>1</v>
      </c>
      <c r="W44">
        <v>100</v>
      </c>
      <c r="X44">
        <v>0.62165800000000004</v>
      </c>
      <c r="Y44">
        <v>1.2342000000000001E-2</v>
      </c>
      <c r="Z44" t="s">
        <v>32</v>
      </c>
      <c r="AA44" s="2">
        <f>-(Table_comparison5[[#This Row],[pr results2.Score]]-Table_comparison5[[#This Row],[Score]])</f>
        <v>6.395099999999998E-2</v>
      </c>
      <c r="AB44" s="1">
        <f>Table_comparison5[[#This Row],[savings]]/Table_comparison5[[#This Row],[Score]]</f>
        <v>9.3276196782714316E-2</v>
      </c>
      <c r="AC44">
        <f>ABS(Table_comparison5[[#This Row],[savings]])/Table_comparison5[[#This Row],[Score Error (99.9%)]]</f>
        <v>10.703096234309619</v>
      </c>
    </row>
    <row r="45" spans="1:29" x14ac:dyDescent="0.2">
      <c r="A45" s="3" t="s">
        <v>38</v>
      </c>
      <c r="B45" t="s">
        <v>20</v>
      </c>
      <c r="C45">
        <v>1</v>
      </c>
      <c r="D45">
        <v>100</v>
      </c>
      <c r="E45">
        <v>0.45606099999999999</v>
      </c>
      <c r="F45">
        <v>3.359E-3</v>
      </c>
      <c r="G45" t="s">
        <v>32</v>
      </c>
      <c r="H45" t="s">
        <v>22</v>
      </c>
      <c r="I45" t="s">
        <v>39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38</v>
      </c>
      <c r="U45" t="s">
        <v>20</v>
      </c>
      <c r="V45">
        <v>1</v>
      </c>
      <c r="W45">
        <v>100</v>
      </c>
      <c r="X45">
        <v>0.41400199999999998</v>
      </c>
      <c r="Y45">
        <v>3.702E-3</v>
      </c>
      <c r="Z45" t="s">
        <v>32</v>
      </c>
      <c r="AA45" s="2">
        <f>-(Table_comparison5[[#This Row],[pr results2.Score]]-Table_comparison5[[#This Row],[Score]])</f>
        <v>4.2059000000000013E-2</v>
      </c>
      <c r="AB45" s="1">
        <f>Table_comparison5[[#This Row],[savings]]/Table_comparison5[[#This Row],[Score]]</f>
        <v>9.2222312366108949E-2</v>
      </c>
      <c r="AC45">
        <f>ABS(Table_comparison5[[#This Row],[savings]])/Table_comparison5[[#This Row],[Score Error (99.9%)]]</f>
        <v>12.521286097052698</v>
      </c>
    </row>
    <row r="46" spans="1:29" x14ac:dyDescent="0.2">
      <c r="A46" s="3" t="s">
        <v>396</v>
      </c>
      <c r="B46" t="s">
        <v>20</v>
      </c>
      <c r="C46">
        <v>1</v>
      </c>
      <c r="D46">
        <v>100</v>
      </c>
      <c r="E46">
        <v>5.4723000000000001E-2</v>
      </c>
      <c r="F46">
        <v>2.3809999999999999E-3</v>
      </c>
      <c r="G46" t="s">
        <v>32</v>
      </c>
      <c r="H46" t="s">
        <v>22</v>
      </c>
      <c r="I46" t="s">
        <v>394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396</v>
      </c>
      <c r="U46" t="s">
        <v>20</v>
      </c>
      <c r="V46">
        <v>1</v>
      </c>
      <c r="W46">
        <v>100</v>
      </c>
      <c r="X46">
        <v>4.9794999999999999E-2</v>
      </c>
      <c r="Y46">
        <v>9.0700000000000004E-4</v>
      </c>
      <c r="Z46" t="s">
        <v>32</v>
      </c>
      <c r="AA46" s="2">
        <f>-(Table_comparison5[[#This Row],[pr results2.Score]]-Table_comparison5[[#This Row],[Score]])</f>
        <v>4.9280000000000018E-3</v>
      </c>
      <c r="AB46" s="1">
        <f>Table_comparison5[[#This Row],[savings]]/Table_comparison5[[#This Row],[Score]]</f>
        <v>9.0053542386199614E-2</v>
      </c>
      <c r="AC46">
        <f>ABS(Table_comparison5[[#This Row],[savings]])/Table_comparison5[[#This Row],[Score Error (99.9%)]]</f>
        <v>2.0697186056278882</v>
      </c>
    </row>
    <row r="47" spans="1:29" x14ac:dyDescent="0.2">
      <c r="A47" s="3" t="s">
        <v>285</v>
      </c>
      <c r="B47" t="s">
        <v>20</v>
      </c>
      <c r="C47">
        <v>1</v>
      </c>
      <c r="D47">
        <v>100</v>
      </c>
      <c r="E47">
        <v>0.33721400000000001</v>
      </c>
      <c r="F47">
        <v>1.0501999999999999E-2</v>
      </c>
      <c r="G47" t="s">
        <v>32</v>
      </c>
      <c r="H47" t="s">
        <v>22</v>
      </c>
      <c r="I47" t="s">
        <v>284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285</v>
      </c>
      <c r="U47" t="s">
        <v>20</v>
      </c>
      <c r="V47">
        <v>1</v>
      </c>
      <c r="W47">
        <v>100</v>
      </c>
      <c r="X47">
        <v>0.30723099999999998</v>
      </c>
      <c r="Y47">
        <v>3.4689999999999999E-3</v>
      </c>
      <c r="Z47" t="s">
        <v>32</v>
      </c>
      <c r="AA47" s="2">
        <f>-(Table_comparison5[[#This Row],[pr results2.Score]]-Table_comparison5[[#This Row],[Score]])</f>
        <v>2.9983000000000037E-2</v>
      </c>
      <c r="AB47" s="1">
        <f>Table_comparison5[[#This Row],[savings]]/Table_comparison5[[#This Row],[Score]]</f>
        <v>8.8913864786159633E-2</v>
      </c>
      <c r="AC47">
        <f>ABS(Table_comparison5[[#This Row],[savings]])/Table_comparison5[[#This Row],[Score Error (99.9%)]]</f>
        <v>2.854980003808802</v>
      </c>
    </row>
    <row r="48" spans="1:29" x14ac:dyDescent="0.2">
      <c r="A48" s="3" t="s">
        <v>299</v>
      </c>
      <c r="B48" t="s">
        <v>20</v>
      </c>
      <c r="C48">
        <v>1</v>
      </c>
      <c r="D48">
        <v>100</v>
      </c>
      <c r="E48">
        <v>5.7680000000000002E-2</v>
      </c>
      <c r="F48">
        <v>2.2769999999999999E-3</v>
      </c>
      <c r="G48" t="s">
        <v>32</v>
      </c>
      <c r="H48" t="s">
        <v>22</v>
      </c>
      <c r="I48" t="s">
        <v>298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299</v>
      </c>
      <c r="U48" t="s">
        <v>20</v>
      </c>
      <c r="V48">
        <v>1</v>
      </c>
      <c r="W48">
        <v>100</v>
      </c>
      <c r="X48">
        <v>5.2624999999999998E-2</v>
      </c>
      <c r="Y48">
        <v>1.1349999999999999E-3</v>
      </c>
      <c r="Z48" t="s">
        <v>32</v>
      </c>
      <c r="AA48" s="2">
        <f>-(Table_comparison5[[#This Row],[pr results2.Score]]-Table_comparison5[[#This Row],[Score]])</f>
        <v>5.0550000000000039E-3</v>
      </c>
      <c r="AB48" s="1">
        <f>Table_comparison5[[#This Row],[savings]]/Table_comparison5[[#This Row],[Score]]</f>
        <v>8.7638696255201168E-2</v>
      </c>
      <c r="AC48">
        <f>ABS(Table_comparison5[[#This Row],[savings]])/Table_comparison5[[#This Row],[Score Error (99.9%)]]</f>
        <v>2.2200263504611351</v>
      </c>
    </row>
    <row r="49" spans="1:29" x14ac:dyDescent="0.2">
      <c r="A49" s="3" t="s">
        <v>167</v>
      </c>
      <c r="B49" t="s">
        <v>20</v>
      </c>
      <c r="C49">
        <v>1</v>
      </c>
      <c r="D49">
        <v>100</v>
      </c>
      <c r="E49">
        <v>1.0804320000000001</v>
      </c>
      <c r="F49">
        <v>1.3911E-2</v>
      </c>
      <c r="G49" t="s">
        <v>32</v>
      </c>
      <c r="H49" t="s">
        <v>22</v>
      </c>
      <c r="I49" t="s">
        <v>168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167</v>
      </c>
      <c r="U49" t="s">
        <v>20</v>
      </c>
      <c r="V49">
        <v>1</v>
      </c>
      <c r="W49">
        <v>100</v>
      </c>
      <c r="X49">
        <v>0.98651599999999995</v>
      </c>
      <c r="Y49">
        <v>1.0919999999999999E-2</v>
      </c>
      <c r="Z49" t="s">
        <v>32</v>
      </c>
      <c r="AA49" s="2">
        <f>-(Table_comparison5[[#This Row],[pr results2.Score]]-Table_comparison5[[#This Row],[Score]])</f>
        <v>9.3916000000000111E-2</v>
      </c>
      <c r="AB49" s="1">
        <f>Table_comparison5[[#This Row],[savings]]/Table_comparison5[[#This Row],[Score]]</f>
        <v>8.6924489463473961E-2</v>
      </c>
      <c r="AC49">
        <f>ABS(Table_comparison5[[#This Row],[savings]])/Table_comparison5[[#This Row],[Score Error (99.9%)]]</f>
        <v>6.7512040830997133</v>
      </c>
    </row>
    <row r="50" spans="1:29" x14ac:dyDescent="0.2">
      <c r="A50" s="3" t="s">
        <v>417</v>
      </c>
      <c r="B50" t="s">
        <v>418</v>
      </c>
      <c r="C50">
        <v>1</v>
      </c>
      <c r="D50">
        <v>500</v>
      </c>
      <c r="E50">
        <v>0.110486</v>
      </c>
      <c r="F50">
        <v>5.7039999999999999E-3</v>
      </c>
      <c r="G50" t="s">
        <v>21</v>
      </c>
      <c r="H50" t="s">
        <v>425</v>
      </c>
      <c r="I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62</v>
      </c>
      <c r="S50" t="s">
        <v>22</v>
      </c>
      <c r="T50" t="s">
        <v>417</v>
      </c>
      <c r="U50" t="s">
        <v>418</v>
      </c>
      <c r="V50">
        <v>1</v>
      </c>
      <c r="W50">
        <v>500</v>
      </c>
      <c r="X50">
        <v>0.10108</v>
      </c>
      <c r="Y50">
        <v>4.4409999999999996E-3</v>
      </c>
      <c r="Z50" t="s">
        <v>21</v>
      </c>
      <c r="AA50" s="2">
        <f>-(Table_comparison5[[#This Row],[pr results2.Score]]-Table_comparison5[[#This Row],[Score]])</f>
        <v>9.4059999999999977E-3</v>
      </c>
      <c r="AB50" s="1">
        <f>Table_comparison5[[#This Row],[savings]]/Table_comparison5[[#This Row],[Score]]</f>
        <v>8.5132958021830796E-2</v>
      </c>
      <c r="AC50">
        <f>ABS(Table_comparison5[[#This Row],[savings]])/Table_comparison5[[#This Row],[Score Error (99.9%)]]</f>
        <v>1.6490182328190739</v>
      </c>
    </row>
    <row r="51" spans="1:29" x14ac:dyDescent="0.2">
      <c r="A51" s="3" t="s">
        <v>184</v>
      </c>
      <c r="B51" t="s">
        <v>20</v>
      </c>
      <c r="C51">
        <v>1</v>
      </c>
      <c r="D51">
        <v>100</v>
      </c>
      <c r="E51">
        <v>0.84237499999999998</v>
      </c>
      <c r="F51">
        <v>1.2888E-2</v>
      </c>
      <c r="G51" t="s">
        <v>32</v>
      </c>
      <c r="H51" t="s">
        <v>22</v>
      </c>
      <c r="I51" t="s">
        <v>185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184</v>
      </c>
      <c r="U51" t="s">
        <v>20</v>
      </c>
      <c r="V51">
        <v>1</v>
      </c>
      <c r="W51">
        <v>100</v>
      </c>
      <c r="X51">
        <v>0.77266800000000002</v>
      </c>
      <c r="Y51">
        <v>1.7399000000000001E-2</v>
      </c>
      <c r="Z51" t="s">
        <v>32</v>
      </c>
      <c r="AA51" s="2">
        <f>-(Table_comparison5[[#This Row],[pr results2.Score]]-Table_comparison5[[#This Row],[Score]])</f>
        <v>6.9706999999999963E-2</v>
      </c>
      <c r="AB51" s="1">
        <f>Table_comparison5[[#This Row],[savings]]/Table_comparison5[[#This Row],[Score]]</f>
        <v>8.2750556462383107E-2</v>
      </c>
      <c r="AC51">
        <f>ABS(Table_comparison5[[#This Row],[savings]])/Table_comparison5[[#This Row],[Score Error (99.9%)]]</f>
        <v>5.4086747361886998</v>
      </c>
    </row>
    <row r="52" spans="1:29" x14ac:dyDescent="0.2">
      <c r="A52" s="3" t="s">
        <v>72</v>
      </c>
      <c r="B52" t="s">
        <v>20</v>
      </c>
      <c r="C52">
        <v>1</v>
      </c>
      <c r="D52">
        <v>100</v>
      </c>
      <c r="E52">
        <v>6.2260999999999997E-2</v>
      </c>
      <c r="F52">
        <v>1.7229999999999999E-3</v>
      </c>
      <c r="G52" t="s">
        <v>32</v>
      </c>
      <c r="H52" t="s">
        <v>22</v>
      </c>
      <c r="I52" t="s">
        <v>73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72</v>
      </c>
      <c r="U52" t="s">
        <v>20</v>
      </c>
      <c r="V52">
        <v>1</v>
      </c>
      <c r="W52">
        <v>100</v>
      </c>
      <c r="X52">
        <v>5.7160000000000002E-2</v>
      </c>
      <c r="Y52">
        <v>1.967E-3</v>
      </c>
      <c r="Z52" t="s">
        <v>32</v>
      </c>
      <c r="AA52" s="2">
        <f>-(Table_comparison5[[#This Row],[pr results2.Score]]-Table_comparison5[[#This Row],[Score]])</f>
        <v>5.1009999999999944E-3</v>
      </c>
      <c r="AB52" s="1">
        <f>Table_comparison5[[#This Row],[savings]]/Table_comparison5[[#This Row],[Score]]</f>
        <v>8.1929297634152909E-2</v>
      </c>
      <c r="AC52">
        <f>ABS(Table_comparison5[[#This Row],[savings]])/Table_comparison5[[#This Row],[Score Error (99.9%)]]</f>
        <v>2.9605339524085865</v>
      </c>
    </row>
    <row r="53" spans="1:29" hidden="1" x14ac:dyDescent="0.2">
      <c r="A53" t="s">
        <v>59</v>
      </c>
      <c r="B53" t="s">
        <v>20</v>
      </c>
      <c r="C53">
        <v>1</v>
      </c>
      <c r="D53">
        <v>100</v>
      </c>
      <c r="E53">
        <v>8.3119230000000002</v>
      </c>
      <c r="F53">
        <v>9.5288999999999999E-2</v>
      </c>
      <c r="G53" t="s">
        <v>32</v>
      </c>
      <c r="H53" t="s">
        <v>22</v>
      </c>
      <c r="I53" t="s">
        <v>54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59</v>
      </c>
      <c r="U53" t="s">
        <v>20</v>
      </c>
      <c r="V53">
        <v>1</v>
      </c>
      <c r="W53">
        <v>100</v>
      </c>
      <c r="X53">
        <v>8.240926</v>
      </c>
      <c r="Y53">
        <v>0.109582</v>
      </c>
      <c r="Z53" t="s">
        <v>32</v>
      </c>
      <c r="AA53" s="2">
        <f>-(Table_comparison5[[#This Row],[pr results2.Score]]-Table_comparison5[[#This Row],[Score]])</f>
        <v>7.0997000000000199E-2</v>
      </c>
      <c r="AB53" s="1">
        <f>Table_comparison5[[#This Row],[savings]]/Table_comparison5[[#This Row],[Score]]</f>
        <v>8.5415853828290037E-3</v>
      </c>
      <c r="AC53">
        <f>ABS(Table_comparison5[[#This Row],[savings]])/Table_comparison5[[#This Row],[Score Error (99.9%)]]</f>
        <v>0.74507025994606091</v>
      </c>
    </row>
    <row r="54" spans="1:29" x14ac:dyDescent="0.2">
      <c r="A54" s="3" t="s">
        <v>94</v>
      </c>
      <c r="B54" t="s">
        <v>20</v>
      </c>
      <c r="C54">
        <v>1</v>
      </c>
      <c r="D54">
        <v>100</v>
      </c>
      <c r="E54">
        <v>0.102085</v>
      </c>
      <c r="F54">
        <v>2.6870000000000002E-3</v>
      </c>
      <c r="G54" t="s">
        <v>32</v>
      </c>
      <c r="H54" t="s">
        <v>22</v>
      </c>
      <c r="I54" t="s">
        <v>92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94</v>
      </c>
      <c r="U54" t="s">
        <v>20</v>
      </c>
      <c r="V54">
        <v>1</v>
      </c>
      <c r="W54">
        <v>100</v>
      </c>
      <c r="X54">
        <v>9.3734999999999999E-2</v>
      </c>
      <c r="Y54">
        <v>1.634E-3</v>
      </c>
      <c r="Z54" t="s">
        <v>32</v>
      </c>
      <c r="AA54" s="2">
        <f>-(Table_comparison5[[#This Row],[pr results2.Score]]-Table_comparison5[[#This Row],[Score]])</f>
        <v>8.3499999999999963E-3</v>
      </c>
      <c r="AB54" s="1">
        <f>Table_comparison5[[#This Row],[savings]]/Table_comparison5[[#This Row],[Score]]</f>
        <v>8.1794582945584532E-2</v>
      </c>
      <c r="AC54">
        <f>ABS(Table_comparison5[[#This Row],[savings]])/Table_comparison5[[#This Row],[Score Error (99.9%)]]</f>
        <v>3.1075548939337536</v>
      </c>
    </row>
    <row r="55" spans="1:29" x14ac:dyDescent="0.2">
      <c r="A55" s="3" t="s">
        <v>371</v>
      </c>
      <c r="B55" t="s">
        <v>20</v>
      </c>
      <c r="C55">
        <v>1</v>
      </c>
      <c r="D55">
        <v>100</v>
      </c>
      <c r="E55">
        <v>0.27537400000000001</v>
      </c>
      <c r="F55">
        <v>3.7200000000000002E-3</v>
      </c>
      <c r="G55" t="s">
        <v>32</v>
      </c>
      <c r="H55" t="s">
        <v>22</v>
      </c>
      <c r="I55" t="s">
        <v>368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371</v>
      </c>
      <c r="U55" t="s">
        <v>20</v>
      </c>
      <c r="V55">
        <v>1</v>
      </c>
      <c r="W55">
        <v>100</v>
      </c>
      <c r="X55">
        <v>0.252911</v>
      </c>
      <c r="Y55">
        <v>3.3649999999999999E-3</v>
      </c>
      <c r="Z55" t="s">
        <v>32</v>
      </c>
      <c r="AA55" s="2">
        <f>-(Table_comparison5[[#This Row],[pr results2.Score]]-Table_comparison5[[#This Row],[Score]])</f>
        <v>2.2463000000000011E-2</v>
      </c>
      <c r="AB55" s="1">
        <f>Table_comparison5[[#This Row],[savings]]/Table_comparison5[[#This Row],[Score]]</f>
        <v>8.1572697495043145E-2</v>
      </c>
      <c r="AC55">
        <f>ABS(Table_comparison5[[#This Row],[savings]])/Table_comparison5[[#This Row],[Score Error (99.9%)]]</f>
        <v>6.0384408602150561</v>
      </c>
    </row>
    <row r="56" spans="1:29" hidden="1" x14ac:dyDescent="0.2">
      <c r="A56" t="s">
        <v>59</v>
      </c>
      <c r="B56" t="s">
        <v>20</v>
      </c>
      <c r="C56">
        <v>1</v>
      </c>
      <c r="D56">
        <v>100</v>
      </c>
      <c r="E56">
        <v>10.188132</v>
      </c>
      <c r="F56">
        <v>0.17680199999999999</v>
      </c>
      <c r="G56" t="s">
        <v>32</v>
      </c>
      <c r="H56" t="s">
        <v>22</v>
      </c>
      <c r="I56" t="s">
        <v>57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59</v>
      </c>
      <c r="U56" t="s">
        <v>20</v>
      </c>
      <c r="V56">
        <v>1</v>
      </c>
      <c r="W56">
        <v>100</v>
      </c>
      <c r="X56">
        <v>10.22551</v>
      </c>
      <c r="Y56">
        <v>0.14744599999999999</v>
      </c>
      <c r="Z56" t="s">
        <v>32</v>
      </c>
      <c r="AA56" s="2">
        <f>-(Table_comparison5[[#This Row],[pr results2.Score]]-Table_comparison5[[#This Row],[Score]])</f>
        <v>-3.7378000000000355E-2</v>
      </c>
      <c r="AB56" s="1">
        <f>Table_comparison5[[#This Row],[savings]]/Table_comparison5[[#This Row],[Score]]</f>
        <v>-3.6687785356530871E-3</v>
      </c>
      <c r="AC56">
        <f>ABS(Table_comparison5[[#This Row],[savings]])/Table_comparison5[[#This Row],[Score Error (99.9%)]]</f>
        <v>0.21141163561498375</v>
      </c>
    </row>
    <row r="57" spans="1:29" x14ac:dyDescent="0.2">
      <c r="A57" s="3" t="s">
        <v>367</v>
      </c>
      <c r="B57" t="s">
        <v>20</v>
      </c>
      <c r="C57">
        <v>1</v>
      </c>
      <c r="D57">
        <v>100</v>
      </c>
      <c r="E57">
        <v>0.32602799999999998</v>
      </c>
      <c r="F57">
        <v>2.5100000000000001E-3</v>
      </c>
      <c r="G57" t="s">
        <v>32</v>
      </c>
      <c r="H57" t="s">
        <v>22</v>
      </c>
      <c r="I57" t="s">
        <v>369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367</v>
      </c>
      <c r="U57" t="s">
        <v>20</v>
      </c>
      <c r="V57">
        <v>1</v>
      </c>
      <c r="W57">
        <v>100</v>
      </c>
      <c r="X57">
        <v>0.29988199999999998</v>
      </c>
      <c r="Y57">
        <v>6.5319999999999996E-3</v>
      </c>
      <c r="Z57" t="s">
        <v>32</v>
      </c>
      <c r="AA57" s="2">
        <f>-(Table_comparison5[[#This Row],[pr results2.Score]]-Table_comparison5[[#This Row],[Score]])</f>
        <v>2.6146000000000003E-2</v>
      </c>
      <c r="AB57" s="1">
        <f>Table_comparison5[[#This Row],[savings]]/Table_comparison5[[#This Row],[Score]]</f>
        <v>8.0195566025003995E-2</v>
      </c>
      <c r="AC57">
        <f>ABS(Table_comparison5[[#This Row],[savings]])/Table_comparison5[[#This Row],[Score Error (99.9%)]]</f>
        <v>10.416733067729085</v>
      </c>
    </row>
    <row r="58" spans="1:29" hidden="1" x14ac:dyDescent="0.2">
      <c r="A58" t="s">
        <v>60</v>
      </c>
      <c r="B58" t="s">
        <v>20</v>
      </c>
      <c r="C58">
        <v>1</v>
      </c>
      <c r="D58">
        <v>100</v>
      </c>
      <c r="E58">
        <v>5.2081000000000002E-2</v>
      </c>
      <c r="F58">
        <v>1.1559999999999999E-3</v>
      </c>
      <c r="G58" t="s">
        <v>32</v>
      </c>
      <c r="H58" t="s">
        <v>22</v>
      </c>
      <c r="I58" t="s">
        <v>62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60</v>
      </c>
      <c r="U58" t="s">
        <v>20</v>
      </c>
      <c r="V58">
        <v>1</v>
      </c>
      <c r="W58">
        <v>100</v>
      </c>
      <c r="X58">
        <v>5.2825999999999998E-2</v>
      </c>
      <c r="Y58">
        <v>2.6090000000000002E-3</v>
      </c>
      <c r="Z58" t="s">
        <v>32</v>
      </c>
      <c r="AA58" s="2">
        <f>-(Table_comparison5[[#This Row],[pr results2.Score]]-Table_comparison5[[#This Row],[Score]])</f>
        <v>-7.4499999999999567E-4</v>
      </c>
      <c r="AB58" s="1">
        <f>Table_comparison5[[#This Row],[savings]]/Table_comparison5[[#This Row],[Score]]</f>
        <v>-1.4304640847909902E-2</v>
      </c>
      <c r="AC58">
        <f>ABS(Table_comparison5[[#This Row],[savings]])/Table_comparison5[[#This Row],[Score Error (99.9%)]]</f>
        <v>0.64446366782006548</v>
      </c>
    </row>
    <row r="59" spans="1:29" hidden="1" x14ac:dyDescent="0.2">
      <c r="A59" t="s">
        <v>60</v>
      </c>
      <c r="B59" t="s">
        <v>20</v>
      </c>
      <c r="C59">
        <v>1</v>
      </c>
      <c r="D59">
        <v>100</v>
      </c>
      <c r="E59">
        <v>0.237954</v>
      </c>
      <c r="F59">
        <v>3.0209999999999998E-3</v>
      </c>
      <c r="G59" t="s">
        <v>32</v>
      </c>
      <c r="H59" t="s">
        <v>22</v>
      </c>
      <c r="I59" t="s">
        <v>63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60</v>
      </c>
      <c r="U59" t="s">
        <v>20</v>
      </c>
      <c r="V59">
        <v>1</v>
      </c>
      <c r="W59">
        <v>100</v>
      </c>
      <c r="X59">
        <v>0.23680300000000001</v>
      </c>
      <c r="Y59">
        <v>1.794E-3</v>
      </c>
      <c r="Z59" t="s">
        <v>32</v>
      </c>
      <c r="AA59" s="2">
        <f>-(Table_comparison5[[#This Row],[pr results2.Score]]-Table_comparison5[[#This Row],[Score]])</f>
        <v>1.1509999999999854E-3</v>
      </c>
      <c r="AB59" s="1">
        <f>Table_comparison5[[#This Row],[savings]]/Table_comparison5[[#This Row],[Score]]</f>
        <v>4.8370693495380845E-3</v>
      </c>
      <c r="AC59">
        <f>ABS(Table_comparison5[[#This Row],[savings]])/Table_comparison5[[#This Row],[Score Error (99.9%)]]</f>
        <v>0.38099966898377541</v>
      </c>
    </row>
    <row r="60" spans="1:29" x14ac:dyDescent="0.2">
      <c r="A60" s="3" t="s">
        <v>342</v>
      </c>
      <c r="B60" t="s">
        <v>20</v>
      </c>
      <c r="C60">
        <v>1</v>
      </c>
      <c r="D60">
        <v>100</v>
      </c>
      <c r="E60">
        <v>0.231102</v>
      </c>
      <c r="F60">
        <v>1.8E-3</v>
      </c>
      <c r="G60" t="s">
        <v>32</v>
      </c>
      <c r="H60" t="s">
        <v>22</v>
      </c>
      <c r="I60" t="s">
        <v>344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342</v>
      </c>
      <c r="U60" t="s">
        <v>20</v>
      </c>
      <c r="V60">
        <v>1</v>
      </c>
      <c r="W60">
        <v>100</v>
      </c>
      <c r="X60">
        <v>0.21265100000000001</v>
      </c>
      <c r="Y60">
        <v>2.6440000000000001E-3</v>
      </c>
      <c r="Z60" t="s">
        <v>32</v>
      </c>
      <c r="AA60" s="2">
        <f>-(Table_comparison5[[#This Row],[pr results2.Score]]-Table_comparison5[[#This Row],[Score]])</f>
        <v>1.8450999999999995E-2</v>
      </c>
      <c r="AB60" s="1">
        <f>Table_comparison5[[#This Row],[savings]]/Table_comparison5[[#This Row],[Score]]</f>
        <v>7.9839205199435728E-2</v>
      </c>
      <c r="AC60">
        <f>ABS(Table_comparison5[[#This Row],[savings]])/Table_comparison5[[#This Row],[Score Error (99.9%)]]</f>
        <v>10.250555555555554</v>
      </c>
    </row>
    <row r="61" spans="1:29" x14ac:dyDescent="0.2">
      <c r="A61" s="3" t="s">
        <v>255</v>
      </c>
      <c r="B61" t="s">
        <v>20</v>
      </c>
      <c r="C61">
        <v>1</v>
      </c>
      <c r="D61">
        <v>100</v>
      </c>
      <c r="E61">
        <v>0.88628700000000005</v>
      </c>
      <c r="F61">
        <v>9.6889999999999997E-3</v>
      </c>
      <c r="G61" t="s">
        <v>32</v>
      </c>
      <c r="H61" t="s">
        <v>22</v>
      </c>
      <c r="I61" t="s">
        <v>257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255</v>
      </c>
      <c r="U61" t="s">
        <v>20</v>
      </c>
      <c r="V61">
        <v>1</v>
      </c>
      <c r="W61">
        <v>100</v>
      </c>
      <c r="X61">
        <v>0.81582200000000005</v>
      </c>
      <c r="Y61">
        <v>9.5230000000000002E-3</v>
      </c>
      <c r="Z61" t="s">
        <v>32</v>
      </c>
      <c r="AA61" s="2">
        <f>-(Table_comparison5[[#This Row],[pr results2.Score]]-Table_comparison5[[#This Row],[Score]])</f>
        <v>7.0465E-2</v>
      </c>
      <c r="AB61" s="1">
        <f>Table_comparison5[[#This Row],[savings]]/Table_comparison5[[#This Row],[Score]]</f>
        <v>7.9505848556957276E-2</v>
      </c>
      <c r="AC61">
        <f>ABS(Table_comparison5[[#This Row],[savings]])/Table_comparison5[[#This Row],[Score Error (99.9%)]]</f>
        <v>7.2726803591701934</v>
      </c>
    </row>
    <row r="62" spans="1:29" x14ac:dyDescent="0.2">
      <c r="A62" s="3" t="s">
        <v>396</v>
      </c>
      <c r="B62" t="s">
        <v>20</v>
      </c>
      <c r="C62">
        <v>1</v>
      </c>
      <c r="D62">
        <v>100</v>
      </c>
      <c r="E62">
        <v>5.6802999999999999E-2</v>
      </c>
      <c r="F62">
        <v>1.7359999999999999E-3</v>
      </c>
      <c r="G62" t="s">
        <v>32</v>
      </c>
      <c r="H62" t="s">
        <v>22</v>
      </c>
      <c r="I62" t="s">
        <v>395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396</v>
      </c>
      <c r="U62" t="s">
        <v>20</v>
      </c>
      <c r="V62">
        <v>1</v>
      </c>
      <c r="W62">
        <v>100</v>
      </c>
      <c r="X62">
        <v>5.2301E-2</v>
      </c>
      <c r="Y62">
        <v>7.7300000000000003E-4</v>
      </c>
      <c r="Z62" t="s">
        <v>32</v>
      </c>
      <c r="AA62" s="2">
        <f>-(Table_comparison5[[#This Row],[pr results2.Score]]-Table_comparison5[[#This Row],[Score]])</f>
        <v>4.5019999999999991E-3</v>
      </c>
      <c r="AB62" s="1">
        <f>Table_comparison5[[#This Row],[savings]]/Table_comparison5[[#This Row],[Score]]</f>
        <v>7.9256377304015621E-2</v>
      </c>
      <c r="AC62">
        <f>ABS(Table_comparison5[[#This Row],[savings]])/Table_comparison5[[#This Row],[Score Error (99.9%)]]</f>
        <v>2.59331797235023</v>
      </c>
    </row>
    <row r="63" spans="1:29" x14ac:dyDescent="0.2">
      <c r="A63" s="3" t="s">
        <v>355</v>
      </c>
      <c r="B63" t="s">
        <v>20</v>
      </c>
      <c r="C63">
        <v>1</v>
      </c>
      <c r="D63">
        <v>100</v>
      </c>
      <c r="E63">
        <v>0.42929899999999999</v>
      </c>
      <c r="F63">
        <v>1.5698E-2</v>
      </c>
      <c r="G63" t="s">
        <v>32</v>
      </c>
      <c r="H63" t="s">
        <v>22</v>
      </c>
      <c r="I63" t="s">
        <v>357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355</v>
      </c>
      <c r="U63" t="s">
        <v>20</v>
      </c>
      <c r="V63">
        <v>1</v>
      </c>
      <c r="W63">
        <v>100</v>
      </c>
      <c r="X63">
        <v>0.39597300000000002</v>
      </c>
      <c r="Y63">
        <v>3.179E-3</v>
      </c>
      <c r="Z63" t="s">
        <v>32</v>
      </c>
      <c r="AA63" s="2">
        <f>-(Table_comparison5[[#This Row],[pr results2.Score]]-Table_comparison5[[#This Row],[Score]])</f>
        <v>3.3325999999999967E-2</v>
      </c>
      <c r="AB63" s="1">
        <f>Table_comparison5[[#This Row],[savings]]/Table_comparison5[[#This Row],[Score]]</f>
        <v>7.762887870691515E-2</v>
      </c>
      <c r="AC63">
        <f>ABS(Table_comparison5[[#This Row],[savings]])/Table_comparison5[[#This Row],[Score Error (99.9%)]]</f>
        <v>2.1229455981653693</v>
      </c>
    </row>
    <row r="64" spans="1:29" x14ac:dyDescent="0.2">
      <c r="A64" s="3" t="s">
        <v>150</v>
      </c>
      <c r="B64" t="s">
        <v>20</v>
      </c>
      <c r="C64">
        <v>1</v>
      </c>
      <c r="D64">
        <v>100</v>
      </c>
      <c r="E64">
        <v>0.259108</v>
      </c>
      <c r="F64">
        <v>8.1729999999999997E-3</v>
      </c>
      <c r="G64" t="s">
        <v>32</v>
      </c>
      <c r="H64" t="s">
        <v>22</v>
      </c>
      <c r="I64" t="s">
        <v>149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150</v>
      </c>
      <c r="U64" t="s">
        <v>20</v>
      </c>
      <c r="V64">
        <v>1</v>
      </c>
      <c r="W64">
        <v>100</v>
      </c>
      <c r="X64">
        <v>0.23957700000000001</v>
      </c>
      <c r="Y64">
        <v>2.0249999999999999E-3</v>
      </c>
      <c r="Z64" t="s">
        <v>32</v>
      </c>
      <c r="AA64" s="2">
        <f>-(Table_comparison5[[#This Row],[pr results2.Score]]-Table_comparison5[[#This Row],[Score]])</f>
        <v>1.9530999999999993E-2</v>
      </c>
      <c r="AB64" s="1">
        <f>Table_comparison5[[#This Row],[savings]]/Table_comparison5[[#This Row],[Score]]</f>
        <v>7.5377834725288265E-2</v>
      </c>
      <c r="AC64">
        <f>ABS(Table_comparison5[[#This Row],[savings]])/Table_comparison5[[#This Row],[Score Error (99.9%)]]</f>
        <v>2.3896977853909207</v>
      </c>
    </row>
    <row r="65" spans="1:29" x14ac:dyDescent="0.2">
      <c r="A65" s="3" t="s">
        <v>287</v>
      </c>
      <c r="B65" t="s">
        <v>20</v>
      </c>
      <c r="C65">
        <v>1</v>
      </c>
      <c r="D65">
        <v>100</v>
      </c>
      <c r="E65">
        <v>0.75062300000000004</v>
      </c>
      <c r="F65">
        <v>1.4099E-2</v>
      </c>
      <c r="G65" t="s">
        <v>32</v>
      </c>
      <c r="H65" t="s">
        <v>22</v>
      </c>
      <c r="I65" t="s">
        <v>288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287</v>
      </c>
      <c r="U65" t="s">
        <v>20</v>
      </c>
      <c r="V65">
        <v>1</v>
      </c>
      <c r="W65">
        <v>100</v>
      </c>
      <c r="X65">
        <v>0.69452499999999995</v>
      </c>
      <c r="Y65">
        <v>9.3100000000000006E-3</v>
      </c>
      <c r="Z65" t="s">
        <v>32</v>
      </c>
      <c r="AA65" s="2">
        <f>-(Table_comparison5[[#This Row],[pr results2.Score]]-Table_comparison5[[#This Row],[Score]])</f>
        <v>5.6098000000000092E-2</v>
      </c>
      <c r="AB65" s="1">
        <f>Table_comparison5[[#This Row],[savings]]/Table_comparison5[[#This Row],[Score]]</f>
        <v>7.4735253249634093E-2</v>
      </c>
      <c r="AC65">
        <f>ABS(Table_comparison5[[#This Row],[savings]])/Table_comparison5[[#This Row],[Score Error (99.9%)]]</f>
        <v>3.9788637492020773</v>
      </c>
    </row>
    <row r="66" spans="1:29" hidden="1" x14ac:dyDescent="0.2">
      <c r="A66" t="s">
        <v>66</v>
      </c>
      <c r="B66" t="s">
        <v>20</v>
      </c>
      <c r="C66">
        <v>1</v>
      </c>
      <c r="D66">
        <v>100</v>
      </c>
      <c r="E66">
        <v>6.013884</v>
      </c>
      <c r="F66">
        <v>9.6286999999999998E-2</v>
      </c>
      <c r="G66" t="s">
        <v>32</v>
      </c>
      <c r="H66" t="s">
        <v>22</v>
      </c>
      <c r="I66" t="s">
        <v>62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66</v>
      </c>
      <c r="U66" t="s">
        <v>20</v>
      </c>
      <c r="V66">
        <v>1</v>
      </c>
      <c r="W66">
        <v>100</v>
      </c>
      <c r="X66">
        <v>6.0959380000000003</v>
      </c>
      <c r="Y66">
        <v>8.3995E-2</v>
      </c>
      <c r="Z66" t="s">
        <v>32</v>
      </c>
      <c r="AA66" s="2">
        <f>-(Table_comparison5[[#This Row],[pr results2.Score]]-Table_comparison5[[#This Row],[Score]])</f>
        <v>-8.2054000000000293E-2</v>
      </c>
      <c r="AB66" s="1">
        <f>Table_comparison5[[#This Row],[savings]]/Table_comparison5[[#This Row],[Score]]</f>
        <v>-1.3644094232612451E-2</v>
      </c>
      <c r="AC66">
        <f>ABS(Table_comparison5[[#This Row],[savings]])/Table_comparison5[[#This Row],[Score Error (99.9%)]]</f>
        <v>0.85218149906010465</v>
      </c>
    </row>
    <row r="67" spans="1:29" x14ac:dyDescent="0.2">
      <c r="A67" s="3" t="s">
        <v>310</v>
      </c>
      <c r="B67" t="s">
        <v>20</v>
      </c>
      <c r="C67">
        <v>1</v>
      </c>
      <c r="D67">
        <v>100</v>
      </c>
      <c r="E67">
        <v>9.1531000000000001E-2</v>
      </c>
      <c r="F67">
        <v>1.6299999999999999E-3</v>
      </c>
      <c r="G67" t="s">
        <v>32</v>
      </c>
      <c r="H67" t="s">
        <v>22</v>
      </c>
      <c r="I67" t="s">
        <v>315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310</v>
      </c>
      <c r="U67" t="s">
        <v>20</v>
      </c>
      <c r="V67">
        <v>1</v>
      </c>
      <c r="W67">
        <v>100</v>
      </c>
      <c r="X67">
        <v>8.4752999999999995E-2</v>
      </c>
      <c r="Y67">
        <v>1.9300000000000001E-3</v>
      </c>
      <c r="Z67" t="s">
        <v>32</v>
      </c>
      <c r="AA67" s="2">
        <f>-(Table_comparison5[[#This Row],[pr results2.Score]]-Table_comparison5[[#This Row],[Score]])</f>
        <v>6.7780000000000062E-3</v>
      </c>
      <c r="AB67" s="1">
        <f>Table_comparison5[[#This Row],[savings]]/Table_comparison5[[#This Row],[Score]]</f>
        <v>7.4051414274945174E-2</v>
      </c>
      <c r="AC67">
        <f>ABS(Table_comparison5[[#This Row],[savings]])/Table_comparison5[[#This Row],[Score Error (99.9%)]]</f>
        <v>4.158282208588961</v>
      </c>
    </row>
    <row r="68" spans="1:29" x14ac:dyDescent="0.2">
      <c r="A68" s="3" t="s">
        <v>102</v>
      </c>
      <c r="B68" t="s">
        <v>20</v>
      </c>
      <c r="C68">
        <v>1</v>
      </c>
      <c r="D68">
        <v>100</v>
      </c>
      <c r="E68">
        <v>0.106701</v>
      </c>
      <c r="F68">
        <v>2.9919999999999999E-3</v>
      </c>
      <c r="G68" t="s">
        <v>32</v>
      </c>
      <c r="H68" t="s">
        <v>22</v>
      </c>
      <c r="I68" t="s">
        <v>104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102</v>
      </c>
      <c r="U68" t="s">
        <v>20</v>
      </c>
      <c r="V68">
        <v>1</v>
      </c>
      <c r="W68">
        <v>100</v>
      </c>
      <c r="X68">
        <v>9.8804000000000003E-2</v>
      </c>
      <c r="Y68">
        <v>1.013E-3</v>
      </c>
      <c r="Z68" t="s">
        <v>32</v>
      </c>
      <c r="AA68" s="2">
        <f>-(Table_comparison5[[#This Row],[pr results2.Score]]-Table_comparison5[[#This Row],[Score]])</f>
        <v>7.8970000000000012E-3</v>
      </c>
      <c r="AB68" s="1">
        <f>Table_comparison5[[#This Row],[savings]]/Table_comparison5[[#This Row],[Score]]</f>
        <v>7.4010552853300354E-2</v>
      </c>
      <c r="AC68">
        <f>ABS(Table_comparison5[[#This Row],[savings]])/Table_comparison5[[#This Row],[Score Error (99.9%)]]</f>
        <v>2.6393716577540114</v>
      </c>
    </row>
    <row r="69" spans="1:29" hidden="1" x14ac:dyDescent="0.2">
      <c r="A69" t="s">
        <v>67</v>
      </c>
      <c r="B69" t="s">
        <v>20</v>
      </c>
      <c r="C69">
        <v>1</v>
      </c>
      <c r="D69">
        <v>100</v>
      </c>
      <c r="E69">
        <v>5.4753000000000003E-2</v>
      </c>
      <c r="F69">
        <v>8.4199999999999998E-4</v>
      </c>
      <c r="G69" t="s">
        <v>32</v>
      </c>
      <c r="H69" t="s">
        <v>22</v>
      </c>
      <c r="I69" t="s">
        <v>68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67</v>
      </c>
      <c r="U69" t="s">
        <v>20</v>
      </c>
      <c r="V69">
        <v>1</v>
      </c>
      <c r="W69">
        <v>100</v>
      </c>
      <c r="X69">
        <v>5.4128999999999997E-2</v>
      </c>
      <c r="Y69">
        <v>7.5000000000000002E-4</v>
      </c>
      <c r="Z69" t="s">
        <v>32</v>
      </c>
      <c r="AA69" s="2">
        <f>-(Table_comparison5[[#This Row],[pr results2.Score]]-Table_comparison5[[#This Row],[Score]])</f>
        <v>6.2400000000000649E-4</v>
      </c>
      <c r="AB69" s="1">
        <f>Table_comparison5[[#This Row],[savings]]/Table_comparison5[[#This Row],[Score]]</f>
        <v>1.1396635800778158E-2</v>
      </c>
      <c r="AC69">
        <f>ABS(Table_comparison5[[#This Row],[savings]])/Table_comparison5[[#This Row],[Score Error (99.9%)]]</f>
        <v>0.74109263657958013</v>
      </c>
    </row>
    <row r="70" spans="1:29" x14ac:dyDescent="0.2">
      <c r="A70" s="3" t="s">
        <v>141</v>
      </c>
      <c r="B70" t="s">
        <v>20</v>
      </c>
      <c r="C70">
        <v>1</v>
      </c>
      <c r="D70">
        <v>100</v>
      </c>
      <c r="E70">
        <v>0.43973000000000001</v>
      </c>
      <c r="F70">
        <v>8.2039999999999995E-3</v>
      </c>
      <c r="G70" t="s">
        <v>32</v>
      </c>
      <c r="H70" t="s">
        <v>22</v>
      </c>
      <c r="I70" t="s">
        <v>140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141</v>
      </c>
      <c r="U70" t="s">
        <v>20</v>
      </c>
      <c r="V70">
        <v>1</v>
      </c>
      <c r="W70">
        <v>100</v>
      </c>
      <c r="X70">
        <v>0.407553</v>
      </c>
      <c r="Y70">
        <v>7.3540000000000003E-3</v>
      </c>
      <c r="Z70" t="s">
        <v>32</v>
      </c>
      <c r="AA70" s="2">
        <f>-(Table_comparison5[[#This Row],[pr results2.Score]]-Table_comparison5[[#This Row],[Score]])</f>
        <v>3.2177000000000011E-2</v>
      </c>
      <c r="AB70" s="1">
        <f>Table_comparison5[[#This Row],[savings]]/Table_comparison5[[#This Row],[Score]]</f>
        <v>7.3174447956700722E-2</v>
      </c>
      <c r="AC70">
        <f>ABS(Table_comparison5[[#This Row],[savings]])/Table_comparison5[[#This Row],[Score Error (99.9%)]]</f>
        <v>3.9221111652852283</v>
      </c>
    </row>
    <row r="71" spans="1:29" x14ac:dyDescent="0.2">
      <c r="A71" s="3" t="s">
        <v>117</v>
      </c>
      <c r="B71" t="s">
        <v>20</v>
      </c>
      <c r="C71">
        <v>1</v>
      </c>
      <c r="D71">
        <v>100</v>
      </c>
      <c r="E71">
        <v>0.10982699999999999</v>
      </c>
      <c r="F71">
        <v>1.415E-3</v>
      </c>
      <c r="G71" t="s">
        <v>32</v>
      </c>
      <c r="H71" t="s">
        <v>22</v>
      </c>
      <c r="I71" t="s">
        <v>118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117</v>
      </c>
      <c r="U71" t="s">
        <v>20</v>
      </c>
      <c r="V71">
        <v>1</v>
      </c>
      <c r="W71">
        <v>100</v>
      </c>
      <c r="X71">
        <v>0.10193000000000001</v>
      </c>
      <c r="Y71">
        <v>1.6609999999999999E-3</v>
      </c>
      <c r="Z71" t="s">
        <v>32</v>
      </c>
      <c r="AA71" s="2">
        <f>-(Table_comparison5[[#This Row],[pr results2.Score]]-Table_comparison5[[#This Row],[Score]])</f>
        <v>7.8969999999999874E-3</v>
      </c>
      <c r="AB71" s="1">
        <f>Table_comparison5[[#This Row],[savings]]/Table_comparison5[[#This Row],[Score]]</f>
        <v>7.1903994464020571E-2</v>
      </c>
      <c r="AC71">
        <f>ABS(Table_comparison5[[#This Row],[savings]])/Table_comparison5[[#This Row],[Score Error (99.9%)]]</f>
        <v>5.5809187279151855</v>
      </c>
    </row>
    <row r="72" spans="1:29" x14ac:dyDescent="0.2">
      <c r="A72" s="3" t="s">
        <v>241</v>
      </c>
      <c r="B72" t="s">
        <v>20</v>
      </c>
      <c r="C72">
        <v>1</v>
      </c>
      <c r="D72">
        <v>100</v>
      </c>
      <c r="E72">
        <v>0.40197100000000002</v>
      </c>
      <c r="F72">
        <v>5.3930000000000002E-3</v>
      </c>
      <c r="G72" t="s">
        <v>32</v>
      </c>
      <c r="H72" t="s">
        <v>22</v>
      </c>
      <c r="I72" t="s">
        <v>242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241</v>
      </c>
      <c r="U72" t="s">
        <v>20</v>
      </c>
      <c r="V72">
        <v>1</v>
      </c>
      <c r="W72">
        <v>100</v>
      </c>
      <c r="X72">
        <v>0.37313000000000002</v>
      </c>
      <c r="Y72">
        <v>5.0520000000000001E-3</v>
      </c>
      <c r="Z72" t="s">
        <v>32</v>
      </c>
      <c r="AA72" s="2">
        <f>-(Table_comparison5[[#This Row],[pr results2.Score]]-Table_comparison5[[#This Row],[Score]])</f>
        <v>2.8841000000000006E-2</v>
      </c>
      <c r="AB72" s="1">
        <f>Table_comparison5[[#This Row],[savings]]/Table_comparison5[[#This Row],[Score]]</f>
        <v>7.1748957014311984E-2</v>
      </c>
      <c r="AC72">
        <f>ABS(Table_comparison5[[#This Row],[savings]])/Table_comparison5[[#This Row],[Score Error (99.9%)]]</f>
        <v>5.3478583348785467</v>
      </c>
    </row>
    <row r="73" spans="1:29" hidden="1" x14ac:dyDescent="0.2">
      <c r="A73" t="s">
        <v>71</v>
      </c>
      <c r="B73" t="s">
        <v>20</v>
      </c>
      <c r="C73">
        <v>1</v>
      </c>
      <c r="D73">
        <v>100</v>
      </c>
      <c r="E73">
        <v>44.982968</v>
      </c>
      <c r="F73">
        <v>0.66924899999999998</v>
      </c>
      <c r="G73" t="s">
        <v>32</v>
      </c>
      <c r="H73" t="s">
        <v>22</v>
      </c>
      <c r="I73" t="s">
        <v>68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71</v>
      </c>
      <c r="U73" t="s">
        <v>20</v>
      </c>
      <c r="V73">
        <v>1</v>
      </c>
      <c r="W73">
        <v>100</v>
      </c>
      <c r="X73">
        <v>45.467979999999997</v>
      </c>
      <c r="Y73">
        <v>0.32363500000000001</v>
      </c>
      <c r="Z73" t="s">
        <v>32</v>
      </c>
      <c r="AA73" s="2">
        <f>-(Table_comparison5[[#This Row],[pr results2.Score]]-Table_comparison5[[#This Row],[Score]])</f>
        <v>-0.48501199999999756</v>
      </c>
      <c r="AB73" s="1">
        <f>Table_comparison5[[#This Row],[savings]]/Table_comparison5[[#This Row],[Score]]</f>
        <v>-1.0782125359091413E-2</v>
      </c>
      <c r="AC73">
        <f>ABS(Table_comparison5[[#This Row],[savings]])/Table_comparison5[[#This Row],[Score Error (99.9%)]]</f>
        <v>0.72471083258995916</v>
      </c>
    </row>
    <row r="74" spans="1:29" x14ac:dyDescent="0.2">
      <c r="A74" s="3" t="s">
        <v>51</v>
      </c>
      <c r="B74" t="s">
        <v>20</v>
      </c>
      <c r="C74">
        <v>1</v>
      </c>
      <c r="D74">
        <v>100</v>
      </c>
      <c r="E74">
        <v>137.173599</v>
      </c>
      <c r="F74">
        <v>2.4828920000000001</v>
      </c>
      <c r="G74" t="s">
        <v>32</v>
      </c>
      <c r="H74" t="s">
        <v>22</v>
      </c>
      <c r="I74" t="s">
        <v>46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51</v>
      </c>
      <c r="U74" t="s">
        <v>20</v>
      </c>
      <c r="V74">
        <v>1</v>
      </c>
      <c r="W74">
        <v>100</v>
      </c>
      <c r="X74">
        <v>127.51052799999999</v>
      </c>
      <c r="Y74">
        <v>2.1510669999999998</v>
      </c>
      <c r="Z74" t="s">
        <v>32</v>
      </c>
      <c r="AA74" s="2">
        <f>-(Table_comparison5[[#This Row],[pr results2.Score]]-Table_comparison5[[#This Row],[Score]])</f>
        <v>9.6630710000000022</v>
      </c>
      <c r="AB74" s="1">
        <f>Table_comparison5[[#This Row],[savings]]/Table_comparison5[[#This Row],[Score]]</f>
        <v>7.0444102002456044E-2</v>
      </c>
      <c r="AC74">
        <f>ABS(Table_comparison5[[#This Row],[savings]])/Table_comparison5[[#This Row],[Score Error (99.9%)]]</f>
        <v>3.89186118445748</v>
      </c>
    </row>
    <row r="75" spans="1:29" x14ac:dyDescent="0.2">
      <c r="A75" s="3" t="s">
        <v>385</v>
      </c>
      <c r="B75" t="s">
        <v>20</v>
      </c>
      <c r="C75">
        <v>1</v>
      </c>
      <c r="D75">
        <v>100</v>
      </c>
      <c r="E75">
        <v>0.12626799999999999</v>
      </c>
      <c r="F75">
        <v>1.9789999999999999E-3</v>
      </c>
      <c r="G75" t="s">
        <v>32</v>
      </c>
      <c r="H75" t="s">
        <v>22</v>
      </c>
      <c r="I75" t="s">
        <v>382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385</v>
      </c>
      <c r="U75" t="s">
        <v>20</v>
      </c>
      <c r="V75">
        <v>1</v>
      </c>
      <c r="W75">
        <v>100</v>
      </c>
      <c r="X75">
        <v>0.11738</v>
      </c>
      <c r="Y75">
        <v>2.189E-3</v>
      </c>
      <c r="Z75" t="s">
        <v>32</v>
      </c>
      <c r="AA75" s="2">
        <f>-(Table_comparison5[[#This Row],[pr results2.Score]]-Table_comparison5[[#This Row],[Score]])</f>
        <v>8.8879999999999931E-3</v>
      </c>
      <c r="AB75" s="1">
        <f>Table_comparison5[[#This Row],[savings]]/Table_comparison5[[#This Row],[Score]]</f>
        <v>7.0389964203123462E-2</v>
      </c>
      <c r="AC75">
        <f>ABS(Table_comparison5[[#This Row],[savings]])/Table_comparison5[[#This Row],[Score Error (99.9%)]]</f>
        <v>4.491157150075793</v>
      </c>
    </row>
    <row r="76" spans="1:29" x14ac:dyDescent="0.2">
      <c r="A76" s="3" t="s">
        <v>60</v>
      </c>
      <c r="B76" t="s">
        <v>20</v>
      </c>
      <c r="C76">
        <v>1</v>
      </c>
      <c r="D76">
        <v>100</v>
      </c>
      <c r="E76">
        <v>5.5886999999999999E-2</v>
      </c>
      <c r="F76">
        <v>2.6480000000000002E-3</v>
      </c>
      <c r="G76" t="s">
        <v>32</v>
      </c>
      <c r="H76" t="s">
        <v>22</v>
      </c>
      <c r="I76" t="s">
        <v>61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60</v>
      </c>
      <c r="U76" t="s">
        <v>20</v>
      </c>
      <c r="V76">
        <v>1</v>
      </c>
      <c r="W76">
        <v>100</v>
      </c>
      <c r="X76">
        <v>5.1954E-2</v>
      </c>
      <c r="Y76">
        <v>2.1080000000000001E-3</v>
      </c>
      <c r="Z76" t="s">
        <v>32</v>
      </c>
      <c r="AA76" s="2">
        <f>-(Table_comparison5[[#This Row],[pr results2.Score]]-Table_comparison5[[#This Row],[Score]])</f>
        <v>3.932999999999999E-3</v>
      </c>
      <c r="AB76" s="1">
        <f>Table_comparison5[[#This Row],[savings]]/Table_comparison5[[#This Row],[Score]]</f>
        <v>7.037414783402221E-2</v>
      </c>
      <c r="AC76">
        <f>ABS(Table_comparison5[[#This Row],[savings]])/Table_comparison5[[#This Row],[Score Error (99.9%)]]</f>
        <v>1.4852719033232624</v>
      </c>
    </row>
    <row r="77" spans="1:29" x14ac:dyDescent="0.2">
      <c r="A77" s="3" t="s">
        <v>290</v>
      </c>
      <c r="B77" t="s">
        <v>20</v>
      </c>
      <c r="C77">
        <v>1</v>
      </c>
      <c r="D77">
        <v>100</v>
      </c>
      <c r="E77">
        <v>0.58147499999999996</v>
      </c>
      <c r="F77">
        <v>5.8929999999999998E-3</v>
      </c>
      <c r="G77" t="s">
        <v>32</v>
      </c>
      <c r="H77" t="s">
        <v>22</v>
      </c>
      <c r="I77" t="s">
        <v>288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290</v>
      </c>
      <c r="U77" t="s">
        <v>20</v>
      </c>
      <c r="V77">
        <v>1</v>
      </c>
      <c r="W77">
        <v>100</v>
      </c>
      <c r="X77">
        <v>0.54061099999999995</v>
      </c>
      <c r="Y77">
        <v>7.3569999999999998E-3</v>
      </c>
      <c r="Z77" t="s">
        <v>32</v>
      </c>
      <c r="AA77" s="2">
        <f>-(Table_comparison5[[#This Row],[pr results2.Score]]-Table_comparison5[[#This Row],[Score]])</f>
        <v>4.0864000000000011E-2</v>
      </c>
      <c r="AB77" s="1">
        <f>Table_comparison5[[#This Row],[savings]]/Table_comparison5[[#This Row],[Score]]</f>
        <v>7.027645212605875E-2</v>
      </c>
      <c r="AC77">
        <f>ABS(Table_comparison5[[#This Row],[savings]])/Table_comparison5[[#This Row],[Score Error (99.9%)]]</f>
        <v>6.9343288647547956</v>
      </c>
    </row>
    <row r="78" spans="1:29" x14ac:dyDescent="0.2">
      <c r="A78" s="3" t="s">
        <v>270</v>
      </c>
      <c r="B78" t="s">
        <v>20</v>
      </c>
      <c r="C78">
        <v>1</v>
      </c>
      <c r="D78">
        <v>100</v>
      </c>
      <c r="E78">
        <v>0.67016500000000001</v>
      </c>
      <c r="F78">
        <v>2.0591000000000002E-2</v>
      </c>
      <c r="G78" t="s">
        <v>32</v>
      </c>
      <c r="H78" t="s">
        <v>22</v>
      </c>
      <c r="I78" t="s">
        <v>271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270</v>
      </c>
      <c r="U78" t="s">
        <v>20</v>
      </c>
      <c r="V78">
        <v>1</v>
      </c>
      <c r="W78">
        <v>100</v>
      </c>
      <c r="X78">
        <v>0.623224</v>
      </c>
      <c r="Y78">
        <v>6.7200000000000003E-3</v>
      </c>
      <c r="Z78" t="s">
        <v>32</v>
      </c>
      <c r="AA78" s="2">
        <f>-(Table_comparison5[[#This Row],[pr results2.Score]]-Table_comparison5[[#This Row],[Score]])</f>
        <v>4.694100000000001E-2</v>
      </c>
      <c r="AB78" s="1">
        <f>Table_comparison5[[#This Row],[savings]]/Table_comparison5[[#This Row],[Score]]</f>
        <v>7.0043944401751823E-2</v>
      </c>
      <c r="AC78">
        <f>ABS(Table_comparison5[[#This Row],[savings]])/Table_comparison5[[#This Row],[Score Error (99.9%)]]</f>
        <v>2.2796852994026522</v>
      </c>
    </row>
    <row r="79" spans="1:29" x14ac:dyDescent="0.2">
      <c r="A79" s="3" t="s">
        <v>209</v>
      </c>
      <c r="B79" t="s">
        <v>20</v>
      </c>
      <c r="C79">
        <v>1</v>
      </c>
      <c r="D79">
        <v>100</v>
      </c>
      <c r="E79">
        <v>0.65915400000000002</v>
      </c>
      <c r="F79">
        <v>6.685E-3</v>
      </c>
      <c r="G79" t="s">
        <v>32</v>
      </c>
      <c r="H79" t="s">
        <v>22</v>
      </c>
      <c r="I79" t="s">
        <v>211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209</v>
      </c>
      <c r="U79" t="s">
        <v>20</v>
      </c>
      <c r="V79">
        <v>1</v>
      </c>
      <c r="W79">
        <v>100</v>
      </c>
      <c r="X79">
        <v>0.61312199999999994</v>
      </c>
      <c r="Y79">
        <v>5.5999999999999999E-3</v>
      </c>
      <c r="Z79" t="s">
        <v>32</v>
      </c>
      <c r="AA79" s="2">
        <f>-(Table_comparison5[[#This Row],[pr results2.Score]]-Table_comparison5[[#This Row],[Score]])</f>
        <v>4.6032000000000073E-2</v>
      </c>
      <c r="AB79" s="1">
        <f>Table_comparison5[[#This Row],[savings]]/Table_comparison5[[#This Row],[Score]]</f>
        <v>6.9834970280086395E-2</v>
      </c>
      <c r="AC79">
        <f>ABS(Table_comparison5[[#This Row],[savings]])/Table_comparison5[[#This Row],[Score Error (99.9%)]]</f>
        <v>6.8858638743455609</v>
      </c>
    </row>
    <row r="80" spans="1:29" hidden="1" x14ac:dyDescent="0.2">
      <c r="A80" t="s">
        <v>77</v>
      </c>
      <c r="B80" t="s">
        <v>20</v>
      </c>
      <c r="C80">
        <v>1</v>
      </c>
      <c r="D80">
        <v>100</v>
      </c>
      <c r="E80">
        <v>1.2831710000000001</v>
      </c>
      <c r="F80">
        <v>1.8974000000000001E-2</v>
      </c>
      <c r="G80" t="s">
        <v>32</v>
      </c>
      <c r="H80" t="s">
        <v>22</v>
      </c>
      <c r="I80" t="s">
        <v>74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77</v>
      </c>
      <c r="U80" t="s">
        <v>20</v>
      </c>
      <c r="V80">
        <v>1</v>
      </c>
      <c r="W80">
        <v>100</v>
      </c>
      <c r="X80">
        <v>1.267641</v>
      </c>
      <c r="Y80">
        <v>1.883E-2</v>
      </c>
      <c r="Z80" t="s">
        <v>32</v>
      </c>
      <c r="AA80" s="2">
        <f>-(Table_comparison5[[#This Row],[pr results2.Score]]-Table_comparison5[[#This Row],[Score]])</f>
        <v>1.5530000000000044E-2</v>
      </c>
      <c r="AB80" s="1">
        <f>Table_comparison5[[#This Row],[savings]]/Table_comparison5[[#This Row],[Score]]</f>
        <v>1.2102829630657209E-2</v>
      </c>
      <c r="AC80">
        <f>ABS(Table_comparison5[[#This Row],[savings]])/Table_comparison5[[#This Row],[Score Error (99.9%)]]</f>
        <v>0.81848845788974611</v>
      </c>
    </row>
    <row r="81" spans="1:29" hidden="1" x14ac:dyDescent="0.2">
      <c r="A81" t="s">
        <v>77</v>
      </c>
      <c r="B81" t="s">
        <v>20</v>
      </c>
      <c r="C81">
        <v>1</v>
      </c>
      <c r="D81">
        <v>100</v>
      </c>
      <c r="E81">
        <v>5.5612000000000002E-2</v>
      </c>
      <c r="F81">
        <v>2.6580000000000002E-3</v>
      </c>
      <c r="G81" t="s">
        <v>32</v>
      </c>
      <c r="H81" t="s">
        <v>22</v>
      </c>
      <c r="I81" t="s">
        <v>75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77</v>
      </c>
      <c r="U81" t="s">
        <v>20</v>
      </c>
      <c r="V81">
        <v>1</v>
      </c>
      <c r="W81">
        <v>100</v>
      </c>
      <c r="X81">
        <v>5.3304999999999998E-2</v>
      </c>
      <c r="Y81">
        <v>1.9530000000000001E-3</v>
      </c>
      <c r="Z81" t="s">
        <v>32</v>
      </c>
      <c r="AA81" s="2">
        <f>-(Table_comparison5[[#This Row],[pr results2.Score]]-Table_comparison5[[#This Row],[Score]])</f>
        <v>2.3070000000000035E-3</v>
      </c>
      <c r="AB81" s="1">
        <f>Table_comparison5[[#This Row],[savings]]/Table_comparison5[[#This Row],[Score]]</f>
        <v>4.1483852405955611E-2</v>
      </c>
      <c r="AC81">
        <f>ABS(Table_comparison5[[#This Row],[savings]])/Table_comparison5[[#This Row],[Score Error (99.9%)]]</f>
        <v>0.86794582392776654</v>
      </c>
    </row>
    <row r="82" spans="1:29" hidden="1" x14ac:dyDescent="0.2">
      <c r="A82" t="s">
        <v>77</v>
      </c>
      <c r="B82" t="s">
        <v>20</v>
      </c>
      <c r="C82">
        <v>1</v>
      </c>
      <c r="D82">
        <v>100</v>
      </c>
      <c r="E82">
        <v>1.069024</v>
      </c>
      <c r="F82">
        <v>1.9959999999999999E-2</v>
      </c>
      <c r="G82" t="s">
        <v>32</v>
      </c>
      <c r="H82" t="s">
        <v>22</v>
      </c>
      <c r="I82" t="s">
        <v>76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77</v>
      </c>
      <c r="U82" t="s">
        <v>20</v>
      </c>
      <c r="V82">
        <v>1</v>
      </c>
      <c r="W82">
        <v>100</v>
      </c>
      <c r="X82">
        <v>1.072198</v>
      </c>
      <c r="Y82">
        <v>2.137E-2</v>
      </c>
      <c r="Z82" t="s">
        <v>32</v>
      </c>
      <c r="AA82" s="2">
        <f>-(Table_comparison5[[#This Row],[pr results2.Score]]-Table_comparison5[[#This Row],[Score]])</f>
        <v>-3.1740000000000101E-3</v>
      </c>
      <c r="AB82" s="1">
        <f>Table_comparison5[[#This Row],[savings]]/Table_comparison5[[#This Row],[Score]]</f>
        <v>-2.9690633699524147E-3</v>
      </c>
      <c r="AC82">
        <f>ABS(Table_comparison5[[#This Row],[savings]])/Table_comparison5[[#This Row],[Score Error (99.9%)]]</f>
        <v>0.15901803607214482</v>
      </c>
    </row>
    <row r="83" spans="1:29" hidden="1" x14ac:dyDescent="0.2">
      <c r="A83" t="s">
        <v>78</v>
      </c>
      <c r="B83" t="s">
        <v>20</v>
      </c>
      <c r="C83">
        <v>1</v>
      </c>
      <c r="D83">
        <v>100</v>
      </c>
      <c r="E83">
        <v>128.019813</v>
      </c>
      <c r="F83">
        <v>0.95674599999999999</v>
      </c>
      <c r="G83" t="s">
        <v>32</v>
      </c>
      <c r="H83" t="s">
        <v>22</v>
      </c>
      <c r="I83" t="s">
        <v>73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78</v>
      </c>
      <c r="U83" t="s">
        <v>20</v>
      </c>
      <c r="V83">
        <v>1</v>
      </c>
      <c r="W83">
        <v>100</v>
      </c>
      <c r="X83">
        <v>128.61893900000001</v>
      </c>
      <c r="Y83">
        <v>1.194</v>
      </c>
      <c r="Z83" t="s">
        <v>32</v>
      </c>
      <c r="AA83" s="2">
        <f>-(Table_comparison5[[#This Row],[pr results2.Score]]-Table_comparison5[[#This Row],[Score]])</f>
        <v>-0.59912600000001248</v>
      </c>
      <c r="AB83" s="1">
        <f>Table_comparison5[[#This Row],[savings]]/Table_comparison5[[#This Row],[Score]]</f>
        <v>-4.6799474703186177E-3</v>
      </c>
      <c r="AC83">
        <f>ABS(Table_comparison5[[#This Row],[savings]])/Table_comparison5[[#This Row],[Score Error (99.9%)]]</f>
        <v>0.62621218170759274</v>
      </c>
    </row>
    <row r="84" spans="1:29" x14ac:dyDescent="0.2">
      <c r="A84" s="3" t="s">
        <v>371</v>
      </c>
      <c r="B84" t="s">
        <v>20</v>
      </c>
      <c r="C84">
        <v>1</v>
      </c>
      <c r="D84">
        <v>100</v>
      </c>
      <c r="E84">
        <v>0.28749000000000002</v>
      </c>
      <c r="F84">
        <v>1.5806000000000001E-2</v>
      </c>
      <c r="G84" t="s">
        <v>32</v>
      </c>
      <c r="H84" t="s">
        <v>22</v>
      </c>
      <c r="I84" t="s">
        <v>369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371</v>
      </c>
      <c r="U84" t="s">
        <v>20</v>
      </c>
      <c r="V84">
        <v>1</v>
      </c>
      <c r="W84">
        <v>100</v>
      </c>
      <c r="X84">
        <v>0.26755499999999999</v>
      </c>
      <c r="Y84">
        <v>4.3400000000000001E-3</v>
      </c>
      <c r="Z84" t="s">
        <v>32</v>
      </c>
      <c r="AA84" s="2">
        <f>-(Table_comparison5[[#This Row],[pr results2.Score]]-Table_comparison5[[#This Row],[Score]])</f>
        <v>1.9935000000000036E-2</v>
      </c>
      <c r="AB84" s="1">
        <f>Table_comparison5[[#This Row],[savings]]/Table_comparison5[[#This Row],[Score]]</f>
        <v>6.9341542314515406E-2</v>
      </c>
      <c r="AC84">
        <f>ABS(Table_comparison5[[#This Row],[savings]])/Table_comparison5[[#This Row],[Score Error (99.9%)]]</f>
        <v>1.2612299126913853</v>
      </c>
    </row>
    <row r="85" spans="1:29" x14ac:dyDescent="0.2">
      <c r="A85" s="3" t="s">
        <v>111</v>
      </c>
      <c r="B85" t="s">
        <v>20</v>
      </c>
      <c r="C85">
        <v>1</v>
      </c>
      <c r="D85">
        <v>100</v>
      </c>
      <c r="E85">
        <v>1.097018</v>
      </c>
      <c r="F85">
        <v>2.0312E-2</v>
      </c>
      <c r="G85" t="s">
        <v>32</v>
      </c>
      <c r="H85" t="s">
        <v>22</v>
      </c>
      <c r="I85" t="s">
        <v>113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111</v>
      </c>
      <c r="U85" t="s">
        <v>20</v>
      </c>
      <c r="V85">
        <v>1</v>
      </c>
      <c r="W85">
        <v>100</v>
      </c>
      <c r="X85">
        <v>1.021747</v>
      </c>
      <c r="Y85">
        <v>7.8289999999999992E-3</v>
      </c>
      <c r="Z85" t="s">
        <v>32</v>
      </c>
      <c r="AA85" s="2">
        <f>-(Table_comparison5[[#This Row],[pr results2.Score]]-Table_comparison5[[#This Row],[Score]])</f>
        <v>7.5271000000000088E-2</v>
      </c>
      <c r="AB85" s="1">
        <f>Table_comparison5[[#This Row],[savings]]/Table_comparison5[[#This Row],[Score]]</f>
        <v>6.8614188645947552E-2</v>
      </c>
      <c r="AC85">
        <f>ABS(Table_comparison5[[#This Row],[savings]])/Table_comparison5[[#This Row],[Score Error (99.9%)]]</f>
        <v>3.7057404489956718</v>
      </c>
    </row>
    <row r="86" spans="1:29" hidden="1" x14ac:dyDescent="0.2">
      <c r="A86" t="s">
        <v>78</v>
      </c>
      <c r="B86" t="s">
        <v>20</v>
      </c>
      <c r="C86">
        <v>1</v>
      </c>
      <c r="D86">
        <v>100</v>
      </c>
      <c r="E86">
        <v>259.57061299999998</v>
      </c>
      <c r="F86">
        <v>2.6966320000000001</v>
      </c>
      <c r="G86" t="s">
        <v>32</v>
      </c>
      <c r="H86" t="s">
        <v>22</v>
      </c>
      <c r="I86" t="s">
        <v>76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78</v>
      </c>
      <c r="U86" t="s">
        <v>20</v>
      </c>
      <c r="V86">
        <v>1</v>
      </c>
      <c r="W86">
        <v>100</v>
      </c>
      <c r="X86">
        <v>258.13416699999999</v>
      </c>
      <c r="Y86">
        <v>2.41995</v>
      </c>
      <c r="Z86" t="s">
        <v>32</v>
      </c>
      <c r="AA86" s="2">
        <f>-(Table_comparison5[[#This Row],[pr results2.Score]]-Table_comparison5[[#This Row],[Score]])</f>
        <v>1.4364459999999895</v>
      </c>
      <c r="AB86" s="1">
        <f>Table_comparison5[[#This Row],[savings]]/Table_comparison5[[#This Row],[Score]]</f>
        <v>5.5339315317639191E-3</v>
      </c>
      <c r="AC86">
        <f>ABS(Table_comparison5[[#This Row],[savings]])/Table_comparison5[[#This Row],[Score Error (99.9%)]]</f>
        <v>0.53268150789577129</v>
      </c>
    </row>
    <row r="87" spans="1:29" hidden="1" x14ac:dyDescent="0.2">
      <c r="A87" t="s">
        <v>79</v>
      </c>
      <c r="B87" t="s">
        <v>20</v>
      </c>
      <c r="C87">
        <v>1</v>
      </c>
      <c r="D87">
        <v>100</v>
      </c>
      <c r="E87">
        <v>0.111668</v>
      </c>
      <c r="F87">
        <v>2.068E-3</v>
      </c>
      <c r="G87" t="s">
        <v>32</v>
      </c>
      <c r="H87" t="s">
        <v>22</v>
      </c>
      <c r="I87" t="s">
        <v>80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79</v>
      </c>
      <c r="U87" t="s">
        <v>20</v>
      </c>
      <c r="V87">
        <v>1</v>
      </c>
      <c r="W87">
        <v>100</v>
      </c>
      <c r="X87">
        <v>0.11107499999999999</v>
      </c>
      <c r="Y87">
        <v>2.5179999999999998E-3</v>
      </c>
      <c r="Z87" t="s">
        <v>32</v>
      </c>
      <c r="AA87" s="2">
        <f>-(Table_comparison5[[#This Row],[pr results2.Score]]-Table_comparison5[[#This Row],[Score]])</f>
        <v>5.9300000000001019E-4</v>
      </c>
      <c r="AB87" s="1">
        <f>Table_comparison5[[#This Row],[savings]]/Table_comparison5[[#This Row],[Score]]</f>
        <v>5.3103843536197494E-3</v>
      </c>
      <c r="AC87">
        <f>ABS(Table_comparison5[[#This Row],[savings]])/Table_comparison5[[#This Row],[Score Error (99.9%)]]</f>
        <v>0.28675048355899913</v>
      </c>
    </row>
    <row r="88" spans="1:29" hidden="1" x14ac:dyDescent="0.2">
      <c r="A88" t="s">
        <v>79</v>
      </c>
      <c r="B88" t="s">
        <v>20</v>
      </c>
      <c r="C88">
        <v>1</v>
      </c>
      <c r="D88">
        <v>100</v>
      </c>
      <c r="E88">
        <v>0.109033</v>
      </c>
      <c r="F88">
        <v>2.0969999999999999E-3</v>
      </c>
      <c r="G88" t="s">
        <v>32</v>
      </c>
      <c r="H88" t="s">
        <v>22</v>
      </c>
      <c r="I88" t="s">
        <v>81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79</v>
      </c>
      <c r="U88" t="s">
        <v>20</v>
      </c>
      <c r="V88">
        <v>1</v>
      </c>
      <c r="W88">
        <v>100</v>
      </c>
      <c r="X88">
        <v>0.10797</v>
      </c>
      <c r="Y88">
        <v>2.787E-3</v>
      </c>
      <c r="Z88" t="s">
        <v>32</v>
      </c>
      <c r="AA88" s="2">
        <f>-(Table_comparison5[[#This Row],[pr results2.Score]]-Table_comparison5[[#This Row],[Score]])</f>
        <v>1.0630000000000084E-3</v>
      </c>
      <c r="AB88" s="1">
        <f>Table_comparison5[[#This Row],[savings]]/Table_comparison5[[#This Row],[Score]]</f>
        <v>9.7493419423478056E-3</v>
      </c>
      <c r="AC88">
        <f>ABS(Table_comparison5[[#This Row],[savings]])/Table_comparison5[[#This Row],[Score Error (99.9%)]]</f>
        <v>0.50691463996185426</v>
      </c>
    </row>
    <row r="89" spans="1:29" hidden="1" x14ac:dyDescent="0.2">
      <c r="A89" t="s">
        <v>79</v>
      </c>
      <c r="B89" t="s">
        <v>20</v>
      </c>
      <c r="C89">
        <v>1</v>
      </c>
      <c r="D89">
        <v>100</v>
      </c>
      <c r="E89">
        <v>0.109982</v>
      </c>
      <c r="F89">
        <v>3.9979999999999998E-3</v>
      </c>
      <c r="G89" t="s">
        <v>32</v>
      </c>
      <c r="H89" t="s">
        <v>22</v>
      </c>
      <c r="I89" t="s">
        <v>82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79</v>
      </c>
      <c r="U89" t="s">
        <v>20</v>
      </c>
      <c r="V89">
        <v>1</v>
      </c>
      <c r="W89">
        <v>100</v>
      </c>
      <c r="X89">
        <v>0.108888</v>
      </c>
      <c r="Y89">
        <v>2.5990000000000002E-3</v>
      </c>
      <c r="Z89" t="s">
        <v>32</v>
      </c>
      <c r="AA89" s="2">
        <f>-(Table_comparison5[[#This Row],[pr results2.Score]]-Table_comparison5[[#This Row],[Score]])</f>
        <v>1.0939999999999978E-3</v>
      </c>
      <c r="AB89" s="1">
        <f>Table_comparison5[[#This Row],[savings]]/Table_comparison5[[#This Row],[Score]]</f>
        <v>9.9470822498226776E-3</v>
      </c>
      <c r="AC89">
        <f>ABS(Table_comparison5[[#This Row],[savings]])/Table_comparison5[[#This Row],[Score Error (99.9%)]]</f>
        <v>0.27363681840920406</v>
      </c>
    </row>
    <row r="90" spans="1:29" x14ac:dyDescent="0.2">
      <c r="A90" s="3" t="s">
        <v>109</v>
      </c>
      <c r="B90" t="s">
        <v>20</v>
      </c>
      <c r="C90">
        <v>1</v>
      </c>
      <c r="D90">
        <v>100</v>
      </c>
      <c r="E90">
        <v>9.5046000000000005E-2</v>
      </c>
      <c r="F90">
        <v>1.7830000000000001E-3</v>
      </c>
      <c r="G90" t="s">
        <v>32</v>
      </c>
      <c r="H90" t="s">
        <v>22</v>
      </c>
      <c r="I90" t="s">
        <v>105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109</v>
      </c>
      <c r="U90" t="s">
        <v>20</v>
      </c>
      <c r="V90">
        <v>1</v>
      </c>
      <c r="W90">
        <v>100</v>
      </c>
      <c r="X90">
        <v>8.8544999999999999E-2</v>
      </c>
      <c r="Y90">
        <v>1.5770000000000001E-3</v>
      </c>
      <c r="Z90" t="s">
        <v>32</v>
      </c>
      <c r="AA90" s="2">
        <f>-(Table_comparison5[[#This Row],[pr results2.Score]]-Table_comparison5[[#This Row],[Score]])</f>
        <v>6.5010000000000068E-3</v>
      </c>
      <c r="AB90" s="1">
        <f>Table_comparison5[[#This Row],[savings]]/Table_comparison5[[#This Row],[Score]]</f>
        <v>6.8398459693201255E-2</v>
      </c>
      <c r="AC90">
        <f>ABS(Table_comparison5[[#This Row],[savings]])/Table_comparison5[[#This Row],[Score Error (99.9%)]]</f>
        <v>3.6461020751542379</v>
      </c>
    </row>
    <row r="91" spans="1:29" x14ac:dyDescent="0.2">
      <c r="A91" s="3" t="s">
        <v>70</v>
      </c>
      <c r="B91" t="s">
        <v>20</v>
      </c>
      <c r="C91">
        <v>1</v>
      </c>
      <c r="D91">
        <v>100</v>
      </c>
      <c r="E91">
        <v>5.1519000000000002E-2</v>
      </c>
      <c r="F91">
        <v>1.714E-3</v>
      </c>
      <c r="G91" t="s">
        <v>32</v>
      </c>
      <c r="H91" t="s">
        <v>22</v>
      </c>
      <c r="I91" t="s">
        <v>68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70</v>
      </c>
      <c r="U91" t="s">
        <v>20</v>
      </c>
      <c r="V91">
        <v>1</v>
      </c>
      <c r="W91">
        <v>100</v>
      </c>
      <c r="X91">
        <v>4.8006E-2</v>
      </c>
      <c r="Y91">
        <v>5.0900000000000001E-4</v>
      </c>
      <c r="Z91" t="s">
        <v>32</v>
      </c>
      <c r="AA91" s="2">
        <f>-(Table_comparison5[[#This Row],[pr results2.Score]]-Table_comparison5[[#This Row],[Score]])</f>
        <v>3.5130000000000022E-3</v>
      </c>
      <c r="AB91" s="1">
        <f>Table_comparison5[[#This Row],[savings]]/Table_comparison5[[#This Row],[Score]]</f>
        <v>6.8188435334536807E-2</v>
      </c>
      <c r="AC91">
        <f>ABS(Table_comparison5[[#This Row],[savings]])/Table_comparison5[[#This Row],[Score Error (99.9%)]]</f>
        <v>2.0495915985997679</v>
      </c>
    </row>
    <row r="92" spans="1:29" x14ac:dyDescent="0.2">
      <c r="A92" s="3" t="s">
        <v>162</v>
      </c>
      <c r="B92" t="s">
        <v>20</v>
      </c>
      <c r="C92">
        <v>1</v>
      </c>
      <c r="D92">
        <v>100</v>
      </c>
      <c r="E92">
        <v>0.74589899999999998</v>
      </c>
      <c r="F92">
        <v>1.2167000000000001E-2</v>
      </c>
      <c r="G92" t="s">
        <v>32</v>
      </c>
      <c r="H92" t="s">
        <v>22</v>
      </c>
      <c r="I92" t="s">
        <v>164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162</v>
      </c>
      <c r="U92" t="s">
        <v>20</v>
      </c>
      <c r="V92">
        <v>1</v>
      </c>
      <c r="W92">
        <v>100</v>
      </c>
      <c r="X92">
        <v>0.69533</v>
      </c>
      <c r="Y92">
        <v>7.5069999999999998E-3</v>
      </c>
      <c r="Z92" t="s">
        <v>32</v>
      </c>
      <c r="AA92" s="2">
        <f>-(Table_comparison5[[#This Row],[pr results2.Score]]-Table_comparison5[[#This Row],[Score]])</f>
        <v>5.0568999999999975E-2</v>
      </c>
      <c r="AB92" s="1">
        <f>Table_comparison5[[#This Row],[savings]]/Table_comparison5[[#This Row],[Score]]</f>
        <v>6.7796042091489567E-2</v>
      </c>
      <c r="AC92">
        <f>ABS(Table_comparison5[[#This Row],[savings]])/Table_comparison5[[#This Row],[Score Error (99.9%)]]</f>
        <v>4.1562422947316486</v>
      </c>
    </row>
    <row r="93" spans="1:29" x14ac:dyDescent="0.2">
      <c r="A93" s="3" t="s">
        <v>79</v>
      </c>
      <c r="B93" t="s">
        <v>20</v>
      </c>
      <c r="C93">
        <v>1</v>
      </c>
      <c r="D93">
        <v>100</v>
      </c>
      <c r="E93">
        <v>0.114472</v>
      </c>
      <c r="F93">
        <v>2.575E-3</v>
      </c>
      <c r="G93" t="s">
        <v>32</v>
      </c>
      <c r="H93" t="s">
        <v>22</v>
      </c>
      <c r="I93" t="s">
        <v>85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79</v>
      </c>
      <c r="U93" t="s">
        <v>20</v>
      </c>
      <c r="V93">
        <v>1</v>
      </c>
      <c r="W93">
        <v>100</v>
      </c>
      <c r="X93">
        <v>0.10677499999999999</v>
      </c>
      <c r="Y93">
        <v>1.3110000000000001E-3</v>
      </c>
      <c r="Z93" t="s">
        <v>32</v>
      </c>
      <c r="AA93" s="2">
        <f>-(Table_comparison5[[#This Row],[pr results2.Score]]-Table_comparison5[[#This Row],[Score]])</f>
        <v>7.6970000000000094E-3</v>
      </c>
      <c r="AB93" s="1">
        <f>Table_comparison5[[#This Row],[savings]]/Table_comparison5[[#This Row],[Score]]</f>
        <v>6.7239150185198202E-2</v>
      </c>
      <c r="AC93">
        <f>ABS(Table_comparison5[[#This Row],[savings]])/Table_comparison5[[#This Row],[Score Error (99.9%)]]</f>
        <v>2.9891262135922365</v>
      </c>
    </row>
    <row r="94" spans="1:29" hidden="1" x14ac:dyDescent="0.2">
      <c r="A94" t="s">
        <v>87</v>
      </c>
      <c r="B94" t="s">
        <v>20</v>
      </c>
      <c r="C94">
        <v>1</v>
      </c>
      <c r="D94">
        <v>100</v>
      </c>
      <c r="E94">
        <v>0.101559</v>
      </c>
      <c r="F94">
        <v>2.8389999999999999E-3</v>
      </c>
      <c r="G94" t="s">
        <v>32</v>
      </c>
      <c r="H94" t="s">
        <v>22</v>
      </c>
      <c r="I94" t="s">
        <v>80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87</v>
      </c>
      <c r="U94" t="s">
        <v>20</v>
      </c>
      <c r="V94">
        <v>1</v>
      </c>
      <c r="W94">
        <v>100</v>
      </c>
      <c r="X94">
        <v>9.9535999999999999E-2</v>
      </c>
      <c r="Y94">
        <v>2.9489999999999998E-3</v>
      </c>
      <c r="Z94" t="s">
        <v>32</v>
      </c>
      <c r="AA94" s="2">
        <f>-(Table_comparison5[[#This Row],[pr results2.Score]]-Table_comparison5[[#This Row],[Score]])</f>
        <v>2.022999999999997E-3</v>
      </c>
      <c r="AB94" s="1">
        <f>Table_comparison5[[#This Row],[savings]]/Table_comparison5[[#This Row],[Score]]</f>
        <v>1.9919455685857453E-2</v>
      </c>
      <c r="AC94">
        <f>ABS(Table_comparison5[[#This Row],[savings]])/Table_comparison5[[#This Row],[Score Error (99.9%)]]</f>
        <v>0.71257485029940015</v>
      </c>
    </row>
    <row r="95" spans="1:29" x14ac:dyDescent="0.2">
      <c r="A95" s="3" t="s">
        <v>265</v>
      </c>
      <c r="B95" t="s">
        <v>20</v>
      </c>
      <c r="C95">
        <v>1</v>
      </c>
      <c r="D95">
        <v>100</v>
      </c>
      <c r="E95">
        <v>0.41743999999999998</v>
      </c>
      <c r="F95">
        <v>5.5770000000000004E-3</v>
      </c>
      <c r="G95" t="s">
        <v>32</v>
      </c>
      <c r="H95" t="s">
        <v>22</v>
      </c>
      <c r="I95" t="s">
        <v>267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265</v>
      </c>
      <c r="U95" t="s">
        <v>20</v>
      </c>
      <c r="V95">
        <v>1</v>
      </c>
      <c r="W95">
        <v>100</v>
      </c>
      <c r="X95">
        <v>0.38945999999999997</v>
      </c>
      <c r="Y95">
        <v>3.9430000000000003E-3</v>
      </c>
      <c r="Z95" t="s">
        <v>32</v>
      </c>
      <c r="AA95" s="2">
        <f>-(Table_comparison5[[#This Row],[pr results2.Score]]-Table_comparison5[[#This Row],[Score]])</f>
        <v>2.7980000000000005E-2</v>
      </c>
      <c r="AB95" s="1">
        <f>Table_comparison5[[#This Row],[savings]]/Table_comparison5[[#This Row],[Score]]</f>
        <v>6.7027596780375634E-2</v>
      </c>
      <c r="AC95">
        <f>ABS(Table_comparison5[[#This Row],[savings]])/Table_comparison5[[#This Row],[Score Error (99.9%)]]</f>
        <v>5.0170342478034788</v>
      </c>
    </row>
    <row r="96" spans="1:29" hidden="1" x14ac:dyDescent="0.2">
      <c r="A96" t="s">
        <v>87</v>
      </c>
      <c r="B96" t="s">
        <v>20</v>
      </c>
      <c r="C96">
        <v>1</v>
      </c>
      <c r="D96">
        <v>100</v>
      </c>
      <c r="E96">
        <v>9.572E-2</v>
      </c>
      <c r="F96">
        <v>3.1020000000000002E-3</v>
      </c>
      <c r="G96" t="s">
        <v>32</v>
      </c>
      <c r="H96" t="s">
        <v>22</v>
      </c>
      <c r="I96" t="s">
        <v>82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87</v>
      </c>
      <c r="U96" t="s">
        <v>20</v>
      </c>
      <c r="V96">
        <v>1</v>
      </c>
      <c r="W96">
        <v>100</v>
      </c>
      <c r="X96">
        <v>9.5991999999999994E-2</v>
      </c>
      <c r="Y96">
        <v>1.902E-3</v>
      </c>
      <c r="Z96" t="s">
        <v>32</v>
      </c>
      <c r="AA96" s="2">
        <f>-(Table_comparison5[[#This Row],[pr results2.Score]]-Table_comparison5[[#This Row],[Score]])</f>
        <v>-2.7199999999999447E-4</v>
      </c>
      <c r="AB96" s="1">
        <f>Table_comparison5[[#This Row],[savings]]/Table_comparison5[[#This Row],[Score]]</f>
        <v>-2.8416213957375099E-3</v>
      </c>
      <c r="AC96">
        <f>ABS(Table_comparison5[[#This Row],[savings]])/Table_comparison5[[#This Row],[Score Error (99.9%)]]</f>
        <v>8.7685364281107181E-2</v>
      </c>
    </row>
    <row r="97" spans="1:29" hidden="1" x14ac:dyDescent="0.2">
      <c r="A97" t="s">
        <v>87</v>
      </c>
      <c r="B97" t="s">
        <v>20</v>
      </c>
      <c r="C97">
        <v>1</v>
      </c>
      <c r="D97">
        <v>100</v>
      </c>
      <c r="E97">
        <v>9.6076999999999996E-2</v>
      </c>
      <c r="F97">
        <v>2.611E-3</v>
      </c>
      <c r="G97" t="s">
        <v>32</v>
      </c>
      <c r="H97" t="s">
        <v>22</v>
      </c>
      <c r="I97" t="s">
        <v>83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87</v>
      </c>
      <c r="U97" t="s">
        <v>20</v>
      </c>
      <c r="V97">
        <v>1</v>
      </c>
      <c r="W97">
        <v>100</v>
      </c>
      <c r="X97">
        <v>9.5727000000000007E-2</v>
      </c>
      <c r="Y97">
        <v>2.7079999999999999E-3</v>
      </c>
      <c r="Z97" t="s">
        <v>32</v>
      </c>
      <c r="AA97" s="2">
        <f>-(Table_comparison5[[#This Row],[pr results2.Score]]-Table_comparison5[[#This Row],[Score]])</f>
        <v>3.4999999999998921E-4</v>
      </c>
      <c r="AB97" s="1">
        <f>Table_comparison5[[#This Row],[savings]]/Table_comparison5[[#This Row],[Score]]</f>
        <v>3.6429114148025981E-3</v>
      </c>
      <c r="AC97">
        <f>ABS(Table_comparison5[[#This Row],[savings]])/Table_comparison5[[#This Row],[Score Error (99.9%)]]</f>
        <v>0.13404825737265003</v>
      </c>
    </row>
    <row r="98" spans="1:29" x14ac:dyDescent="0.2">
      <c r="A98" s="3" t="s">
        <v>79</v>
      </c>
      <c r="B98" t="s">
        <v>20</v>
      </c>
      <c r="C98">
        <v>1</v>
      </c>
      <c r="D98">
        <v>100</v>
      </c>
      <c r="E98">
        <v>0.10942300000000001</v>
      </c>
      <c r="F98">
        <v>2.8769999999999998E-3</v>
      </c>
      <c r="G98" t="s">
        <v>32</v>
      </c>
      <c r="H98" t="s">
        <v>22</v>
      </c>
      <c r="I98" t="s">
        <v>84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79</v>
      </c>
      <c r="U98" t="s">
        <v>20</v>
      </c>
      <c r="V98">
        <v>1</v>
      </c>
      <c r="W98">
        <v>100</v>
      </c>
      <c r="X98">
        <v>0.102121</v>
      </c>
      <c r="Y98">
        <v>1.6720000000000001E-3</v>
      </c>
      <c r="Z98" t="s">
        <v>32</v>
      </c>
      <c r="AA98" s="2">
        <f>-(Table_comparison5[[#This Row],[pr results2.Score]]-Table_comparison5[[#This Row],[Score]])</f>
        <v>7.3020000000000029E-3</v>
      </c>
      <c r="AB98" s="1">
        <f>Table_comparison5[[#This Row],[savings]]/Table_comparison5[[#This Row],[Score]]</f>
        <v>6.6731857104996226E-2</v>
      </c>
      <c r="AC98">
        <f>ABS(Table_comparison5[[#This Row],[savings]])/Table_comparison5[[#This Row],[Score Error (99.9%)]]</f>
        <v>2.5380604796663202</v>
      </c>
    </row>
    <row r="99" spans="1:29" x14ac:dyDescent="0.2">
      <c r="A99" s="3" t="s">
        <v>207</v>
      </c>
      <c r="B99" t="s">
        <v>20</v>
      </c>
      <c r="C99">
        <v>1</v>
      </c>
      <c r="D99">
        <v>100</v>
      </c>
      <c r="E99">
        <v>0.33979300000000001</v>
      </c>
      <c r="F99">
        <v>8.9040000000000005E-3</v>
      </c>
      <c r="G99" t="s">
        <v>32</v>
      </c>
      <c r="H99" t="s">
        <v>22</v>
      </c>
      <c r="I99" t="s">
        <v>205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207</v>
      </c>
      <c r="U99" t="s">
        <v>20</v>
      </c>
      <c r="V99">
        <v>1</v>
      </c>
      <c r="W99">
        <v>100</v>
      </c>
      <c r="X99">
        <v>0.31819900000000001</v>
      </c>
      <c r="Y99">
        <v>3.5590000000000001E-3</v>
      </c>
      <c r="Z99" t="s">
        <v>32</v>
      </c>
      <c r="AA99" s="2">
        <f>-(Table_comparison5[[#This Row],[pr results2.Score]]-Table_comparison5[[#This Row],[Score]])</f>
        <v>2.1594000000000002E-2</v>
      </c>
      <c r="AB99" s="1">
        <f>Table_comparison5[[#This Row],[savings]]/Table_comparison5[[#This Row],[Score]]</f>
        <v>6.3550455718628704E-2</v>
      </c>
      <c r="AC99">
        <f>ABS(Table_comparison5[[#This Row],[savings]])/Table_comparison5[[#This Row],[Score Error (99.9%)]]</f>
        <v>2.4252021563342319</v>
      </c>
    </row>
    <row r="100" spans="1:29" x14ac:dyDescent="0.2">
      <c r="A100" s="3" t="s">
        <v>102</v>
      </c>
      <c r="B100" t="s">
        <v>20</v>
      </c>
      <c r="C100">
        <v>1</v>
      </c>
      <c r="D100">
        <v>100</v>
      </c>
      <c r="E100">
        <v>0.62670199999999998</v>
      </c>
      <c r="F100">
        <v>1.2694E-2</v>
      </c>
      <c r="G100" t="s">
        <v>32</v>
      </c>
      <c r="H100" t="s">
        <v>22</v>
      </c>
      <c r="I100" t="s">
        <v>108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102</v>
      </c>
      <c r="U100" t="s">
        <v>20</v>
      </c>
      <c r="V100">
        <v>1</v>
      </c>
      <c r="W100">
        <v>100</v>
      </c>
      <c r="X100">
        <v>0.58714999999999995</v>
      </c>
      <c r="Y100">
        <v>6.8310000000000003E-3</v>
      </c>
      <c r="Z100" t="s">
        <v>32</v>
      </c>
      <c r="AA100" s="2">
        <f>-(Table_comparison5[[#This Row],[pr results2.Score]]-Table_comparison5[[#This Row],[Score]])</f>
        <v>3.9552000000000032E-2</v>
      </c>
      <c r="AB100" s="1">
        <f>Table_comparison5[[#This Row],[savings]]/Table_comparison5[[#This Row],[Score]]</f>
        <v>6.3111335211950864E-2</v>
      </c>
      <c r="AC100">
        <f>ABS(Table_comparison5[[#This Row],[savings]])/Table_comparison5[[#This Row],[Score Error (99.9%)]]</f>
        <v>3.115802741452657</v>
      </c>
    </row>
    <row r="101" spans="1:29" x14ac:dyDescent="0.2">
      <c r="A101" s="3" t="s">
        <v>255</v>
      </c>
      <c r="B101" t="s">
        <v>20</v>
      </c>
      <c r="C101">
        <v>1</v>
      </c>
      <c r="D101">
        <v>100</v>
      </c>
      <c r="E101">
        <v>0.77737599999999996</v>
      </c>
      <c r="F101">
        <v>1.4109E-2</v>
      </c>
      <c r="G101" t="s">
        <v>32</v>
      </c>
      <c r="H101" t="s">
        <v>22</v>
      </c>
      <c r="I101" t="s">
        <v>256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255</v>
      </c>
      <c r="U101" t="s">
        <v>20</v>
      </c>
      <c r="V101">
        <v>1</v>
      </c>
      <c r="W101">
        <v>100</v>
      </c>
      <c r="X101">
        <v>0.72903300000000004</v>
      </c>
      <c r="Y101">
        <v>1.4175999999999999E-2</v>
      </c>
      <c r="Z101" t="s">
        <v>32</v>
      </c>
      <c r="AA101" s="2">
        <f>-(Table_comparison5[[#This Row],[pr results2.Score]]-Table_comparison5[[#This Row],[Score]])</f>
        <v>4.8342999999999914E-2</v>
      </c>
      <c r="AB101" s="1">
        <f>Table_comparison5[[#This Row],[savings]]/Table_comparison5[[#This Row],[Score]]</f>
        <v>6.2187409953484436E-2</v>
      </c>
      <c r="AC101">
        <f>ABS(Table_comparison5[[#This Row],[savings]])/Table_comparison5[[#This Row],[Score Error (99.9%)]]</f>
        <v>3.4263944999645557</v>
      </c>
    </row>
    <row r="102" spans="1:29" hidden="1" x14ac:dyDescent="0.2">
      <c r="A102" t="s">
        <v>88</v>
      </c>
      <c r="B102" t="s">
        <v>20</v>
      </c>
      <c r="C102">
        <v>1</v>
      </c>
      <c r="D102">
        <v>100</v>
      </c>
      <c r="E102">
        <v>138.14925500000001</v>
      </c>
      <c r="F102">
        <v>0.40806700000000001</v>
      </c>
      <c r="G102" t="s">
        <v>32</v>
      </c>
      <c r="H102" t="s">
        <v>22</v>
      </c>
      <c r="I102" t="s">
        <v>81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88</v>
      </c>
      <c r="U102" t="s">
        <v>20</v>
      </c>
      <c r="V102">
        <v>1</v>
      </c>
      <c r="W102">
        <v>100</v>
      </c>
      <c r="X102">
        <v>138.30324200000001</v>
      </c>
      <c r="Y102">
        <v>0.75189600000000001</v>
      </c>
      <c r="Z102" t="s">
        <v>32</v>
      </c>
      <c r="AA102" s="2">
        <f>-(Table_comparison5[[#This Row],[pr results2.Score]]-Table_comparison5[[#This Row],[Score]])</f>
        <v>-0.15398700000000076</v>
      </c>
      <c r="AB102" s="1">
        <f>Table_comparison5[[#This Row],[savings]]/Table_comparison5[[#This Row],[Score]]</f>
        <v>-1.114642275848688E-3</v>
      </c>
      <c r="AC102">
        <f>ABS(Table_comparison5[[#This Row],[savings]])/Table_comparison5[[#This Row],[Score Error (99.9%)]]</f>
        <v>0.37735714968375478</v>
      </c>
    </row>
    <row r="103" spans="1:29" x14ac:dyDescent="0.2">
      <c r="A103" s="3" t="s">
        <v>441</v>
      </c>
      <c r="B103" t="s">
        <v>418</v>
      </c>
      <c r="C103">
        <v>1</v>
      </c>
      <c r="D103">
        <v>10000</v>
      </c>
      <c r="E103">
        <v>9.0551999999999994E-2</v>
      </c>
      <c r="F103">
        <v>5.3799999999999996E-4</v>
      </c>
      <c r="G103" t="s">
        <v>21</v>
      </c>
      <c r="H103" t="s">
        <v>22</v>
      </c>
      <c r="I103" t="s">
        <v>22</v>
      </c>
      <c r="K103">
        <v>50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441</v>
      </c>
      <c r="U103" t="s">
        <v>418</v>
      </c>
      <c r="V103">
        <v>1</v>
      </c>
      <c r="W103">
        <v>10000</v>
      </c>
      <c r="X103">
        <v>8.4950999999999999E-2</v>
      </c>
      <c r="Y103">
        <v>5.5699999999999999E-4</v>
      </c>
      <c r="Z103" t="s">
        <v>21</v>
      </c>
      <c r="AA103" s="2">
        <f>-(Table_comparison5[[#This Row],[pr results2.Score]]-Table_comparison5[[#This Row],[Score]])</f>
        <v>5.6009999999999949E-3</v>
      </c>
      <c r="AB103" s="1">
        <f>Table_comparison5[[#This Row],[savings]]/Table_comparison5[[#This Row],[Score]]</f>
        <v>6.1853962364166397E-2</v>
      </c>
      <c r="AC103">
        <f>ABS(Table_comparison5[[#This Row],[savings]])/Table_comparison5[[#This Row],[Score Error (99.9%)]]</f>
        <v>10.410780669144973</v>
      </c>
    </row>
    <row r="104" spans="1:29" hidden="1" x14ac:dyDescent="0.2">
      <c r="A104" t="s">
        <v>88</v>
      </c>
      <c r="B104" t="s">
        <v>20</v>
      </c>
      <c r="C104">
        <v>1</v>
      </c>
      <c r="D104">
        <v>100</v>
      </c>
      <c r="E104">
        <v>137.03822500000001</v>
      </c>
      <c r="F104">
        <v>1.3801509999999999</v>
      </c>
      <c r="G104" t="s">
        <v>32</v>
      </c>
      <c r="H104" t="s">
        <v>22</v>
      </c>
      <c r="I104" t="s">
        <v>83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88</v>
      </c>
      <c r="U104" t="s">
        <v>20</v>
      </c>
      <c r="V104">
        <v>1</v>
      </c>
      <c r="W104">
        <v>100</v>
      </c>
      <c r="X104">
        <v>137.644195</v>
      </c>
      <c r="Y104">
        <v>0.89018699999999995</v>
      </c>
      <c r="Z104" t="s">
        <v>32</v>
      </c>
      <c r="AA104" s="2">
        <f>-(Table_comparison5[[#This Row],[pr results2.Score]]-Table_comparison5[[#This Row],[Score]])</f>
        <v>-0.60596999999998502</v>
      </c>
      <c r="AB104" s="1">
        <f>Table_comparison5[[#This Row],[savings]]/Table_comparison5[[#This Row],[Score]]</f>
        <v>-4.4219049101080011E-3</v>
      </c>
      <c r="AC104">
        <f>ABS(Table_comparison5[[#This Row],[savings]])/Table_comparison5[[#This Row],[Score Error (99.9%)]]</f>
        <v>0.43906065350819229</v>
      </c>
    </row>
    <row r="105" spans="1:29" x14ac:dyDescent="0.2">
      <c r="A105" s="3" t="s">
        <v>385</v>
      </c>
      <c r="B105" t="s">
        <v>20</v>
      </c>
      <c r="C105">
        <v>1</v>
      </c>
      <c r="D105">
        <v>100</v>
      </c>
      <c r="E105">
        <v>0.12592900000000001</v>
      </c>
      <c r="F105">
        <v>2.9559999999999999E-3</v>
      </c>
      <c r="G105" t="s">
        <v>32</v>
      </c>
      <c r="H105" t="s">
        <v>22</v>
      </c>
      <c r="I105" t="s">
        <v>381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385</v>
      </c>
      <c r="U105" t="s">
        <v>20</v>
      </c>
      <c r="V105">
        <v>1</v>
      </c>
      <c r="W105">
        <v>100</v>
      </c>
      <c r="X105">
        <v>0.11820700000000001</v>
      </c>
      <c r="Y105">
        <v>3.9029999999999998E-3</v>
      </c>
      <c r="Z105" t="s">
        <v>32</v>
      </c>
      <c r="AA105" s="2">
        <f>-(Table_comparison5[[#This Row],[pr results2.Score]]-Table_comparison5[[#This Row],[Score]])</f>
        <v>7.7220000000000066E-3</v>
      </c>
      <c r="AB105" s="1">
        <f>Table_comparison5[[#This Row],[savings]]/Table_comparison5[[#This Row],[Score]]</f>
        <v>6.1320267769933899E-2</v>
      </c>
      <c r="AC105">
        <f>ABS(Table_comparison5[[#This Row],[savings]])/Table_comparison5[[#This Row],[Score Error (99.9%)]]</f>
        <v>2.6123139377537234</v>
      </c>
    </row>
    <row r="106" spans="1:29" x14ac:dyDescent="0.2">
      <c r="A106" s="3" t="s">
        <v>258</v>
      </c>
      <c r="B106" t="s">
        <v>20</v>
      </c>
      <c r="C106">
        <v>1</v>
      </c>
      <c r="D106">
        <v>100</v>
      </c>
      <c r="E106">
        <v>0.62345099999999998</v>
      </c>
      <c r="F106">
        <v>7.9679999999999994E-3</v>
      </c>
      <c r="G106" t="s">
        <v>32</v>
      </c>
      <c r="H106" t="s">
        <v>22</v>
      </c>
      <c r="I106" t="s">
        <v>256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258</v>
      </c>
      <c r="U106" t="s">
        <v>20</v>
      </c>
      <c r="V106">
        <v>1</v>
      </c>
      <c r="W106">
        <v>100</v>
      </c>
      <c r="X106">
        <v>0.58527300000000004</v>
      </c>
      <c r="Y106">
        <v>1.2318000000000001E-2</v>
      </c>
      <c r="Z106" t="s">
        <v>32</v>
      </c>
      <c r="AA106" s="2">
        <f>-(Table_comparison5[[#This Row],[pr results2.Score]]-Table_comparison5[[#This Row],[Score]])</f>
        <v>3.8177999999999934E-2</v>
      </c>
      <c r="AB106" s="1">
        <f>Table_comparison5[[#This Row],[savings]]/Table_comparison5[[#This Row],[Score]]</f>
        <v>6.1236568711895457E-2</v>
      </c>
      <c r="AC106">
        <f>ABS(Table_comparison5[[#This Row],[savings]])/Table_comparison5[[#This Row],[Score Error (99.9%)]]</f>
        <v>4.7914156626505946</v>
      </c>
    </row>
    <row r="107" spans="1:29" x14ac:dyDescent="0.2">
      <c r="A107" s="3" t="s">
        <v>283</v>
      </c>
      <c r="B107" t="s">
        <v>20</v>
      </c>
      <c r="C107">
        <v>1</v>
      </c>
      <c r="D107">
        <v>100</v>
      </c>
      <c r="E107">
        <v>0.43257099999999998</v>
      </c>
      <c r="F107">
        <v>4.6860000000000001E-3</v>
      </c>
      <c r="G107" t="s">
        <v>32</v>
      </c>
      <c r="H107" t="s">
        <v>22</v>
      </c>
      <c r="I107" t="s">
        <v>284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283</v>
      </c>
      <c r="U107" t="s">
        <v>20</v>
      </c>
      <c r="V107">
        <v>1</v>
      </c>
      <c r="W107">
        <v>100</v>
      </c>
      <c r="X107">
        <v>0.40672199999999997</v>
      </c>
      <c r="Y107">
        <v>5.5259999999999997E-3</v>
      </c>
      <c r="Z107" t="s">
        <v>32</v>
      </c>
      <c r="AA107" s="2">
        <f>-(Table_comparison5[[#This Row],[pr results2.Score]]-Table_comparison5[[#This Row],[Score]])</f>
        <v>2.5849000000000011E-2</v>
      </c>
      <c r="AB107" s="1">
        <f>Table_comparison5[[#This Row],[savings]]/Table_comparison5[[#This Row],[Score]]</f>
        <v>5.9756664223907782E-2</v>
      </c>
      <c r="AC107">
        <f>ABS(Table_comparison5[[#This Row],[savings]])/Table_comparison5[[#This Row],[Score Error (99.9%)]]</f>
        <v>5.516218523260779</v>
      </c>
    </row>
    <row r="108" spans="1:29" x14ac:dyDescent="0.2">
      <c r="A108" s="3" t="s">
        <v>349</v>
      </c>
      <c r="B108" t="s">
        <v>20</v>
      </c>
      <c r="C108">
        <v>1</v>
      </c>
      <c r="D108">
        <v>100</v>
      </c>
      <c r="E108">
        <v>5.6716000000000003E-2</v>
      </c>
      <c r="F108">
        <v>1.6490000000000001E-3</v>
      </c>
      <c r="G108" t="s">
        <v>32</v>
      </c>
      <c r="H108" t="s">
        <v>22</v>
      </c>
      <c r="I108" t="s">
        <v>350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349</v>
      </c>
      <c r="U108" t="s">
        <v>20</v>
      </c>
      <c r="V108">
        <v>1</v>
      </c>
      <c r="W108">
        <v>100</v>
      </c>
      <c r="X108">
        <v>5.3330000000000002E-2</v>
      </c>
      <c r="Y108">
        <v>1.078E-3</v>
      </c>
      <c r="Z108" t="s">
        <v>32</v>
      </c>
      <c r="AA108" s="2">
        <f>-(Table_comparison5[[#This Row],[pr results2.Score]]-Table_comparison5[[#This Row],[Score]])</f>
        <v>3.3860000000000001E-3</v>
      </c>
      <c r="AB108" s="1">
        <f>Table_comparison5[[#This Row],[savings]]/Table_comparison5[[#This Row],[Score]]</f>
        <v>5.9700966217645812E-2</v>
      </c>
      <c r="AC108">
        <f>ABS(Table_comparison5[[#This Row],[savings]])/Table_comparison5[[#This Row],[Score Error (99.9%)]]</f>
        <v>2.053365676167374</v>
      </c>
    </row>
    <row r="109" spans="1:29" hidden="1" x14ac:dyDescent="0.2">
      <c r="A109" t="s">
        <v>89</v>
      </c>
      <c r="B109" t="s">
        <v>20</v>
      </c>
      <c r="C109">
        <v>1</v>
      </c>
      <c r="D109">
        <v>100</v>
      </c>
      <c r="E109">
        <v>0.10823099999999999</v>
      </c>
      <c r="F109">
        <v>9.0399999999999996E-4</v>
      </c>
      <c r="G109" t="s">
        <v>32</v>
      </c>
      <c r="H109" t="s">
        <v>22</v>
      </c>
      <c r="I109" t="s">
        <v>91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89</v>
      </c>
      <c r="U109" t="s">
        <v>20</v>
      </c>
      <c r="V109">
        <v>1</v>
      </c>
      <c r="W109">
        <v>100</v>
      </c>
      <c r="X109">
        <v>0.10848099999999999</v>
      </c>
      <c r="Y109">
        <v>1.7750000000000001E-3</v>
      </c>
      <c r="Z109" t="s">
        <v>32</v>
      </c>
      <c r="AA109" s="2">
        <f>-(Table_comparison5[[#This Row],[pr results2.Score]]-Table_comparison5[[#This Row],[Score]])</f>
        <v>-2.5000000000000022E-4</v>
      </c>
      <c r="AB109" s="1">
        <f>Table_comparison5[[#This Row],[savings]]/Table_comparison5[[#This Row],[Score]]</f>
        <v>-2.3098742504458077E-3</v>
      </c>
      <c r="AC109">
        <f>ABS(Table_comparison5[[#This Row],[savings]])/Table_comparison5[[#This Row],[Score Error (99.9%)]]</f>
        <v>0.27654867256637194</v>
      </c>
    </row>
    <row r="110" spans="1:29" hidden="1" x14ac:dyDescent="0.2">
      <c r="A110" t="s">
        <v>89</v>
      </c>
      <c r="B110" t="s">
        <v>20</v>
      </c>
      <c r="C110">
        <v>1</v>
      </c>
      <c r="D110">
        <v>100</v>
      </c>
      <c r="E110">
        <v>0.106</v>
      </c>
      <c r="F110">
        <v>2.3839999999999998E-3</v>
      </c>
      <c r="G110" t="s">
        <v>32</v>
      </c>
      <c r="H110" t="s">
        <v>22</v>
      </c>
      <c r="I110" t="s">
        <v>92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89</v>
      </c>
      <c r="U110" t="s">
        <v>20</v>
      </c>
      <c r="V110">
        <v>1</v>
      </c>
      <c r="W110">
        <v>100</v>
      </c>
      <c r="X110">
        <v>0.104961</v>
      </c>
      <c r="Y110">
        <v>1.4840000000000001E-3</v>
      </c>
      <c r="Z110" t="s">
        <v>32</v>
      </c>
      <c r="AA110" s="2">
        <f>-(Table_comparison5[[#This Row],[pr results2.Score]]-Table_comparison5[[#This Row],[Score]])</f>
        <v>1.0389999999999983E-3</v>
      </c>
      <c r="AB110" s="1">
        <f>Table_comparison5[[#This Row],[savings]]/Table_comparison5[[#This Row],[Score]]</f>
        <v>9.8018867924528144E-3</v>
      </c>
      <c r="AC110">
        <f>ABS(Table_comparison5[[#This Row],[savings]])/Table_comparison5[[#This Row],[Score Error (99.9%)]]</f>
        <v>0.43582214765100602</v>
      </c>
    </row>
    <row r="111" spans="1:29" x14ac:dyDescent="0.2">
      <c r="A111" s="3" t="s">
        <v>122</v>
      </c>
      <c r="B111" t="s">
        <v>20</v>
      </c>
      <c r="C111">
        <v>1</v>
      </c>
      <c r="D111">
        <v>100</v>
      </c>
      <c r="E111">
        <v>9.8576999999999998E-2</v>
      </c>
      <c r="F111">
        <v>4.2180000000000004E-3</v>
      </c>
      <c r="G111" t="s">
        <v>32</v>
      </c>
      <c r="H111" t="s">
        <v>22</v>
      </c>
      <c r="I111" t="s">
        <v>119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122</v>
      </c>
      <c r="U111" t="s">
        <v>20</v>
      </c>
      <c r="V111">
        <v>1</v>
      </c>
      <c r="W111">
        <v>100</v>
      </c>
      <c r="X111">
        <v>9.2744999999999994E-2</v>
      </c>
      <c r="Y111">
        <v>1.011E-3</v>
      </c>
      <c r="Z111" t="s">
        <v>32</v>
      </c>
      <c r="AA111" s="2">
        <f>-(Table_comparison5[[#This Row],[pr results2.Score]]-Table_comparison5[[#This Row],[Score]])</f>
        <v>5.8320000000000038E-3</v>
      </c>
      <c r="AB111" s="1">
        <f>Table_comparison5[[#This Row],[savings]]/Table_comparison5[[#This Row],[Score]]</f>
        <v>5.9161873459326254E-2</v>
      </c>
      <c r="AC111">
        <f>ABS(Table_comparison5[[#This Row],[savings]])/Table_comparison5[[#This Row],[Score Error (99.9%)]]</f>
        <v>1.3826458036984361</v>
      </c>
    </row>
    <row r="112" spans="1:29" hidden="1" x14ac:dyDescent="0.2">
      <c r="A112" t="s">
        <v>94</v>
      </c>
      <c r="B112" t="s">
        <v>20</v>
      </c>
      <c r="C112">
        <v>1</v>
      </c>
      <c r="D112">
        <v>100</v>
      </c>
      <c r="E112">
        <v>9.9168000000000006E-2</v>
      </c>
      <c r="F112">
        <v>2.9559999999999999E-3</v>
      </c>
      <c r="G112" t="s">
        <v>32</v>
      </c>
      <c r="H112" t="s">
        <v>22</v>
      </c>
      <c r="I112" t="s">
        <v>90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94</v>
      </c>
      <c r="U112" t="s">
        <v>20</v>
      </c>
      <c r="V112">
        <v>1</v>
      </c>
      <c r="W112">
        <v>100</v>
      </c>
      <c r="X112">
        <v>9.9725999999999995E-2</v>
      </c>
      <c r="Y112">
        <v>3.271E-3</v>
      </c>
      <c r="Z112" t="s">
        <v>32</v>
      </c>
      <c r="AA112" s="2">
        <f>-(Table_comparison5[[#This Row],[pr results2.Score]]-Table_comparison5[[#This Row],[Score]])</f>
        <v>-5.5799999999998906E-4</v>
      </c>
      <c r="AB112" s="1">
        <f>Table_comparison5[[#This Row],[savings]]/Table_comparison5[[#This Row],[Score]]</f>
        <v>-5.6268151016455811E-3</v>
      </c>
      <c r="AC112">
        <f>ABS(Table_comparison5[[#This Row],[savings]])/Table_comparison5[[#This Row],[Score Error (99.9%)]]</f>
        <v>0.18876860622462419</v>
      </c>
    </row>
    <row r="113" spans="1:29" hidden="1" x14ac:dyDescent="0.2">
      <c r="A113" t="s">
        <v>94</v>
      </c>
      <c r="B113" t="s">
        <v>20</v>
      </c>
      <c r="C113">
        <v>1</v>
      </c>
      <c r="D113">
        <v>100</v>
      </c>
      <c r="E113">
        <v>9.7504999999999994E-2</v>
      </c>
      <c r="F113">
        <v>2.343E-3</v>
      </c>
      <c r="G113" t="s">
        <v>32</v>
      </c>
      <c r="H113" t="s">
        <v>22</v>
      </c>
      <c r="I113" t="s">
        <v>91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94</v>
      </c>
      <c r="U113" t="s">
        <v>20</v>
      </c>
      <c r="V113">
        <v>1</v>
      </c>
      <c r="W113">
        <v>100</v>
      </c>
      <c r="X113">
        <v>9.6985000000000002E-2</v>
      </c>
      <c r="Y113">
        <v>2.444E-3</v>
      </c>
      <c r="Z113" t="s">
        <v>32</v>
      </c>
      <c r="AA113" s="2">
        <f>-(Table_comparison5[[#This Row],[pr results2.Score]]-Table_comparison5[[#This Row],[Score]])</f>
        <v>5.1999999999999269E-4</v>
      </c>
      <c r="AB113" s="1">
        <f>Table_comparison5[[#This Row],[savings]]/Table_comparison5[[#This Row],[Score]]</f>
        <v>5.3330598430848955E-3</v>
      </c>
      <c r="AC113">
        <f>ABS(Table_comparison5[[#This Row],[savings]])/Table_comparison5[[#This Row],[Score Error (99.9%)]]</f>
        <v>0.22193768672641601</v>
      </c>
    </row>
    <row r="114" spans="1:29" x14ac:dyDescent="0.2">
      <c r="A114" s="3" t="s">
        <v>386</v>
      </c>
      <c r="B114" t="s">
        <v>20</v>
      </c>
      <c r="C114">
        <v>1</v>
      </c>
      <c r="D114">
        <v>100</v>
      </c>
      <c r="E114">
        <v>60.565885999999999</v>
      </c>
      <c r="F114">
        <v>0.98308300000000004</v>
      </c>
      <c r="G114" t="s">
        <v>32</v>
      </c>
      <c r="H114" t="s">
        <v>22</v>
      </c>
      <c r="I114" t="s">
        <v>384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386</v>
      </c>
      <c r="U114" t="s">
        <v>20</v>
      </c>
      <c r="V114">
        <v>1</v>
      </c>
      <c r="W114">
        <v>100</v>
      </c>
      <c r="X114">
        <v>56.996676000000001</v>
      </c>
      <c r="Y114">
        <v>0.80537199999999998</v>
      </c>
      <c r="Z114" t="s">
        <v>32</v>
      </c>
      <c r="AA114" s="2">
        <f>-(Table_comparison5[[#This Row],[pr results2.Score]]-Table_comparison5[[#This Row],[Score]])</f>
        <v>3.5692099999999982</v>
      </c>
      <c r="AB114" s="1">
        <f>Table_comparison5[[#This Row],[savings]]/Table_comparison5[[#This Row],[Score]]</f>
        <v>5.893102925960661E-2</v>
      </c>
      <c r="AC114">
        <f>ABS(Table_comparison5[[#This Row],[savings]])/Table_comparison5[[#This Row],[Score Error (99.9%)]]</f>
        <v>3.6306293568294823</v>
      </c>
    </row>
    <row r="115" spans="1:29" hidden="1" x14ac:dyDescent="0.2">
      <c r="A115" t="s">
        <v>94</v>
      </c>
      <c r="B115" t="s">
        <v>20</v>
      </c>
      <c r="C115">
        <v>1</v>
      </c>
      <c r="D115">
        <v>100</v>
      </c>
      <c r="E115">
        <v>0.10791100000000001</v>
      </c>
      <c r="F115">
        <v>1.627E-3</v>
      </c>
      <c r="G115" t="s">
        <v>32</v>
      </c>
      <c r="H115" t="s">
        <v>22</v>
      </c>
      <c r="I115" t="s">
        <v>93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94</v>
      </c>
      <c r="U115" t="s">
        <v>20</v>
      </c>
      <c r="V115">
        <v>1</v>
      </c>
      <c r="W115">
        <v>100</v>
      </c>
      <c r="X115">
        <v>0.107158</v>
      </c>
      <c r="Y115">
        <v>1.426E-3</v>
      </c>
      <c r="Z115" t="s">
        <v>32</v>
      </c>
      <c r="AA115" s="2">
        <f>-(Table_comparison5[[#This Row],[pr results2.Score]]-Table_comparison5[[#This Row],[Score]])</f>
        <v>7.5300000000000367E-4</v>
      </c>
      <c r="AB115" s="1">
        <f>Table_comparison5[[#This Row],[savings]]/Table_comparison5[[#This Row],[Score]]</f>
        <v>6.9779725885220564E-3</v>
      </c>
      <c r="AC115">
        <f>ABS(Table_comparison5[[#This Row],[savings]])/Table_comparison5[[#This Row],[Score Error (99.9%)]]</f>
        <v>0.46281499692686151</v>
      </c>
    </row>
    <row r="116" spans="1:29" x14ac:dyDescent="0.2">
      <c r="A116" s="3" t="s">
        <v>335</v>
      </c>
      <c r="B116" t="s">
        <v>20</v>
      </c>
      <c r="C116">
        <v>1</v>
      </c>
      <c r="D116">
        <v>100</v>
      </c>
      <c r="E116">
        <v>8.3556000000000005E-2</v>
      </c>
      <c r="F116">
        <v>1.1249999999999999E-3</v>
      </c>
      <c r="G116" t="s">
        <v>32</v>
      </c>
      <c r="H116" t="s">
        <v>22</v>
      </c>
      <c r="I116" t="s">
        <v>333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335</v>
      </c>
      <c r="U116" t="s">
        <v>20</v>
      </c>
      <c r="V116">
        <v>1</v>
      </c>
      <c r="W116">
        <v>100</v>
      </c>
      <c r="X116">
        <v>7.8689999999999996E-2</v>
      </c>
      <c r="Y116">
        <v>2.5019999999999999E-3</v>
      </c>
      <c r="Z116" t="s">
        <v>32</v>
      </c>
      <c r="AA116" s="2">
        <f>-(Table_comparison5[[#This Row],[pr results2.Score]]-Table_comparison5[[#This Row],[Score]])</f>
        <v>4.8660000000000092E-3</v>
      </c>
      <c r="AB116" s="1">
        <f>Table_comparison5[[#This Row],[savings]]/Table_comparison5[[#This Row],[Score]]</f>
        <v>5.8236392359615217E-2</v>
      </c>
      <c r="AC116">
        <f>ABS(Table_comparison5[[#This Row],[savings]])/Table_comparison5[[#This Row],[Score Error (99.9%)]]</f>
        <v>4.3253333333333419</v>
      </c>
    </row>
    <row r="117" spans="1:29" x14ac:dyDescent="0.2">
      <c r="A117" s="3" t="s">
        <v>231</v>
      </c>
      <c r="B117" t="s">
        <v>20</v>
      </c>
      <c r="C117">
        <v>1</v>
      </c>
      <c r="D117">
        <v>100</v>
      </c>
      <c r="E117">
        <v>67.512925999999993</v>
      </c>
      <c r="F117">
        <v>1.0426709999999999</v>
      </c>
      <c r="G117" t="s">
        <v>32</v>
      </c>
      <c r="H117" t="s">
        <v>22</v>
      </c>
      <c r="I117" t="s">
        <v>228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231</v>
      </c>
      <c r="U117" t="s">
        <v>20</v>
      </c>
      <c r="V117">
        <v>1</v>
      </c>
      <c r="W117">
        <v>100</v>
      </c>
      <c r="X117">
        <v>63.654181000000001</v>
      </c>
      <c r="Y117">
        <v>0.93790600000000002</v>
      </c>
      <c r="Z117" t="s">
        <v>32</v>
      </c>
      <c r="AA117" s="2">
        <f>-(Table_comparison5[[#This Row],[pr results2.Score]]-Table_comparison5[[#This Row],[Score]])</f>
        <v>3.8587449999999919</v>
      </c>
      <c r="AB117" s="1">
        <f>Table_comparison5[[#This Row],[savings]]/Table_comparison5[[#This Row],[Score]]</f>
        <v>5.7155647497784234E-2</v>
      </c>
      <c r="AC117">
        <f>ABS(Table_comparison5[[#This Row],[savings]])/Table_comparison5[[#This Row],[Score Error (99.9%)]]</f>
        <v>3.7008270106294239</v>
      </c>
    </row>
    <row r="118" spans="1:29" hidden="1" x14ac:dyDescent="0.2">
      <c r="A118" t="s">
        <v>95</v>
      </c>
      <c r="B118" t="s">
        <v>20</v>
      </c>
      <c r="C118">
        <v>1</v>
      </c>
      <c r="D118">
        <v>100</v>
      </c>
      <c r="E118">
        <v>53.400829000000002</v>
      </c>
      <c r="F118">
        <v>0.68800499999999998</v>
      </c>
      <c r="G118" t="s">
        <v>32</v>
      </c>
      <c r="H118" t="s">
        <v>22</v>
      </c>
      <c r="I118" t="s">
        <v>92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95</v>
      </c>
      <c r="U118" t="s">
        <v>20</v>
      </c>
      <c r="V118">
        <v>1</v>
      </c>
      <c r="W118">
        <v>100</v>
      </c>
      <c r="X118">
        <v>52.956246999999998</v>
      </c>
      <c r="Y118">
        <v>0.72469499999999998</v>
      </c>
      <c r="Z118" t="s">
        <v>32</v>
      </c>
      <c r="AA118" s="2">
        <f>-(Table_comparison5[[#This Row],[pr results2.Score]]-Table_comparison5[[#This Row],[Score]])</f>
        <v>0.44458200000000403</v>
      </c>
      <c r="AB118" s="1">
        <f>Table_comparison5[[#This Row],[savings]]/Table_comparison5[[#This Row],[Score]]</f>
        <v>8.3253763719661356E-3</v>
      </c>
      <c r="AC118">
        <f>ABS(Table_comparison5[[#This Row],[savings]])/Table_comparison5[[#This Row],[Score Error (99.9%)]]</f>
        <v>0.64619007129309236</v>
      </c>
    </row>
    <row r="119" spans="1:29" x14ac:dyDescent="0.2">
      <c r="A119" s="3" t="s">
        <v>38</v>
      </c>
      <c r="B119" t="s">
        <v>20</v>
      </c>
      <c r="C119">
        <v>1</v>
      </c>
      <c r="D119">
        <v>100</v>
      </c>
      <c r="E119">
        <v>0.73834599999999995</v>
      </c>
      <c r="F119">
        <v>7.3499999999999998E-3</v>
      </c>
      <c r="G119" t="s">
        <v>32</v>
      </c>
      <c r="H119" t="s">
        <v>22</v>
      </c>
      <c r="I119" t="s">
        <v>40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38</v>
      </c>
      <c r="U119" t="s">
        <v>20</v>
      </c>
      <c r="V119">
        <v>1</v>
      </c>
      <c r="W119">
        <v>100</v>
      </c>
      <c r="X119">
        <v>0.69616100000000003</v>
      </c>
      <c r="Y119">
        <v>1.345E-2</v>
      </c>
      <c r="Z119" t="s">
        <v>32</v>
      </c>
      <c r="AA119" s="2">
        <f>-(Table_comparison5[[#This Row],[pr results2.Score]]-Table_comparison5[[#This Row],[Score]])</f>
        <v>4.2184999999999917E-2</v>
      </c>
      <c r="AB119" s="1">
        <f>Table_comparison5[[#This Row],[savings]]/Table_comparison5[[#This Row],[Score]]</f>
        <v>5.7134459995720054E-2</v>
      </c>
      <c r="AC119">
        <f>ABS(Table_comparison5[[#This Row],[savings]])/Table_comparison5[[#This Row],[Score Error (99.9%)]]</f>
        <v>5.7394557823129144</v>
      </c>
    </row>
    <row r="120" spans="1:29" x14ac:dyDescent="0.2">
      <c r="A120" s="3" t="s">
        <v>287</v>
      </c>
      <c r="B120" t="s">
        <v>20</v>
      </c>
      <c r="C120">
        <v>1</v>
      </c>
      <c r="D120">
        <v>100</v>
      </c>
      <c r="E120">
        <v>0.81063499999999999</v>
      </c>
      <c r="F120">
        <v>1.0369E-2</v>
      </c>
      <c r="G120" t="s">
        <v>32</v>
      </c>
      <c r="H120" t="s">
        <v>22</v>
      </c>
      <c r="I120" t="s">
        <v>289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287</v>
      </c>
      <c r="U120" t="s">
        <v>20</v>
      </c>
      <c r="V120">
        <v>1</v>
      </c>
      <c r="W120">
        <v>100</v>
      </c>
      <c r="X120">
        <v>0.76453199999999999</v>
      </c>
      <c r="Y120">
        <v>4.1929999999999997E-3</v>
      </c>
      <c r="Z120" t="s">
        <v>32</v>
      </c>
      <c r="AA120" s="2">
        <f>-(Table_comparison5[[#This Row],[pr results2.Score]]-Table_comparison5[[#This Row],[Score]])</f>
        <v>4.6103000000000005E-2</v>
      </c>
      <c r="AB120" s="1">
        <f>Table_comparison5[[#This Row],[savings]]/Table_comparison5[[#This Row],[Score]]</f>
        <v>5.6872698563471852E-2</v>
      </c>
      <c r="AC120">
        <f>ABS(Table_comparison5[[#This Row],[savings]])/Table_comparison5[[#This Row],[Score Error (99.9%)]]</f>
        <v>4.4462339666313051</v>
      </c>
    </row>
    <row r="121" spans="1:29" hidden="1" x14ac:dyDescent="0.2">
      <c r="A121" t="s">
        <v>96</v>
      </c>
      <c r="B121" t="s">
        <v>20</v>
      </c>
      <c r="C121">
        <v>1</v>
      </c>
      <c r="D121">
        <v>100</v>
      </c>
      <c r="E121">
        <v>5.5615999999999999E-2</v>
      </c>
      <c r="F121">
        <v>1.707E-3</v>
      </c>
      <c r="G121" t="s">
        <v>32</v>
      </c>
      <c r="H121" t="s">
        <v>22</v>
      </c>
      <c r="I121" t="s">
        <v>98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96</v>
      </c>
      <c r="U121" t="s">
        <v>20</v>
      </c>
      <c r="V121">
        <v>1</v>
      </c>
      <c r="W121">
        <v>100</v>
      </c>
      <c r="X121">
        <v>5.4926999999999997E-2</v>
      </c>
      <c r="Y121">
        <v>7.36E-4</v>
      </c>
      <c r="Z121" t="s">
        <v>32</v>
      </c>
      <c r="AA121" s="2">
        <f>-(Table_comparison5[[#This Row],[pr results2.Score]]-Table_comparison5[[#This Row],[Score]])</f>
        <v>6.8900000000000211E-4</v>
      </c>
      <c r="AB121" s="1">
        <f>Table_comparison5[[#This Row],[savings]]/Table_comparison5[[#This Row],[Score]]</f>
        <v>1.2388521288837783E-2</v>
      </c>
      <c r="AC121">
        <f>ABS(Table_comparison5[[#This Row],[savings]])/Table_comparison5[[#This Row],[Score Error (99.9%)]]</f>
        <v>0.40363210310486358</v>
      </c>
    </row>
    <row r="122" spans="1:29" x14ac:dyDescent="0.2">
      <c r="A122" s="3" t="s">
        <v>269</v>
      </c>
      <c r="B122" t="s">
        <v>20</v>
      </c>
      <c r="C122">
        <v>1</v>
      </c>
      <c r="D122">
        <v>100</v>
      </c>
      <c r="E122">
        <v>47.375065999999997</v>
      </c>
      <c r="F122">
        <v>1.2822659999999999</v>
      </c>
      <c r="G122" t="s">
        <v>32</v>
      </c>
      <c r="H122" t="s">
        <v>22</v>
      </c>
      <c r="I122" t="s">
        <v>266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269</v>
      </c>
      <c r="U122" t="s">
        <v>20</v>
      </c>
      <c r="V122">
        <v>1</v>
      </c>
      <c r="W122">
        <v>100</v>
      </c>
      <c r="X122">
        <v>44.730110000000003</v>
      </c>
      <c r="Y122">
        <v>0.584345</v>
      </c>
      <c r="Z122" t="s">
        <v>32</v>
      </c>
      <c r="AA122" s="2">
        <f>-(Table_comparison5[[#This Row],[pr results2.Score]]-Table_comparison5[[#This Row],[Score]])</f>
        <v>2.6449559999999934</v>
      </c>
      <c r="AB122" s="1">
        <f>Table_comparison5[[#This Row],[savings]]/Table_comparison5[[#This Row],[Score]]</f>
        <v>5.5830128025573487E-2</v>
      </c>
      <c r="AC122">
        <f>ABS(Table_comparison5[[#This Row],[savings]])/Table_comparison5[[#This Row],[Score Error (99.9%)]]</f>
        <v>2.0627202156182833</v>
      </c>
    </row>
    <row r="123" spans="1:29" x14ac:dyDescent="0.2">
      <c r="A123" s="3" t="s">
        <v>65</v>
      </c>
      <c r="B123" t="s">
        <v>20</v>
      </c>
      <c r="C123">
        <v>1</v>
      </c>
      <c r="D123">
        <v>100</v>
      </c>
      <c r="E123">
        <v>5.4849000000000002E-2</v>
      </c>
      <c r="F123">
        <v>2.6619999999999999E-3</v>
      </c>
      <c r="G123" t="s">
        <v>32</v>
      </c>
      <c r="H123" t="s">
        <v>22</v>
      </c>
      <c r="I123" t="s">
        <v>62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65</v>
      </c>
      <c r="U123" t="s">
        <v>20</v>
      </c>
      <c r="V123">
        <v>1</v>
      </c>
      <c r="W123">
        <v>100</v>
      </c>
      <c r="X123">
        <v>5.1853999999999997E-2</v>
      </c>
      <c r="Y123">
        <v>1.8339999999999999E-3</v>
      </c>
      <c r="Z123" t="s">
        <v>32</v>
      </c>
      <c r="AA123" s="2">
        <f>-(Table_comparison5[[#This Row],[pr results2.Score]]-Table_comparison5[[#This Row],[Score]])</f>
        <v>2.9950000000000046E-3</v>
      </c>
      <c r="AB123" s="1">
        <f>Table_comparison5[[#This Row],[savings]]/Table_comparison5[[#This Row],[Score]]</f>
        <v>5.4604459516126171E-2</v>
      </c>
      <c r="AC123">
        <f>ABS(Table_comparison5[[#This Row],[savings]])/Table_comparison5[[#This Row],[Score Error (99.9%)]]</f>
        <v>1.1250939143501144</v>
      </c>
    </row>
    <row r="124" spans="1:29" hidden="1" x14ac:dyDescent="0.2">
      <c r="A124" t="s">
        <v>100</v>
      </c>
      <c r="B124" t="s">
        <v>20</v>
      </c>
      <c r="C124">
        <v>1</v>
      </c>
      <c r="D124">
        <v>100</v>
      </c>
      <c r="E124">
        <v>5.0720000000000001E-2</v>
      </c>
      <c r="F124">
        <v>2.745E-3</v>
      </c>
      <c r="G124" t="s">
        <v>32</v>
      </c>
      <c r="H124" t="s">
        <v>22</v>
      </c>
      <c r="I124" t="s">
        <v>98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100</v>
      </c>
      <c r="U124" t="s">
        <v>20</v>
      </c>
      <c r="V124">
        <v>1</v>
      </c>
      <c r="W124">
        <v>100</v>
      </c>
      <c r="X124">
        <v>5.2609999999999997E-2</v>
      </c>
      <c r="Y124">
        <v>1.454E-3</v>
      </c>
      <c r="Z124" t="s">
        <v>32</v>
      </c>
      <c r="AA124" s="2">
        <f>-(Table_comparison5[[#This Row],[pr results2.Score]]-Table_comparison5[[#This Row],[Score]])</f>
        <v>-1.8899999999999958E-3</v>
      </c>
      <c r="AB124" s="1">
        <f>Table_comparison5[[#This Row],[savings]]/Table_comparison5[[#This Row],[Score]]</f>
        <v>-3.7263406940063006E-2</v>
      </c>
      <c r="AC124">
        <f>ABS(Table_comparison5[[#This Row],[savings]])/Table_comparison5[[#This Row],[Score Error (99.9%)]]</f>
        <v>0.68852459016393286</v>
      </c>
    </row>
    <row r="125" spans="1:29" x14ac:dyDescent="0.2">
      <c r="A125" s="3" t="s">
        <v>89</v>
      </c>
      <c r="B125" t="s">
        <v>20</v>
      </c>
      <c r="C125">
        <v>1</v>
      </c>
      <c r="D125">
        <v>100</v>
      </c>
      <c r="E125">
        <v>0.120849</v>
      </c>
      <c r="F125">
        <v>2.382E-3</v>
      </c>
      <c r="G125" t="s">
        <v>32</v>
      </c>
      <c r="H125" t="s">
        <v>22</v>
      </c>
      <c r="I125" t="s">
        <v>93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89</v>
      </c>
      <c r="U125" t="s">
        <v>20</v>
      </c>
      <c r="V125">
        <v>1</v>
      </c>
      <c r="W125">
        <v>100</v>
      </c>
      <c r="X125">
        <v>0.114306</v>
      </c>
      <c r="Y125">
        <v>2.8570000000000002E-3</v>
      </c>
      <c r="Z125" t="s">
        <v>32</v>
      </c>
      <c r="AA125" s="2">
        <f>-(Table_comparison5[[#This Row],[pr results2.Score]]-Table_comparison5[[#This Row],[Score]])</f>
        <v>6.5429999999999933E-3</v>
      </c>
      <c r="AB125" s="1">
        <f>Table_comparison5[[#This Row],[savings]]/Table_comparison5[[#This Row],[Score]]</f>
        <v>5.414194573393237E-2</v>
      </c>
      <c r="AC125">
        <f>ABS(Table_comparison5[[#This Row],[savings]])/Table_comparison5[[#This Row],[Score Error (99.9%)]]</f>
        <v>2.7468513853904253</v>
      </c>
    </row>
    <row r="126" spans="1:29" x14ac:dyDescent="0.2">
      <c r="A126" s="3" t="s">
        <v>277</v>
      </c>
      <c r="B126" t="s">
        <v>20</v>
      </c>
      <c r="C126">
        <v>1</v>
      </c>
      <c r="D126">
        <v>100</v>
      </c>
      <c r="E126">
        <v>0.28903699999999999</v>
      </c>
      <c r="F126">
        <v>1.456E-2</v>
      </c>
      <c r="G126" t="s">
        <v>32</v>
      </c>
      <c r="H126" t="s">
        <v>22</v>
      </c>
      <c r="I126" t="s">
        <v>276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277</v>
      </c>
      <c r="U126" t="s">
        <v>20</v>
      </c>
      <c r="V126">
        <v>1</v>
      </c>
      <c r="W126">
        <v>100</v>
      </c>
      <c r="X126">
        <v>0.27342699999999998</v>
      </c>
      <c r="Y126">
        <v>4.3109999999999997E-3</v>
      </c>
      <c r="Z126" t="s">
        <v>32</v>
      </c>
      <c r="AA126" s="2">
        <f>-(Table_comparison5[[#This Row],[pr results2.Score]]-Table_comparison5[[#This Row],[Score]])</f>
        <v>1.5610000000000013E-2</v>
      </c>
      <c r="AB126" s="1">
        <f>Table_comparison5[[#This Row],[savings]]/Table_comparison5[[#This Row],[Score]]</f>
        <v>5.4006926448862992E-2</v>
      </c>
      <c r="AC126">
        <f>ABS(Table_comparison5[[#This Row],[savings]])/Table_comparison5[[#This Row],[Score Error (99.9%)]]</f>
        <v>1.0721153846153855</v>
      </c>
    </row>
    <row r="127" spans="1:29" hidden="1" x14ac:dyDescent="0.2">
      <c r="A127" t="s">
        <v>101</v>
      </c>
      <c r="B127" t="s">
        <v>20</v>
      </c>
      <c r="C127">
        <v>1</v>
      </c>
      <c r="D127">
        <v>100</v>
      </c>
      <c r="E127">
        <v>46.897731999999998</v>
      </c>
      <c r="F127">
        <v>0.39881299999999997</v>
      </c>
      <c r="G127" t="s">
        <v>32</v>
      </c>
      <c r="H127" t="s">
        <v>22</v>
      </c>
      <c r="I127" t="s">
        <v>98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101</v>
      </c>
      <c r="U127" t="s">
        <v>20</v>
      </c>
      <c r="V127">
        <v>1</v>
      </c>
      <c r="W127">
        <v>100</v>
      </c>
      <c r="X127">
        <v>46.979419999999998</v>
      </c>
      <c r="Y127">
        <v>0.33398600000000001</v>
      </c>
      <c r="Z127" t="s">
        <v>32</v>
      </c>
      <c r="AA127" s="2">
        <f>-(Table_comparison5[[#This Row],[pr results2.Score]]-Table_comparison5[[#This Row],[Score]])</f>
        <v>-8.1687999999999761E-2</v>
      </c>
      <c r="AB127" s="1">
        <f>Table_comparison5[[#This Row],[savings]]/Table_comparison5[[#This Row],[Score]]</f>
        <v>-1.7418326327592935E-3</v>
      </c>
      <c r="AC127">
        <f>ABS(Table_comparison5[[#This Row],[savings]])/Table_comparison5[[#This Row],[Score Error (99.9%)]]</f>
        <v>0.2048278265753618</v>
      </c>
    </row>
    <row r="128" spans="1:29" hidden="1" x14ac:dyDescent="0.2">
      <c r="A128" t="s">
        <v>101</v>
      </c>
      <c r="B128" t="s">
        <v>20</v>
      </c>
      <c r="C128">
        <v>1</v>
      </c>
      <c r="D128">
        <v>100</v>
      </c>
      <c r="E128">
        <v>268.16116599999998</v>
      </c>
      <c r="F128">
        <v>3.644549</v>
      </c>
      <c r="G128" t="s">
        <v>32</v>
      </c>
      <c r="H128" t="s">
        <v>22</v>
      </c>
      <c r="I128" t="s">
        <v>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101</v>
      </c>
      <c r="U128" t="s">
        <v>20</v>
      </c>
      <c r="V128">
        <v>1</v>
      </c>
      <c r="W128">
        <v>100</v>
      </c>
      <c r="X128">
        <v>269.23915799999997</v>
      </c>
      <c r="Y128">
        <v>2.6357300000000001</v>
      </c>
      <c r="Z128" t="s">
        <v>32</v>
      </c>
      <c r="AA128" s="2">
        <f>-(Table_comparison5[[#This Row],[pr results2.Score]]-Table_comparison5[[#This Row],[Score]])</f>
        <v>-1.0779919999999947</v>
      </c>
      <c r="AB128" s="1">
        <f>Table_comparison5[[#This Row],[savings]]/Table_comparison5[[#This Row],[Score]]</f>
        <v>-4.0199407545833642E-3</v>
      </c>
      <c r="AC128">
        <f>ABS(Table_comparison5[[#This Row],[savings]])/Table_comparison5[[#This Row],[Score Error (99.9%)]]</f>
        <v>0.29578200210780392</v>
      </c>
    </row>
    <row r="129" spans="1:29" hidden="1" x14ac:dyDescent="0.2">
      <c r="A129" t="s">
        <v>102</v>
      </c>
      <c r="B129" t="s">
        <v>20</v>
      </c>
      <c r="C129">
        <v>1</v>
      </c>
      <c r="D129">
        <v>100</v>
      </c>
      <c r="E129">
        <v>0.10810599999999999</v>
      </c>
      <c r="F129">
        <v>5.8230000000000001E-3</v>
      </c>
      <c r="G129" t="s">
        <v>32</v>
      </c>
      <c r="H129" t="s">
        <v>22</v>
      </c>
      <c r="I129" t="s">
        <v>103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102</v>
      </c>
      <c r="U129" t="s">
        <v>20</v>
      </c>
      <c r="V129">
        <v>1</v>
      </c>
      <c r="W129">
        <v>100</v>
      </c>
      <c r="X129">
        <v>0.10888200000000001</v>
      </c>
      <c r="Y129">
        <v>1.879E-3</v>
      </c>
      <c r="Z129" t="s">
        <v>32</v>
      </c>
      <c r="AA129" s="2">
        <f>-(Table_comparison5[[#This Row],[pr results2.Score]]-Table_comparison5[[#This Row],[Score]])</f>
        <v>-7.7600000000001279E-4</v>
      </c>
      <c r="AB129" s="1">
        <f>Table_comparison5[[#This Row],[savings]]/Table_comparison5[[#This Row],[Score]]</f>
        <v>-7.1781399737296065E-3</v>
      </c>
      <c r="AC129">
        <f>ABS(Table_comparison5[[#This Row],[savings]])/Table_comparison5[[#This Row],[Score Error (99.9%)]]</f>
        <v>0.13326464021982015</v>
      </c>
    </row>
    <row r="130" spans="1:29" x14ac:dyDescent="0.2">
      <c r="A130" s="3" t="s">
        <v>279</v>
      </c>
      <c r="B130" t="s">
        <v>20</v>
      </c>
      <c r="C130">
        <v>1</v>
      </c>
      <c r="D130">
        <v>100</v>
      </c>
      <c r="E130">
        <v>0.42748599999999998</v>
      </c>
      <c r="F130">
        <v>5.2750000000000002E-3</v>
      </c>
      <c r="G130" t="s">
        <v>32</v>
      </c>
      <c r="H130" t="s">
        <v>22</v>
      </c>
      <c r="I130" t="s">
        <v>280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279</v>
      </c>
      <c r="U130" t="s">
        <v>20</v>
      </c>
      <c r="V130">
        <v>1</v>
      </c>
      <c r="W130">
        <v>100</v>
      </c>
      <c r="X130">
        <v>0.40461399999999997</v>
      </c>
      <c r="Y130">
        <v>4.0090000000000004E-3</v>
      </c>
      <c r="Z130" t="s">
        <v>32</v>
      </c>
      <c r="AA130" s="2">
        <f>-(Table_comparison5[[#This Row],[pr results2.Score]]-Table_comparison5[[#This Row],[Score]])</f>
        <v>2.2872000000000003E-2</v>
      </c>
      <c r="AB130" s="1">
        <f>Table_comparison5[[#This Row],[savings]]/Table_comparison5[[#This Row],[Score]]</f>
        <v>5.3503506547582853E-2</v>
      </c>
      <c r="AC130">
        <f>ABS(Table_comparison5[[#This Row],[savings]])/Table_comparison5[[#This Row],[Score Error (99.9%)]]</f>
        <v>4.3359241706161145</v>
      </c>
    </row>
    <row r="131" spans="1:29" x14ac:dyDescent="0.2">
      <c r="A131" s="3" t="s">
        <v>58</v>
      </c>
      <c r="B131" t="s">
        <v>20</v>
      </c>
      <c r="C131">
        <v>1</v>
      </c>
      <c r="D131">
        <v>100</v>
      </c>
      <c r="E131">
        <v>5.2296000000000002E-2</v>
      </c>
      <c r="F131">
        <v>1.9430000000000001E-3</v>
      </c>
      <c r="G131" t="s">
        <v>32</v>
      </c>
      <c r="H131" t="s">
        <v>22</v>
      </c>
      <c r="I131" t="s">
        <v>56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58</v>
      </c>
      <c r="U131" t="s">
        <v>20</v>
      </c>
      <c r="V131">
        <v>1</v>
      </c>
      <c r="W131">
        <v>100</v>
      </c>
      <c r="X131">
        <v>4.9599999999999998E-2</v>
      </c>
      <c r="Y131">
        <v>6.11E-4</v>
      </c>
      <c r="Z131" t="s">
        <v>32</v>
      </c>
      <c r="AA131" s="2">
        <f>-(Table_comparison5[[#This Row],[pr results2.Score]]-Table_comparison5[[#This Row],[Score]])</f>
        <v>2.6960000000000039E-3</v>
      </c>
      <c r="AB131" s="1">
        <f>Table_comparison5[[#This Row],[savings]]/Table_comparison5[[#This Row],[Score]]</f>
        <v>5.155270001529761E-2</v>
      </c>
      <c r="AC131">
        <f>ABS(Table_comparison5[[#This Row],[savings]])/Table_comparison5[[#This Row],[Score Error (99.9%)]]</f>
        <v>1.3875450334534245</v>
      </c>
    </row>
    <row r="132" spans="1:29" x14ac:dyDescent="0.2">
      <c r="A132" s="3" t="s">
        <v>405</v>
      </c>
      <c r="B132" t="s">
        <v>20</v>
      </c>
      <c r="C132">
        <v>1</v>
      </c>
      <c r="D132">
        <v>100</v>
      </c>
      <c r="E132">
        <v>9.5765000000000003E-2</v>
      </c>
      <c r="F132">
        <v>2.0830000000000002E-3</v>
      </c>
      <c r="G132" t="s">
        <v>32</v>
      </c>
      <c r="H132" t="s">
        <v>22</v>
      </c>
      <c r="I132" t="s">
        <v>406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405</v>
      </c>
      <c r="U132" t="s">
        <v>20</v>
      </c>
      <c r="V132">
        <v>1</v>
      </c>
      <c r="W132">
        <v>100</v>
      </c>
      <c r="X132">
        <v>9.0870999999999993E-2</v>
      </c>
      <c r="Y132">
        <v>2.48E-3</v>
      </c>
      <c r="Z132" t="s">
        <v>32</v>
      </c>
      <c r="AA132" s="2">
        <f>-(Table_comparison5[[#This Row],[pr results2.Score]]-Table_comparison5[[#This Row],[Score]])</f>
        <v>4.8940000000000095E-3</v>
      </c>
      <c r="AB132" s="1">
        <f>Table_comparison5[[#This Row],[savings]]/Table_comparison5[[#This Row],[Score]]</f>
        <v>5.1104265650289867E-2</v>
      </c>
      <c r="AC132">
        <f>ABS(Table_comparison5[[#This Row],[savings]])/Table_comparison5[[#This Row],[Score Error (99.9%)]]</f>
        <v>2.3494959193470999</v>
      </c>
    </row>
    <row r="133" spans="1:29" x14ac:dyDescent="0.2">
      <c r="A133" s="3" t="s">
        <v>417</v>
      </c>
      <c r="B133" t="s">
        <v>418</v>
      </c>
      <c r="C133">
        <v>1</v>
      </c>
      <c r="D133">
        <v>500</v>
      </c>
      <c r="E133">
        <v>0.111681</v>
      </c>
      <c r="F133">
        <v>4.1539999999999997E-3</v>
      </c>
      <c r="G133" t="s">
        <v>21</v>
      </c>
      <c r="H133" t="s">
        <v>424</v>
      </c>
      <c r="I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62</v>
      </c>
      <c r="S133" t="s">
        <v>22</v>
      </c>
      <c r="T133" t="s">
        <v>417</v>
      </c>
      <c r="U133" t="s">
        <v>418</v>
      </c>
      <c r="V133">
        <v>1</v>
      </c>
      <c r="W133">
        <v>500</v>
      </c>
      <c r="X133">
        <v>0.105976</v>
      </c>
      <c r="Y133">
        <v>3.5769999999999999E-3</v>
      </c>
      <c r="Z133" t="s">
        <v>21</v>
      </c>
      <c r="AA133" s="2">
        <f>-(Table_comparison5[[#This Row],[pr results2.Score]]-Table_comparison5[[#This Row],[Score]])</f>
        <v>5.7050000000000017E-3</v>
      </c>
      <c r="AB133" s="1">
        <f>Table_comparison5[[#This Row],[savings]]/Table_comparison5[[#This Row],[Score]]</f>
        <v>5.1082995317019021E-2</v>
      </c>
      <c r="AC133">
        <f>ABS(Table_comparison5[[#This Row],[savings]])/Table_comparison5[[#This Row],[Score Error (99.9%)]]</f>
        <v>1.3733750601829566</v>
      </c>
    </row>
    <row r="134" spans="1:29" x14ac:dyDescent="0.2">
      <c r="A134" s="3" t="s">
        <v>66</v>
      </c>
      <c r="B134" t="s">
        <v>20</v>
      </c>
      <c r="C134">
        <v>1</v>
      </c>
      <c r="D134">
        <v>100</v>
      </c>
      <c r="E134">
        <v>6.1430090000000002</v>
      </c>
      <c r="F134">
        <v>7.3164000000000007E-2</v>
      </c>
      <c r="G134" t="s">
        <v>32</v>
      </c>
      <c r="H134" t="s">
        <v>22</v>
      </c>
      <c r="I134" t="s">
        <v>61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66</v>
      </c>
      <c r="U134" t="s">
        <v>20</v>
      </c>
      <c r="V134">
        <v>1</v>
      </c>
      <c r="W134">
        <v>100</v>
      </c>
      <c r="X134">
        <v>5.8294129999999997</v>
      </c>
      <c r="Y134">
        <v>4.3240000000000001E-2</v>
      </c>
      <c r="Z134" t="s">
        <v>32</v>
      </c>
      <c r="AA134" s="2">
        <f>-(Table_comparison5[[#This Row],[pr results2.Score]]-Table_comparison5[[#This Row],[Score]])</f>
        <v>0.31359600000000043</v>
      </c>
      <c r="AB134" s="1">
        <f>Table_comparison5[[#This Row],[savings]]/Table_comparison5[[#This Row],[Score]]</f>
        <v>5.1049249642968197E-2</v>
      </c>
      <c r="AC134">
        <f>ABS(Table_comparison5[[#This Row],[savings]])/Table_comparison5[[#This Row],[Score Error (99.9%)]]</f>
        <v>4.2862063309824556</v>
      </c>
    </row>
    <row r="135" spans="1:29" x14ac:dyDescent="0.2">
      <c r="A135" s="3" t="s">
        <v>183</v>
      </c>
      <c r="B135" t="s">
        <v>20</v>
      </c>
      <c r="C135">
        <v>1</v>
      </c>
      <c r="D135">
        <v>100</v>
      </c>
      <c r="E135">
        <v>41.590406000000002</v>
      </c>
      <c r="F135">
        <v>1.0158609999999999</v>
      </c>
      <c r="G135" t="s">
        <v>32</v>
      </c>
      <c r="H135" t="s">
        <v>22</v>
      </c>
      <c r="I135" t="s">
        <v>181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183</v>
      </c>
      <c r="U135" t="s">
        <v>20</v>
      </c>
      <c r="V135">
        <v>1</v>
      </c>
      <c r="W135">
        <v>100</v>
      </c>
      <c r="X135">
        <v>39.476778000000003</v>
      </c>
      <c r="Y135">
        <v>0.370421</v>
      </c>
      <c r="Z135" t="s">
        <v>32</v>
      </c>
      <c r="AA135" s="2">
        <f>-(Table_comparison5[[#This Row],[pr results2.Score]]-Table_comparison5[[#This Row],[Score]])</f>
        <v>2.1136279999999985</v>
      </c>
      <c r="AB135" s="1">
        <f>Table_comparison5[[#This Row],[savings]]/Table_comparison5[[#This Row],[Score]]</f>
        <v>5.082008576689534E-2</v>
      </c>
      <c r="AC135">
        <f>ABS(Table_comparison5[[#This Row],[savings]])/Table_comparison5[[#This Row],[Score Error (99.9%)]]</f>
        <v>2.0806271724182723</v>
      </c>
    </row>
    <row r="136" spans="1:29" hidden="1" x14ac:dyDescent="0.2">
      <c r="A136" t="s">
        <v>109</v>
      </c>
      <c r="B136" t="s">
        <v>20</v>
      </c>
      <c r="C136">
        <v>1</v>
      </c>
      <c r="D136">
        <v>100</v>
      </c>
      <c r="E136">
        <v>9.3181E-2</v>
      </c>
      <c r="F136">
        <v>1.518E-3</v>
      </c>
      <c r="G136" t="s">
        <v>32</v>
      </c>
      <c r="H136" t="s">
        <v>22</v>
      </c>
      <c r="I136" t="s">
        <v>104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109</v>
      </c>
      <c r="U136" t="s">
        <v>20</v>
      </c>
      <c r="V136">
        <v>1</v>
      </c>
      <c r="W136">
        <v>100</v>
      </c>
      <c r="X136">
        <v>9.3650999999999998E-2</v>
      </c>
      <c r="Y136">
        <v>8.6600000000000002E-4</v>
      </c>
      <c r="Z136" t="s">
        <v>32</v>
      </c>
      <c r="AA136" s="2">
        <f>-(Table_comparison5[[#This Row],[pr results2.Score]]-Table_comparison5[[#This Row],[Score]])</f>
        <v>-4.699999999999982E-4</v>
      </c>
      <c r="AB136" s="1">
        <f>Table_comparison5[[#This Row],[savings]]/Table_comparison5[[#This Row],[Score]]</f>
        <v>-5.0439467273370991E-3</v>
      </c>
      <c r="AC136">
        <f>ABS(Table_comparison5[[#This Row],[savings]])/Table_comparison5[[#This Row],[Score Error (99.9%)]]</f>
        <v>0.30961791831356927</v>
      </c>
    </row>
    <row r="137" spans="1:29" x14ac:dyDescent="0.2">
      <c r="A137" s="3" t="s">
        <v>204</v>
      </c>
      <c r="B137" t="s">
        <v>20</v>
      </c>
      <c r="C137">
        <v>1</v>
      </c>
      <c r="D137">
        <v>100</v>
      </c>
      <c r="E137">
        <v>0.58976700000000004</v>
      </c>
      <c r="F137">
        <v>8.7159999999999998E-3</v>
      </c>
      <c r="G137" t="s">
        <v>32</v>
      </c>
      <c r="H137" t="s">
        <v>22</v>
      </c>
      <c r="I137" t="s">
        <v>206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204</v>
      </c>
      <c r="U137" t="s">
        <v>20</v>
      </c>
      <c r="V137">
        <v>1</v>
      </c>
      <c r="W137">
        <v>100</v>
      </c>
      <c r="X137">
        <v>0.55998800000000004</v>
      </c>
      <c r="Y137">
        <v>4.3369999999999997E-3</v>
      </c>
      <c r="Z137" t="s">
        <v>32</v>
      </c>
      <c r="AA137" s="2">
        <f>-(Table_comparison5[[#This Row],[pr results2.Score]]-Table_comparison5[[#This Row],[Score]])</f>
        <v>2.9779E-2</v>
      </c>
      <c r="AB137" s="1">
        <f>Table_comparison5[[#This Row],[savings]]/Table_comparison5[[#This Row],[Score]]</f>
        <v>5.0492821741467388E-2</v>
      </c>
      <c r="AC137">
        <f>ABS(Table_comparison5[[#This Row],[savings]])/Table_comparison5[[#This Row],[Score Error (99.9%)]]</f>
        <v>3.4165901789811839</v>
      </c>
    </row>
    <row r="138" spans="1:29" hidden="1" x14ac:dyDescent="0.2">
      <c r="A138" t="s">
        <v>109</v>
      </c>
      <c r="B138" t="s">
        <v>20</v>
      </c>
      <c r="C138">
        <v>1</v>
      </c>
      <c r="D138">
        <v>100</v>
      </c>
      <c r="E138">
        <v>9.11E-2</v>
      </c>
      <c r="F138">
        <v>2.967E-3</v>
      </c>
      <c r="G138" t="s">
        <v>32</v>
      </c>
      <c r="H138" t="s">
        <v>22</v>
      </c>
      <c r="I138" t="s">
        <v>106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109</v>
      </c>
      <c r="U138" t="s">
        <v>20</v>
      </c>
      <c r="V138">
        <v>1</v>
      </c>
      <c r="W138">
        <v>100</v>
      </c>
      <c r="X138">
        <v>9.2978000000000005E-2</v>
      </c>
      <c r="Y138">
        <v>9.2800000000000001E-4</v>
      </c>
      <c r="Z138" t="s">
        <v>32</v>
      </c>
      <c r="AA138" s="2">
        <f>-(Table_comparison5[[#This Row],[pr results2.Score]]-Table_comparison5[[#This Row],[Score]])</f>
        <v>-1.8780000000000047E-3</v>
      </c>
      <c r="AB138" s="1">
        <f>Table_comparison5[[#This Row],[savings]]/Table_comparison5[[#This Row],[Score]]</f>
        <v>-2.061470911086723E-2</v>
      </c>
      <c r="AC138">
        <f>ABS(Table_comparison5[[#This Row],[savings]])/Table_comparison5[[#This Row],[Score Error (99.9%)]]</f>
        <v>0.63296258847320686</v>
      </c>
    </row>
    <row r="139" spans="1:29" hidden="1" x14ac:dyDescent="0.2">
      <c r="A139" t="s">
        <v>109</v>
      </c>
      <c r="B139" t="s">
        <v>20</v>
      </c>
      <c r="C139">
        <v>1</v>
      </c>
      <c r="D139">
        <v>100</v>
      </c>
      <c r="E139">
        <v>0.48886000000000002</v>
      </c>
      <c r="F139">
        <v>1.3828999999999999E-2</v>
      </c>
      <c r="G139" t="s">
        <v>32</v>
      </c>
      <c r="H139" t="s">
        <v>22</v>
      </c>
      <c r="I139" t="s">
        <v>107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109</v>
      </c>
      <c r="U139" t="s">
        <v>20</v>
      </c>
      <c r="V139">
        <v>1</v>
      </c>
      <c r="W139">
        <v>100</v>
      </c>
      <c r="X139">
        <v>0.49720900000000001</v>
      </c>
      <c r="Y139">
        <v>1.6656000000000001E-2</v>
      </c>
      <c r="Z139" t="s">
        <v>32</v>
      </c>
      <c r="AA139" s="2">
        <f>-(Table_comparison5[[#This Row],[pr results2.Score]]-Table_comparison5[[#This Row],[Score]])</f>
        <v>-8.3489999999999953E-3</v>
      </c>
      <c r="AB139" s="1">
        <f>Table_comparison5[[#This Row],[savings]]/Table_comparison5[[#This Row],[Score]]</f>
        <v>-1.7078509184633626E-2</v>
      </c>
      <c r="AC139">
        <f>ABS(Table_comparison5[[#This Row],[savings]])/Table_comparison5[[#This Row],[Score Error (99.9%)]]</f>
        <v>0.60373128931954556</v>
      </c>
    </row>
    <row r="140" spans="1:29" x14ac:dyDescent="0.2">
      <c r="A140" s="3" t="s">
        <v>317</v>
      </c>
      <c r="B140" t="s">
        <v>20</v>
      </c>
      <c r="C140">
        <v>1</v>
      </c>
      <c r="D140">
        <v>100</v>
      </c>
      <c r="E140">
        <v>0.103048</v>
      </c>
      <c r="F140">
        <v>2.0330000000000001E-3</v>
      </c>
      <c r="G140" t="s">
        <v>32</v>
      </c>
      <c r="H140" t="s">
        <v>22</v>
      </c>
      <c r="I140" t="s">
        <v>312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317</v>
      </c>
      <c r="U140" t="s">
        <v>20</v>
      </c>
      <c r="V140">
        <v>1</v>
      </c>
      <c r="W140">
        <v>100</v>
      </c>
      <c r="X140">
        <v>9.7845000000000001E-2</v>
      </c>
      <c r="Y140">
        <v>1.5430000000000001E-3</v>
      </c>
      <c r="Z140" t="s">
        <v>32</v>
      </c>
      <c r="AA140" s="2">
        <f>-(Table_comparison5[[#This Row],[pr results2.Score]]-Table_comparison5[[#This Row],[Score]])</f>
        <v>5.2029999999999993E-3</v>
      </c>
      <c r="AB140" s="1">
        <f>Table_comparison5[[#This Row],[savings]]/Table_comparison5[[#This Row],[Score]]</f>
        <v>5.0491033304867629E-2</v>
      </c>
      <c r="AC140">
        <f>ABS(Table_comparison5[[#This Row],[savings]])/Table_comparison5[[#This Row],[Score Error (99.9%)]]</f>
        <v>2.5592720118052137</v>
      </c>
    </row>
    <row r="141" spans="1:29" x14ac:dyDescent="0.2">
      <c r="A141" s="3" t="s">
        <v>52</v>
      </c>
      <c r="B141" t="s">
        <v>20</v>
      </c>
      <c r="C141">
        <v>1</v>
      </c>
      <c r="D141">
        <v>100</v>
      </c>
      <c r="E141">
        <v>5.8585999999999999E-2</v>
      </c>
      <c r="F141">
        <v>1.4530000000000001E-3</v>
      </c>
      <c r="G141" t="s">
        <v>32</v>
      </c>
      <c r="H141" t="s">
        <v>22</v>
      </c>
      <c r="I141" t="s">
        <v>56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52</v>
      </c>
      <c r="U141" t="s">
        <v>20</v>
      </c>
      <c r="V141">
        <v>1</v>
      </c>
      <c r="W141">
        <v>100</v>
      </c>
      <c r="X141">
        <v>5.5645E-2</v>
      </c>
      <c r="Y141">
        <v>7.6800000000000002E-4</v>
      </c>
      <c r="Z141" t="s">
        <v>32</v>
      </c>
      <c r="AA141" s="2">
        <f>-(Table_comparison5[[#This Row],[pr results2.Score]]-Table_comparison5[[#This Row],[Score]])</f>
        <v>2.9409999999999992E-3</v>
      </c>
      <c r="AB141" s="1">
        <f>Table_comparison5[[#This Row],[savings]]/Table_comparison5[[#This Row],[Score]]</f>
        <v>5.0199706414501742E-2</v>
      </c>
      <c r="AC141">
        <f>ABS(Table_comparison5[[#This Row],[savings]])/Table_comparison5[[#This Row],[Score Error (99.9%)]]</f>
        <v>2.0240880935994485</v>
      </c>
    </row>
    <row r="142" spans="1:29" hidden="1" x14ac:dyDescent="0.2">
      <c r="A142" t="s">
        <v>110</v>
      </c>
      <c r="B142" t="s">
        <v>20</v>
      </c>
      <c r="C142">
        <v>1</v>
      </c>
      <c r="D142">
        <v>100</v>
      </c>
      <c r="E142">
        <v>51.695653</v>
      </c>
      <c r="F142">
        <v>0.95856699999999995</v>
      </c>
      <c r="G142" t="s">
        <v>32</v>
      </c>
      <c r="H142" t="s">
        <v>22</v>
      </c>
      <c r="I142" t="s">
        <v>104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110</v>
      </c>
      <c r="U142" t="s">
        <v>20</v>
      </c>
      <c r="V142">
        <v>1</v>
      </c>
      <c r="W142">
        <v>100</v>
      </c>
      <c r="X142">
        <v>50.954428</v>
      </c>
      <c r="Y142">
        <v>0.434724</v>
      </c>
      <c r="Z142" t="s">
        <v>32</v>
      </c>
      <c r="AA142" s="2">
        <f>-(Table_comparison5[[#This Row],[pr results2.Score]]-Table_comparison5[[#This Row],[Score]])</f>
        <v>0.74122500000000002</v>
      </c>
      <c r="AB142" s="1">
        <f>Table_comparison5[[#This Row],[savings]]/Table_comparison5[[#This Row],[Score]]</f>
        <v>1.4338246196445184E-2</v>
      </c>
      <c r="AC142">
        <f>ABS(Table_comparison5[[#This Row],[savings]])/Table_comparison5[[#This Row],[Score Error (99.9%)]]</f>
        <v>0.77326363206745075</v>
      </c>
    </row>
    <row r="143" spans="1:29" hidden="1" x14ac:dyDescent="0.2">
      <c r="A143" t="s">
        <v>110</v>
      </c>
      <c r="B143" t="s">
        <v>20</v>
      </c>
      <c r="C143">
        <v>1</v>
      </c>
      <c r="D143">
        <v>100</v>
      </c>
      <c r="E143">
        <v>50.898741999999999</v>
      </c>
      <c r="F143">
        <v>0.78627899999999995</v>
      </c>
      <c r="G143" t="s">
        <v>32</v>
      </c>
      <c r="H143" t="s">
        <v>22</v>
      </c>
      <c r="I143" t="s">
        <v>105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110</v>
      </c>
      <c r="U143" t="s">
        <v>20</v>
      </c>
      <c r="V143">
        <v>1</v>
      </c>
      <c r="W143">
        <v>100</v>
      </c>
      <c r="X143">
        <v>50.273389000000002</v>
      </c>
      <c r="Y143">
        <v>0.76403200000000004</v>
      </c>
      <c r="Z143" t="s">
        <v>32</v>
      </c>
      <c r="AA143" s="2">
        <f>-(Table_comparison5[[#This Row],[pr results2.Score]]-Table_comparison5[[#This Row],[Score]])</f>
        <v>0.62535299999999694</v>
      </c>
      <c r="AB143" s="1">
        <f>Table_comparison5[[#This Row],[savings]]/Table_comparison5[[#This Row],[Score]]</f>
        <v>1.2286217211419429E-2</v>
      </c>
      <c r="AC143">
        <f>ABS(Table_comparison5[[#This Row],[savings]])/Table_comparison5[[#This Row],[Score Error (99.9%)]]</f>
        <v>0.79533219124508858</v>
      </c>
    </row>
    <row r="144" spans="1:29" x14ac:dyDescent="0.2">
      <c r="A144" s="3" t="s">
        <v>126</v>
      </c>
      <c r="B144" t="s">
        <v>20</v>
      </c>
      <c r="C144">
        <v>1</v>
      </c>
      <c r="D144">
        <v>100</v>
      </c>
      <c r="E144">
        <v>0.295539</v>
      </c>
      <c r="F144">
        <v>6.9049999999999997E-3</v>
      </c>
      <c r="G144" t="s">
        <v>32</v>
      </c>
      <c r="H144" t="s">
        <v>22</v>
      </c>
      <c r="I144" t="s">
        <v>125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126</v>
      </c>
      <c r="U144" t="s">
        <v>20</v>
      </c>
      <c r="V144">
        <v>1</v>
      </c>
      <c r="W144">
        <v>100</v>
      </c>
      <c r="X144">
        <v>0.28072399999999997</v>
      </c>
      <c r="Y144">
        <v>4.339E-3</v>
      </c>
      <c r="Z144" t="s">
        <v>32</v>
      </c>
      <c r="AA144" s="2">
        <f>-(Table_comparison5[[#This Row],[pr results2.Score]]-Table_comparison5[[#This Row],[Score]])</f>
        <v>1.4815000000000023E-2</v>
      </c>
      <c r="AB144" s="1">
        <f>Table_comparison5[[#This Row],[savings]]/Table_comparison5[[#This Row],[Score]]</f>
        <v>5.0128747813317442E-2</v>
      </c>
      <c r="AC144">
        <f>ABS(Table_comparison5[[#This Row],[savings]])/Table_comparison5[[#This Row],[Score Error (99.9%)]]</f>
        <v>2.1455467052860282</v>
      </c>
    </row>
    <row r="145" spans="1:29" x14ac:dyDescent="0.2">
      <c r="A145" s="3" t="s">
        <v>417</v>
      </c>
      <c r="B145" t="s">
        <v>418</v>
      </c>
      <c r="C145">
        <v>1</v>
      </c>
      <c r="D145">
        <v>500</v>
      </c>
      <c r="E145">
        <v>9.9524000000000001E-2</v>
      </c>
      <c r="F145">
        <v>3.4810000000000002E-3</v>
      </c>
      <c r="G145" t="s">
        <v>21</v>
      </c>
      <c r="H145" t="s">
        <v>421</v>
      </c>
      <c r="I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420</v>
      </c>
      <c r="S145" t="s">
        <v>22</v>
      </c>
      <c r="T145" t="s">
        <v>417</v>
      </c>
      <c r="U145" t="s">
        <v>418</v>
      </c>
      <c r="V145">
        <v>1</v>
      </c>
      <c r="W145">
        <v>500</v>
      </c>
      <c r="X145">
        <v>9.4562999999999994E-2</v>
      </c>
      <c r="Y145">
        <v>3.2759999999999998E-3</v>
      </c>
      <c r="Z145" t="s">
        <v>21</v>
      </c>
      <c r="AA145" s="2">
        <f>-(Table_comparison5[[#This Row],[pr results2.Score]]-Table_comparison5[[#This Row],[Score]])</f>
        <v>4.9610000000000071E-3</v>
      </c>
      <c r="AB145" s="1">
        <f>Table_comparison5[[#This Row],[savings]]/Table_comparison5[[#This Row],[Score]]</f>
        <v>4.9847273019573236E-2</v>
      </c>
      <c r="AC145">
        <f>ABS(Table_comparison5[[#This Row],[savings]])/Table_comparison5[[#This Row],[Score Error (99.9%)]]</f>
        <v>1.4251651824188472</v>
      </c>
    </row>
    <row r="146" spans="1:29" x14ac:dyDescent="0.2">
      <c r="A146" s="3" t="s">
        <v>207</v>
      </c>
      <c r="B146" t="s">
        <v>20</v>
      </c>
      <c r="C146">
        <v>1</v>
      </c>
      <c r="D146">
        <v>100</v>
      </c>
      <c r="E146">
        <v>0.31701499999999999</v>
      </c>
      <c r="F146">
        <v>4.8459999999999996E-3</v>
      </c>
      <c r="G146" t="s">
        <v>32</v>
      </c>
      <c r="H146" t="s">
        <v>22</v>
      </c>
      <c r="I146" t="s">
        <v>206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207</v>
      </c>
      <c r="U146" t="s">
        <v>20</v>
      </c>
      <c r="V146">
        <v>1</v>
      </c>
      <c r="W146">
        <v>100</v>
      </c>
      <c r="X146">
        <v>0.30124000000000001</v>
      </c>
      <c r="Y146">
        <v>4.5669999999999999E-3</v>
      </c>
      <c r="Z146" t="s">
        <v>32</v>
      </c>
      <c r="AA146" s="2">
        <f>-(Table_comparison5[[#This Row],[pr results2.Score]]-Table_comparison5[[#This Row],[Score]])</f>
        <v>1.5774999999999983E-2</v>
      </c>
      <c r="AB146" s="1">
        <f>Table_comparison5[[#This Row],[savings]]/Table_comparison5[[#This Row],[Score]]</f>
        <v>4.9761052316136409E-2</v>
      </c>
      <c r="AC146">
        <f>ABS(Table_comparison5[[#This Row],[savings]])/Table_comparison5[[#This Row],[Score Error (99.9%)]]</f>
        <v>3.2552620718118006</v>
      </c>
    </row>
    <row r="147" spans="1:29" x14ac:dyDescent="0.2">
      <c r="A147" s="3" t="s">
        <v>88</v>
      </c>
      <c r="B147" t="s">
        <v>20</v>
      </c>
      <c r="C147">
        <v>1</v>
      </c>
      <c r="D147">
        <v>100</v>
      </c>
      <c r="E147">
        <v>139.55362199999999</v>
      </c>
      <c r="F147">
        <v>1.3053140000000001</v>
      </c>
      <c r="G147" t="s">
        <v>32</v>
      </c>
      <c r="H147" t="s">
        <v>22</v>
      </c>
      <c r="I147" t="s">
        <v>85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88</v>
      </c>
      <c r="U147" t="s">
        <v>20</v>
      </c>
      <c r="V147">
        <v>1</v>
      </c>
      <c r="W147">
        <v>100</v>
      </c>
      <c r="X147">
        <v>132.610513</v>
      </c>
      <c r="Y147">
        <v>1.0303789999999999</v>
      </c>
      <c r="Z147" t="s">
        <v>32</v>
      </c>
      <c r="AA147" s="2">
        <f>-(Table_comparison5[[#This Row],[pr results2.Score]]-Table_comparison5[[#This Row],[Score]])</f>
        <v>6.9431089999999926</v>
      </c>
      <c r="AB147" s="1">
        <f>Table_comparison5[[#This Row],[savings]]/Table_comparison5[[#This Row],[Score]]</f>
        <v>4.9752266551705789E-2</v>
      </c>
      <c r="AC147">
        <f>ABS(Table_comparison5[[#This Row],[savings]])/Table_comparison5[[#This Row],[Score Error (99.9%)]]</f>
        <v>5.3191101911110987</v>
      </c>
    </row>
    <row r="148" spans="1:29" x14ac:dyDescent="0.2">
      <c r="A148" s="3" t="s">
        <v>155</v>
      </c>
      <c r="B148" t="s">
        <v>20</v>
      </c>
      <c r="C148">
        <v>1</v>
      </c>
      <c r="D148">
        <v>100</v>
      </c>
      <c r="E148">
        <v>0.47496899999999997</v>
      </c>
      <c r="F148">
        <v>7.5399999999999998E-3</v>
      </c>
      <c r="G148" t="s">
        <v>32</v>
      </c>
      <c r="H148" t="s">
        <v>22</v>
      </c>
      <c r="I148" t="s">
        <v>153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155</v>
      </c>
      <c r="U148" t="s">
        <v>20</v>
      </c>
      <c r="V148">
        <v>1</v>
      </c>
      <c r="W148">
        <v>100</v>
      </c>
      <c r="X148">
        <v>0.45138499999999998</v>
      </c>
      <c r="Y148">
        <v>6.1330000000000004E-3</v>
      </c>
      <c r="Z148" t="s">
        <v>32</v>
      </c>
      <c r="AA148" s="2">
        <f>-(Table_comparison5[[#This Row],[pr results2.Score]]-Table_comparison5[[#This Row],[Score]])</f>
        <v>2.3583999999999994E-2</v>
      </c>
      <c r="AB148" s="1">
        <f>Table_comparison5[[#This Row],[savings]]/Table_comparison5[[#This Row],[Score]]</f>
        <v>4.9653766877417252E-2</v>
      </c>
      <c r="AC148">
        <f>ABS(Table_comparison5[[#This Row],[savings]])/Table_comparison5[[#This Row],[Score Error (99.9%)]]</f>
        <v>3.127851458885941</v>
      </c>
    </row>
    <row r="149" spans="1:29" x14ac:dyDescent="0.2">
      <c r="A149" s="3" t="s">
        <v>50</v>
      </c>
      <c r="B149" t="s">
        <v>20</v>
      </c>
      <c r="C149">
        <v>1</v>
      </c>
      <c r="D149">
        <v>100</v>
      </c>
      <c r="E149">
        <v>5.6772000000000003E-2</v>
      </c>
      <c r="F149">
        <v>1.818E-3</v>
      </c>
      <c r="G149" t="s">
        <v>32</v>
      </c>
      <c r="H149" t="s">
        <v>22</v>
      </c>
      <c r="I149" t="s">
        <v>46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50</v>
      </c>
      <c r="U149" t="s">
        <v>20</v>
      </c>
      <c r="V149">
        <v>1</v>
      </c>
      <c r="W149">
        <v>100</v>
      </c>
      <c r="X149">
        <v>5.3957999999999999E-2</v>
      </c>
      <c r="Y149">
        <v>1.7700000000000001E-3</v>
      </c>
      <c r="Z149" t="s">
        <v>32</v>
      </c>
      <c r="AA149" s="2">
        <f>-(Table_comparison5[[#This Row],[pr results2.Score]]-Table_comparison5[[#This Row],[Score]])</f>
        <v>2.814000000000004E-3</v>
      </c>
      <c r="AB149" s="1">
        <f>Table_comparison5[[#This Row],[savings]]/Table_comparison5[[#This Row],[Score]]</f>
        <v>4.9566687803847036E-2</v>
      </c>
      <c r="AC149">
        <f>ABS(Table_comparison5[[#This Row],[savings]])/Table_comparison5[[#This Row],[Score Error (99.9%)]]</f>
        <v>1.54785478547855</v>
      </c>
    </row>
    <row r="150" spans="1:29" hidden="1" x14ac:dyDescent="0.2">
      <c r="A150" t="s">
        <v>115</v>
      </c>
      <c r="B150" t="s">
        <v>20</v>
      </c>
      <c r="C150">
        <v>1</v>
      </c>
      <c r="D150">
        <v>100</v>
      </c>
      <c r="E150">
        <v>5.4039999999999998E-2</v>
      </c>
      <c r="F150">
        <v>2.3240000000000001E-3</v>
      </c>
      <c r="G150" t="s">
        <v>32</v>
      </c>
      <c r="H150" t="s">
        <v>22</v>
      </c>
      <c r="I150" t="s">
        <v>112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115</v>
      </c>
      <c r="U150" t="s">
        <v>20</v>
      </c>
      <c r="V150">
        <v>1</v>
      </c>
      <c r="W150">
        <v>100</v>
      </c>
      <c r="X150">
        <v>5.2528999999999999E-2</v>
      </c>
      <c r="Y150">
        <v>1.6479999999999999E-3</v>
      </c>
      <c r="Z150" t="s">
        <v>32</v>
      </c>
      <c r="AA150" s="2">
        <f>-(Table_comparison5[[#This Row],[pr results2.Score]]-Table_comparison5[[#This Row],[Score]])</f>
        <v>1.5109999999999985E-3</v>
      </c>
      <c r="AB150" s="1">
        <f>Table_comparison5[[#This Row],[savings]]/Table_comparison5[[#This Row],[Score]]</f>
        <v>2.796076980014801E-2</v>
      </c>
      <c r="AC150">
        <f>ABS(Table_comparison5[[#This Row],[savings]])/Table_comparison5[[#This Row],[Score Error (99.9%)]]</f>
        <v>0.65017211703958622</v>
      </c>
    </row>
    <row r="151" spans="1:29" hidden="1" x14ac:dyDescent="0.2">
      <c r="A151" t="s">
        <v>115</v>
      </c>
      <c r="B151" t="s">
        <v>20</v>
      </c>
      <c r="C151">
        <v>1</v>
      </c>
      <c r="D151">
        <v>100</v>
      </c>
      <c r="E151">
        <v>0.82383799999999996</v>
      </c>
      <c r="F151">
        <v>1.3141E-2</v>
      </c>
      <c r="G151" t="s">
        <v>32</v>
      </c>
      <c r="H151" t="s">
        <v>22</v>
      </c>
      <c r="I151" t="s">
        <v>113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115</v>
      </c>
      <c r="U151" t="s">
        <v>20</v>
      </c>
      <c r="V151">
        <v>1</v>
      </c>
      <c r="W151">
        <v>100</v>
      </c>
      <c r="X151">
        <v>0.817639</v>
      </c>
      <c r="Y151">
        <v>7.7590000000000003E-3</v>
      </c>
      <c r="Z151" t="s">
        <v>32</v>
      </c>
      <c r="AA151" s="2">
        <f>-(Table_comparison5[[#This Row],[pr results2.Score]]-Table_comparison5[[#This Row],[Score]])</f>
        <v>6.1989999999999545E-3</v>
      </c>
      <c r="AB151" s="1">
        <f>Table_comparison5[[#This Row],[savings]]/Table_comparison5[[#This Row],[Score]]</f>
        <v>7.5245375911282978E-3</v>
      </c>
      <c r="AC151">
        <f>ABS(Table_comparison5[[#This Row],[savings]])/Table_comparison5[[#This Row],[Score Error (99.9%)]]</f>
        <v>0.47172970093599836</v>
      </c>
    </row>
    <row r="152" spans="1:29" x14ac:dyDescent="0.2">
      <c r="A152" s="3" t="s">
        <v>417</v>
      </c>
      <c r="B152" t="s">
        <v>418</v>
      </c>
      <c r="C152">
        <v>1</v>
      </c>
      <c r="D152">
        <v>500</v>
      </c>
      <c r="E152">
        <v>0.10216600000000001</v>
      </c>
      <c r="F152">
        <v>3.392E-3</v>
      </c>
      <c r="G152" t="s">
        <v>21</v>
      </c>
      <c r="H152" t="s">
        <v>424</v>
      </c>
      <c r="I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420</v>
      </c>
      <c r="S152" t="s">
        <v>22</v>
      </c>
      <c r="T152" t="s">
        <v>417</v>
      </c>
      <c r="U152" t="s">
        <v>418</v>
      </c>
      <c r="V152">
        <v>1</v>
      </c>
      <c r="W152">
        <v>500</v>
      </c>
      <c r="X152">
        <v>9.7151000000000001E-2</v>
      </c>
      <c r="Y152">
        <v>2.4819999999999998E-3</v>
      </c>
      <c r="Z152" t="s">
        <v>21</v>
      </c>
      <c r="AA152" s="2">
        <f>-(Table_comparison5[[#This Row],[pr results2.Score]]-Table_comparison5[[#This Row],[Score]])</f>
        <v>5.0150000000000056E-3</v>
      </c>
      <c r="AB152" s="1">
        <f>Table_comparison5[[#This Row],[savings]]/Table_comparison5[[#This Row],[Score]]</f>
        <v>4.9086780337881539E-2</v>
      </c>
      <c r="AC152">
        <f>ABS(Table_comparison5[[#This Row],[savings]])/Table_comparison5[[#This Row],[Score Error (99.9%)]]</f>
        <v>1.4784787735849072</v>
      </c>
    </row>
    <row r="153" spans="1:29" x14ac:dyDescent="0.2">
      <c r="A153" s="3" t="s">
        <v>441</v>
      </c>
      <c r="B153" t="s">
        <v>418</v>
      </c>
      <c r="C153">
        <v>1</v>
      </c>
      <c r="D153">
        <v>10000</v>
      </c>
      <c r="E153">
        <v>0.301259</v>
      </c>
      <c r="F153">
        <v>7.4899999999999999E-4</v>
      </c>
      <c r="G153" t="s">
        <v>21</v>
      </c>
      <c r="H153" t="s">
        <v>22</v>
      </c>
      <c r="I153" t="s">
        <v>22</v>
      </c>
      <c r="K153">
        <v>100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441</v>
      </c>
      <c r="U153" t="s">
        <v>418</v>
      </c>
      <c r="V153">
        <v>1</v>
      </c>
      <c r="W153">
        <v>10000</v>
      </c>
      <c r="X153">
        <v>0.28679100000000002</v>
      </c>
      <c r="Y153">
        <v>5.5599999999999996E-4</v>
      </c>
      <c r="Z153" t="s">
        <v>21</v>
      </c>
      <c r="AA153" s="2">
        <f>-(Table_comparison5[[#This Row],[pr results2.Score]]-Table_comparison5[[#This Row],[Score]])</f>
        <v>1.4467999999999981E-2</v>
      </c>
      <c r="AB153" s="1">
        <f>Table_comparison5[[#This Row],[savings]]/Table_comparison5[[#This Row],[Score]]</f>
        <v>4.8025121241191071E-2</v>
      </c>
      <c r="AC153">
        <f>ABS(Table_comparison5[[#This Row],[savings]])/Table_comparison5[[#This Row],[Score Error (99.9%)]]</f>
        <v>19.316421895861122</v>
      </c>
    </row>
    <row r="154" spans="1:29" hidden="1" x14ac:dyDescent="0.2">
      <c r="A154" t="s">
        <v>116</v>
      </c>
      <c r="B154" t="s">
        <v>20</v>
      </c>
      <c r="C154">
        <v>1</v>
      </c>
      <c r="D154">
        <v>100</v>
      </c>
      <c r="E154">
        <v>59.400331000000001</v>
      </c>
      <c r="F154">
        <v>0.51315999999999995</v>
      </c>
      <c r="G154" t="s">
        <v>32</v>
      </c>
      <c r="H154" t="s">
        <v>22</v>
      </c>
      <c r="I154" t="s">
        <v>113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116</v>
      </c>
      <c r="U154" t="s">
        <v>20</v>
      </c>
      <c r="V154">
        <v>1</v>
      </c>
      <c r="W154">
        <v>100</v>
      </c>
      <c r="X154">
        <v>59.876750000000001</v>
      </c>
      <c r="Y154">
        <v>0.69689999999999996</v>
      </c>
      <c r="Z154" t="s">
        <v>32</v>
      </c>
      <c r="AA154" s="2">
        <f>-(Table_comparison5[[#This Row],[pr results2.Score]]-Table_comparison5[[#This Row],[Score]])</f>
        <v>-0.47641899999999993</v>
      </c>
      <c r="AB154" s="1">
        <f>Table_comparison5[[#This Row],[savings]]/Table_comparison5[[#This Row],[Score]]</f>
        <v>-8.0204771922903918E-3</v>
      </c>
      <c r="AC154">
        <f>ABS(Table_comparison5[[#This Row],[savings]])/Table_comparison5[[#This Row],[Score Error (99.9%)]]</f>
        <v>0.92840244757970214</v>
      </c>
    </row>
    <row r="155" spans="1:29" x14ac:dyDescent="0.2">
      <c r="A155" s="3" t="s">
        <v>204</v>
      </c>
      <c r="B155" t="s">
        <v>20</v>
      </c>
      <c r="C155">
        <v>1</v>
      </c>
      <c r="D155">
        <v>100</v>
      </c>
      <c r="E155">
        <v>0.59110700000000005</v>
      </c>
      <c r="F155">
        <v>6.94E-3</v>
      </c>
      <c r="G155" t="s">
        <v>32</v>
      </c>
      <c r="H155" t="s">
        <v>22</v>
      </c>
      <c r="I155" t="s">
        <v>205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204</v>
      </c>
      <c r="U155" t="s">
        <v>20</v>
      </c>
      <c r="V155">
        <v>1</v>
      </c>
      <c r="W155">
        <v>100</v>
      </c>
      <c r="X155">
        <v>0.56326500000000002</v>
      </c>
      <c r="Y155">
        <v>7.6080000000000002E-3</v>
      </c>
      <c r="Z155" t="s">
        <v>32</v>
      </c>
      <c r="AA155" s="2">
        <f>-(Table_comparison5[[#This Row],[pr results2.Score]]-Table_comparison5[[#This Row],[Score]])</f>
        <v>2.7842000000000033E-2</v>
      </c>
      <c r="AB155" s="1">
        <f>Table_comparison5[[#This Row],[savings]]/Table_comparison5[[#This Row],[Score]]</f>
        <v>4.710145540485907E-2</v>
      </c>
      <c r="AC155">
        <f>ABS(Table_comparison5[[#This Row],[savings]])/Table_comparison5[[#This Row],[Score Error (99.9%)]]</f>
        <v>4.0118155619596587</v>
      </c>
    </row>
    <row r="156" spans="1:29" x14ac:dyDescent="0.2">
      <c r="A156" s="3" t="s">
        <v>36</v>
      </c>
      <c r="B156" t="s">
        <v>20</v>
      </c>
      <c r="C156">
        <v>1</v>
      </c>
      <c r="D156">
        <v>100</v>
      </c>
      <c r="E156">
        <v>0.45660299999999998</v>
      </c>
      <c r="F156">
        <v>9.5219999999999992E-3</v>
      </c>
      <c r="G156" t="s">
        <v>32</v>
      </c>
      <c r="H156" t="s">
        <v>22</v>
      </c>
      <c r="I156" t="s">
        <v>35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36</v>
      </c>
      <c r="U156" t="s">
        <v>20</v>
      </c>
      <c r="V156">
        <v>1</v>
      </c>
      <c r="W156">
        <v>100</v>
      </c>
      <c r="X156">
        <v>0.43526599999999999</v>
      </c>
      <c r="Y156">
        <v>6.1650000000000003E-3</v>
      </c>
      <c r="Z156" t="s">
        <v>32</v>
      </c>
      <c r="AA156" s="2">
        <f>-(Table_comparison5[[#This Row],[pr results2.Score]]-Table_comparison5[[#This Row],[Score]])</f>
        <v>2.1336999999999995E-2</v>
      </c>
      <c r="AB156" s="1">
        <f>Table_comparison5[[#This Row],[savings]]/Table_comparison5[[#This Row],[Score]]</f>
        <v>4.6729872558874987E-2</v>
      </c>
      <c r="AC156">
        <f>ABS(Table_comparison5[[#This Row],[savings]])/Table_comparison5[[#This Row],[Score Error (99.9%)]]</f>
        <v>2.240810754043268</v>
      </c>
    </row>
    <row r="157" spans="1:29" x14ac:dyDescent="0.2">
      <c r="A157" s="3" t="s">
        <v>143</v>
      </c>
      <c r="B157" t="s">
        <v>20</v>
      </c>
      <c r="C157">
        <v>1</v>
      </c>
      <c r="D157">
        <v>100</v>
      </c>
      <c r="E157">
        <v>0.40435399999999999</v>
      </c>
      <c r="F157">
        <v>8.7379999999999992E-3</v>
      </c>
      <c r="G157" t="s">
        <v>32</v>
      </c>
      <c r="H157" t="s">
        <v>22</v>
      </c>
      <c r="I157" t="s">
        <v>144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143</v>
      </c>
      <c r="U157" t="s">
        <v>20</v>
      </c>
      <c r="V157">
        <v>1</v>
      </c>
      <c r="W157">
        <v>100</v>
      </c>
      <c r="X157">
        <v>0.38555899999999999</v>
      </c>
      <c r="Y157">
        <v>6.5779999999999996E-3</v>
      </c>
      <c r="Z157" t="s">
        <v>32</v>
      </c>
      <c r="AA157" s="2">
        <f>-(Table_comparison5[[#This Row],[pr results2.Score]]-Table_comparison5[[#This Row],[Score]])</f>
        <v>1.8795000000000006E-2</v>
      </c>
      <c r="AB157" s="1">
        <f>Table_comparison5[[#This Row],[savings]]/Table_comparison5[[#This Row],[Score]]</f>
        <v>4.6481548346251074E-2</v>
      </c>
      <c r="AC157">
        <f>ABS(Table_comparison5[[#This Row],[savings]])/Table_comparison5[[#This Row],[Score Error (99.9%)]]</f>
        <v>2.1509498741130701</v>
      </c>
    </row>
    <row r="158" spans="1:29" x14ac:dyDescent="0.2">
      <c r="A158" s="3" t="s">
        <v>444</v>
      </c>
      <c r="B158" t="s">
        <v>418</v>
      </c>
      <c r="C158">
        <v>1</v>
      </c>
      <c r="D158">
        <v>50000</v>
      </c>
      <c r="E158">
        <v>2.8004999999999999E-2</v>
      </c>
      <c r="F158">
        <v>3.8000000000000002E-5</v>
      </c>
      <c r="G158" t="s">
        <v>21</v>
      </c>
      <c r="H158" t="s">
        <v>22</v>
      </c>
      <c r="I158" t="s">
        <v>22</v>
      </c>
      <c r="M158">
        <v>20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444</v>
      </c>
      <c r="U158" t="s">
        <v>418</v>
      </c>
      <c r="V158">
        <v>1</v>
      </c>
      <c r="W158">
        <v>50000</v>
      </c>
      <c r="X158">
        <v>2.6710000000000001E-2</v>
      </c>
      <c r="Y158">
        <v>3.3000000000000003E-5</v>
      </c>
      <c r="Z158" t="s">
        <v>21</v>
      </c>
      <c r="AA158" s="2">
        <f>-(Table_comparison5[[#This Row],[pr results2.Score]]-Table_comparison5[[#This Row],[Score]])</f>
        <v>1.2949999999999975E-3</v>
      </c>
      <c r="AB158" s="1">
        <f>Table_comparison5[[#This Row],[savings]]/Table_comparison5[[#This Row],[Score]]</f>
        <v>4.6241742545973845E-2</v>
      </c>
      <c r="AC158">
        <f>ABS(Table_comparison5[[#This Row],[savings]])/Table_comparison5[[#This Row],[Score Error (99.9%)]]</f>
        <v>34.078947368420984</v>
      </c>
    </row>
    <row r="159" spans="1:29" x14ac:dyDescent="0.2">
      <c r="A159" s="3" t="s">
        <v>241</v>
      </c>
      <c r="B159" t="s">
        <v>20</v>
      </c>
      <c r="C159">
        <v>1</v>
      </c>
      <c r="D159">
        <v>100</v>
      </c>
      <c r="E159">
        <v>0.41207700000000003</v>
      </c>
      <c r="F159">
        <v>9.0790000000000003E-3</v>
      </c>
      <c r="G159" t="s">
        <v>32</v>
      </c>
      <c r="H159" t="s">
        <v>22</v>
      </c>
      <c r="I159" t="s">
        <v>243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241</v>
      </c>
      <c r="U159" t="s">
        <v>20</v>
      </c>
      <c r="V159">
        <v>1</v>
      </c>
      <c r="W159">
        <v>100</v>
      </c>
      <c r="X159">
        <v>0.39315800000000001</v>
      </c>
      <c r="Y159">
        <v>3.7789999999999998E-3</v>
      </c>
      <c r="Z159" t="s">
        <v>32</v>
      </c>
      <c r="AA159" s="2">
        <f>-(Table_comparison5[[#This Row],[pr results2.Score]]-Table_comparison5[[#This Row],[Score]])</f>
        <v>1.8919000000000019E-2</v>
      </c>
      <c r="AB159" s="1">
        <f>Table_comparison5[[#This Row],[savings]]/Table_comparison5[[#This Row],[Score]]</f>
        <v>4.591132239848382E-2</v>
      </c>
      <c r="AC159">
        <f>ABS(Table_comparison5[[#This Row],[savings]])/Table_comparison5[[#This Row],[Score Error (99.9%)]]</f>
        <v>2.0838198039431677</v>
      </c>
    </row>
    <row r="160" spans="1:29" x14ac:dyDescent="0.2">
      <c r="A160" s="3" t="s">
        <v>340</v>
      </c>
      <c r="B160" t="s">
        <v>20</v>
      </c>
      <c r="C160">
        <v>1</v>
      </c>
      <c r="D160">
        <v>100</v>
      </c>
      <c r="E160">
        <v>0.19437499999999999</v>
      </c>
      <c r="F160">
        <v>1.1329999999999999E-3</v>
      </c>
      <c r="G160" t="s">
        <v>32</v>
      </c>
      <c r="H160" t="s">
        <v>22</v>
      </c>
      <c r="I160" t="s">
        <v>339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340</v>
      </c>
      <c r="U160" t="s">
        <v>20</v>
      </c>
      <c r="V160">
        <v>1</v>
      </c>
      <c r="W160">
        <v>100</v>
      </c>
      <c r="X160">
        <v>0.18548500000000001</v>
      </c>
      <c r="Y160">
        <v>2.3879999999999999E-3</v>
      </c>
      <c r="Z160" t="s">
        <v>32</v>
      </c>
      <c r="AA160" s="2">
        <f>-(Table_comparison5[[#This Row],[pr results2.Score]]-Table_comparison5[[#This Row],[Score]])</f>
        <v>8.8899999999999813E-3</v>
      </c>
      <c r="AB160" s="1">
        <f>Table_comparison5[[#This Row],[savings]]/Table_comparison5[[#This Row],[Score]]</f>
        <v>4.5736334405144602E-2</v>
      </c>
      <c r="AC160">
        <f>ABS(Table_comparison5[[#This Row],[savings]])/Table_comparison5[[#This Row],[Score Error (99.9%)]]</f>
        <v>7.8464254192409371</v>
      </c>
    </row>
    <row r="161" spans="1:29" x14ac:dyDescent="0.2">
      <c r="A161" s="3" t="s">
        <v>341</v>
      </c>
      <c r="B161" t="s">
        <v>20</v>
      </c>
      <c r="C161">
        <v>1</v>
      </c>
      <c r="D161">
        <v>100</v>
      </c>
      <c r="E161">
        <v>11.144515</v>
      </c>
      <c r="F161">
        <v>0.14554900000000001</v>
      </c>
      <c r="G161" t="s">
        <v>32</v>
      </c>
      <c r="H161" t="s">
        <v>22</v>
      </c>
      <c r="I161" t="s">
        <v>338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341</v>
      </c>
      <c r="U161" t="s">
        <v>20</v>
      </c>
      <c r="V161">
        <v>1</v>
      </c>
      <c r="W161">
        <v>100</v>
      </c>
      <c r="X161">
        <v>10.639217</v>
      </c>
      <c r="Y161">
        <v>0.119294</v>
      </c>
      <c r="Z161" t="s">
        <v>32</v>
      </c>
      <c r="AA161" s="2">
        <f>-(Table_comparison5[[#This Row],[pr results2.Score]]-Table_comparison5[[#This Row],[Score]])</f>
        <v>0.5052979999999998</v>
      </c>
      <c r="AB161" s="1">
        <f>Table_comparison5[[#This Row],[savings]]/Table_comparison5[[#This Row],[Score]]</f>
        <v>4.5340510556089682E-2</v>
      </c>
      <c r="AC161">
        <f>ABS(Table_comparison5[[#This Row],[savings]])/Table_comparison5[[#This Row],[Score Error (99.9%)]]</f>
        <v>3.4716693347257608</v>
      </c>
    </row>
    <row r="162" spans="1:29" x14ac:dyDescent="0.2">
      <c r="A162" s="3" t="s">
        <v>43</v>
      </c>
      <c r="B162" t="s">
        <v>20</v>
      </c>
      <c r="C162">
        <v>1</v>
      </c>
      <c r="D162">
        <v>100</v>
      </c>
      <c r="E162">
        <v>6.4834000000000003E-2</v>
      </c>
      <c r="F162">
        <v>2.8549999999999999E-3</v>
      </c>
      <c r="G162" t="s">
        <v>32</v>
      </c>
      <c r="H162" t="s">
        <v>22</v>
      </c>
      <c r="I162" t="s">
        <v>45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43</v>
      </c>
      <c r="U162" t="s">
        <v>20</v>
      </c>
      <c r="V162">
        <v>1</v>
      </c>
      <c r="W162">
        <v>100</v>
      </c>
      <c r="X162">
        <v>6.1903E-2</v>
      </c>
      <c r="Y162">
        <v>2.784E-3</v>
      </c>
      <c r="Z162" t="s">
        <v>32</v>
      </c>
      <c r="AA162" s="2">
        <f>-(Table_comparison5[[#This Row],[pr results2.Score]]-Table_comparison5[[#This Row],[Score]])</f>
        <v>2.931000000000003E-3</v>
      </c>
      <c r="AB162" s="1">
        <f>Table_comparison5[[#This Row],[savings]]/Table_comparison5[[#This Row],[Score]]</f>
        <v>4.5207761359780406E-2</v>
      </c>
      <c r="AC162">
        <f>ABS(Table_comparison5[[#This Row],[savings]])/Table_comparison5[[#This Row],[Score Error (99.9%)]]</f>
        <v>1.0266199649737313</v>
      </c>
    </row>
    <row r="163" spans="1:29" x14ac:dyDescent="0.2">
      <c r="A163" s="3" t="s">
        <v>263</v>
      </c>
      <c r="B163" t="s">
        <v>20</v>
      </c>
      <c r="C163">
        <v>1</v>
      </c>
      <c r="D163">
        <v>100</v>
      </c>
      <c r="E163">
        <v>0.76734800000000003</v>
      </c>
      <c r="F163">
        <v>1.0607E-2</v>
      </c>
      <c r="G163" t="s">
        <v>32</v>
      </c>
      <c r="H163" t="s">
        <v>22</v>
      </c>
      <c r="I163" t="s">
        <v>262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263</v>
      </c>
      <c r="U163" t="s">
        <v>20</v>
      </c>
      <c r="V163">
        <v>1</v>
      </c>
      <c r="W163">
        <v>100</v>
      </c>
      <c r="X163">
        <v>0.73272000000000004</v>
      </c>
      <c r="Y163">
        <v>6.3229999999999996E-3</v>
      </c>
      <c r="Z163" t="s">
        <v>32</v>
      </c>
      <c r="AA163" s="2">
        <f>-(Table_comparison5[[#This Row],[pr results2.Score]]-Table_comparison5[[#This Row],[Score]])</f>
        <v>3.4627999999999992E-2</v>
      </c>
      <c r="AB163" s="1">
        <f>Table_comparison5[[#This Row],[savings]]/Table_comparison5[[#This Row],[Score]]</f>
        <v>4.5126852484140167E-2</v>
      </c>
      <c r="AC163">
        <f>ABS(Table_comparison5[[#This Row],[savings]])/Table_comparison5[[#This Row],[Score Error (99.9%)]]</f>
        <v>3.2646365607617605</v>
      </c>
    </row>
    <row r="164" spans="1:29" x14ac:dyDescent="0.2">
      <c r="A164" s="3" t="s">
        <v>336</v>
      </c>
      <c r="B164" t="s">
        <v>20</v>
      </c>
      <c r="C164">
        <v>1</v>
      </c>
      <c r="D164">
        <v>100</v>
      </c>
      <c r="E164">
        <v>10.214598000000001</v>
      </c>
      <c r="F164">
        <v>0.12576000000000001</v>
      </c>
      <c r="G164" t="s">
        <v>32</v>
      </c>
      <c r="H164" t="s">
        <v>22</v>
      </c>
      <c r="I164" t="s">
        <v>333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336</v>
      </c>
      <c r="U164" t="s">
        <v>20</v>
      </c>
      <c r="V164">
        <v>1</v>
      </c>
      <c r="W164">
        <v>100</v>
      </c>
      <c r="X164">
        <v>9.7536869999999993</v>
      </c>
      <c r="Y164">
        <v>0.13985900000000001</v>
      </c>
      <c r="Z164" t="s">
        <v>32</v>
      </c>
      <c r="AA164" s="2">
        <f>-(Table_comparison5[[#This Row],[pr results2.Score]]-Table_comparison5[[#This Row],[Score]])</f>
        <v>0.46091100000000118</v>
      </c>
      <c r="AB164" s="1">
        <f>Table_comparison5[[#This Row],[savings]]/Table_comparison5[[#This Row],[Score]]</f>
        <v>4.5122774288327464E-2</v>
      </c>
      <c r="AC164">
        <f>ABS(Table_comparison5[[#This Row],[savings]])/Table_comparison5[[#This Row],[Score Error (99.9%)]]</f>
        <v>3.6650047709923754</v>
      </c>
    </row>
    <row r="165" spans="1:29" x14ac:dyDescent="0.2">
      <c r="A165" s="3" t="s">
        <v>117</v>
      </c>
      <c r="B165" t="s">
        <v>20</v>
      </c>
      <c r="C165">
        <v>1</v>
      </c>
      <c r="D165">
        <v>100</v>
      </c>
      <c r="E165">
        <v>0.10696799999999999</v>
      </c>
      <c r="F165">
        <v>2.5890000000000002E-3</v>
      </c>
      <c r="G165" t="s">
        <v>32</v>
      </c>
      <c r="H165" t="s">
        <v>22</v>
      </c>
      <c r="I165" t="s">
        <v>119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117</v>
      </c>
      <c r="U165" t="s">
        <v>20</v>
      </c>
      <c r="V165">
        <v>1</v>
      </c>
      <c r="W165">
        <v>100</v>
      </c>
      <c r="X165">
        <v>0.102189</v>
      </c>
      <c r="Y165">
        <v>1.9289999999999999E-3</v>
      </c>
      <c r="Z165" t="s">
        <v>32</v>
      </c>
      <c r="AA165" s="2">
        <f>-(Table_comparison5[[#This Row],[pr results2.Score]]-Table_comparison5[[#This Row],[Score]])</f>
        <v>4.7789999999999916E-3</v>
      </c>
      <c r="AB165" s="1">
        <f>Table_comparison5[[#This Row],[savings]]/Table_comparison5[[#This Row],[Score]]</f>
        <v>4.4676912721561511E-2</v>
      </c>
      <c r="AC165">
        <f>ABS(Table_comparison5[[#This Row],[savings]])/Table_comparison5[[#This Row],[Score Error (99.9%)]]</f>
        <v>1.8458864426419432</v>
      </c>
    </row>
    <row r="166" spans="1:29" x14ac:dyDescent="0.2">
      <c r="A166" s="3" t="s">
        <v>380</v>
      </c>
      <c r="B166" t="s">
        <v>20</v>
      </c>
      <c r="C166">
        <v>1</v>
      </c>
      <c r="D166">
        <v>100</v>
      </c>
      <c r="E166">
        <v>0.13786899999999999</v>
      </c>
      <c r="F166">
        <v>1.3940000000000001E-3</v>
      </c>
      <c r="G166" t="s">
        <v>32</v>
      </c>
      <c r="H166" t="s">
        <v>22</v>
      </c>
      <c r="I166" t="s">
        <v>382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380</v>
      </c>
      <c r="U166" t="s">
        <v>20</v>
      </c>
      <c r="V166">
        <v>1</v>
      </c>
      <c r="W166">
        <v>100</v>
      </c>
      <c r="X166">
        <v>0.13171099999999999</v>
      </c>
      <c r="Y166">
        <v>1.727E-3</v>
      </c>
      <c r="Z166" t="s">
        <v>32</v>
      </c>
      <c r="AA166" s="2">
        <f>-(Table_comparison5[[#This Row],[pr results2.Score]]-Table_comparison5[[#This Row],[Score]])</f>
        <v>6.1579999999999968E-3</v>
      </c>
      <c r="AB166" s="1">
        <f>Table_comparison5[[#This Row],[savings]]/Table_comparison5[[#This Row],[Score]]</f>
        <v>4.4665588348359653E-2</v>
      </c>
      <c r="AC166">
        <f>ABS(Table_comparison5[[#This Row],[savings]])/Table_comparison5[[#This Row],[Score Error (99.9%)]]</f>
        <v>4.4175035868005716</v>
      </c>
    </row>
    <row r="167" spans="1:29" hidden="1" x14ac:dyDescent="0.2">
      <c r="A167" t="s">
        <v>123</v>
      </c>
      <c r="B167" t="s">
        <v>20</v>
      </c>
      <c r="C167">
        <v>1</v>
      </c>
      <c r="D167">
        <v>100</v>
      </c>
      <c r="E167">
        <v>59.530531000000003</v>
      </c>
      <c r="F167">
        <v>0.68356300000000003</v>
      </c>
      <c r="G167" t="s">
        <v>32</v>
      </c>
      <c r="H167" t="s">
        <v>22</v>
      </c>
      <c r="I167" t="s">
        <v>121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123</v>
      </c>
      <c r="U167" t="s">
        <v>20</v>
      </c>
      <c r="V167">
        <v>1</v>
      </c>
      <c r="W167">
        <v>100</v>
      </c>
      <c r="X167">
        <v>58.863258000000002</v>
      </c>
      <c r="Y167">
        <v>0.52661599999999997</v>
      </c>
      <c r="Z167" t="s">
        <v>32</v>
      </c>
      <c r="AA167" s="2">
        <f>-(Table_comparison5[[#This Row],[pr results2.Score]]-Table_comparison5[[#This Row],[Score]])</f>
        <v>0.66727300000000156</v>
      </c>
      <c r="AB167" s="1">
        <f>Table_comparison5[[#This Row],[savings]]/Table_comparison5[[#This Row],[Score]]</f>
        <v>1.1208920679709735E-2</v>
      </c>
      <c r="AC167">
        <f>ABS(Table_comparison5[[#This Row],[savings]])/Table_comparison5[[#This Row],[Score Error (99.9%)]]</f>
        <v>0.97616898515572303</v>
      </c>
    </row>
    <row r="168" spans="1:29" x14ac:dyDescent="0.2">
      <c r="A168" s="3" t="s">
        <v>232</v>
      </c>
      <c r="B168" t="s">
        <v>20</v>
      </c>
      <c r="C168">
        <v>1</v>
      </c>
      <c r="D168">
        <v>100</v>
      </c>
      <c r="E168">
        <v>0.77839499999999995</v>
      </c>
      <c r="F168">
        <v>2.3739999999999998E-3</v>
      </c>
      <c r="G168" t="s">
        <v>32</v>
      </c>
      <c r="H168" t="s">
        <v>22</v>
      </c>
      <c r="I168" t="s">
        <v>234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232</v>
      </c>
      <c r="U168" t="s">
        <v>20</v>
      </c>
      <c r="V168">
        <v>1</v>
      </c>
      <c r="W168">
        <v>100</v>
      </c>
      <c r="X168">
        <v>0.74376799999999998</v>
      </c>
      <c r="Y168">
        <v>5.9639999999999997E-3</v>
      </c>
      <c r="Z168" t="s">
        <v>32</v>
      </c>
      <c r="AA168" s="2">
        <f>-(Table_comparison5[[#This Row],[pr results2.Score]]-Table_comparison5[[#This Row],[Score]])</f>
        <v>3.4626999999999963E-2</v>
      </c>
      <c r="AB168" s="1">
        <f>Table_comparison5[[#This Row],[savings]]/Table_comparison5[[#This Row],[Score]]</f>
        <v>4.448512644608453E-2</v>
      </c>
      <c r="AC168">
        <f>ABS(Table_comparison5[[#This Row],[savings]])/Table_comparison5[[#This Row],[Score Error (99.9%)]]</f>
        <v>14.585930918281367</v>
      </c>
    </row>
    <row r="169" spans="1:29" x14ac:dyDescent="0.2">
      <c r="A169" s="3" t="s">
        <v>41</v>
      </c>
      <c r="B169" t="s">
        <v>20</v>
      </c>
      <c r="C169">
        <v>1</v>
      </c>
      <c r="D169">
        <v>100</v>
      </c>
      <c r="E169">
        <v>0.243677</v>
      </c>
      <c r="F169">
        <v>8.8749999999999992E-3</v>
      </c>
      <c r="G169" t="s">
        <v>32</v>
      </c>
      <c r="H169" t="s">
        <v>22</v>
      </c>
      <c r="I169" t="s">
        <v>39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41</v>
      </c>
      <c r="U169" t="s">
        <v>20</v>
      </c>
      <c r="V169">
        <v>1</v>
      </c>
      <c r="W169">
        <v>100</v>
      </c>
      <c r="X169">
        <v>0.23286799999999999</v>
      </c>
      <c r="Y169">
        <v>2.0079999999999998E-3</v>
      </c>
      <c r="Z169" t="s">
        <v>32</v>
      </c>
      <c r="AA169" s="2">
        <f>-(Table_comparison5[[#This Row],[pr results2.Score]]-Table_comparison5[[#This Row],[Score]])</f>
        <v>1.0809000000000013E-2</v>
      </c>
      <c r="AB169" s="1">
        <f>Table_comparison5[[#This Row],[savings]]/Table_comparison5[[#This Row],[Score]]</f>
        <v>4.4357900006976501E-2</v>
      </c>
      <c r="AC169">
        <f>ABS(Table_comparison5[[#This Row],[savings]])/Table_comparison5[[#This Row],[Score Error (99.9%)]]</f>
        <v>1.217915492957748</v>
      </c>
    </row>
    <row r="170" spans="1:29" x14ac:dyDescent="0.2">
      <c r="A170" s="3" t="s">
        <v>349</v>
      </c>
      <c r="B170" t="s">
        <v>20</v>
      </c>
      <c r="C170">
        <v>1</v>
      </c>
      <c r="D170">
        <v>100</v>
      </c>
      <c r="E170">
        <v>7.4423000000000003E-2</v>
      </c>
      <c r="F170">
        <v>1.9220000000000001E-3</v>
      </c>
      <c r="G170" t="s">
        <v>32</v>
      </c>
      <c r="H170" t="s">
        <v>22</v>
      </c>
      <c r="I170" t="s">
        <v>351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349</v>
      </c>
      <c r="U170" t="s">
        <v>20</v>
      </c>
      <c r="V170">
        <v>1</v>
      </c>
      <c r="W170">
        <v>100</v>
      </c>
      <c r="X170">
        <v>7.1157999999999999E-2</v>
      </c>
      <c r="Y170">
        <v>1.604E-3</v>
      </c>
      <c r="Z170" t="s">
        <v>32</v>
      </c>
      <c r="AA170" s="2">
        <f>-(Table_comparison5[[#This Row],[pr results2.Score]]-Table_comparison5[[#This Row],[Score]])</f>
        <v>3.265000000000004E-3</v>
      </c>
      <c r="AB170" s="1">
        <f>Table_comparison5[[#This Row],[savings]]/Table_comparison5[[#This Row],[Score]]</f>
        <v>4.387084637813584E-2</v>
      </c>
      <c r="AC170">
        <f>ABS(Table_comparison5[[#This Row],[savings]])/Table_comparison5[[#This Row],[Score Error (99.9%)]]</f>
        <v>1.6987513007284099</v>
      </c>
    </row>
    <row r="171" spans="1:29" x14ac:dyDescent="0.2">
      <c r="A171" s="3" t="s">
        <v>301</v>
      </c>
      <c r="B171" t="s">
        <v>20</v>
      </c>
      <c r="C171">
        <v>1</v>
      </c>
      <c r="D171">
        <v>100</v>
      </c>
      <c r="E171">
        <v>0.14499999999999999</v>
      </c>
      <c r="F171">
        <v>4.4070000000000003E-3</v>
      </c>
      <c r="G171" t="s">
        <v>32</v>
      </c>
      <c r="H171" t="s">
        <v>22</v>
      </c>
      <c r="I171" t="s">
        <v>302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301</v>
      </c>
      <c r="U171" t="s">
        <v>20</v>
      </c>
      <c r="V171">
        <v>1</v>
      </c>
      <c r="W171">
        <v>100</v>
      </c>
      <c r="X171">
        <v>0.13875299999999999</v>
      </c>
      <c r="Y171">
        <v>4.2200000000000001E-4</v>
      </c>
      <c r="Z171" t="s">
        <v>32</v>
      </c>
      <c r="AA171" s="2">
        <f>-(Table_comparison5[[#This Row],[pr results2.Score]]-Table_comparison5[[#This Row],[Score]])</f>
        <v>6.2470000000000026E-3</v>
      </c>
      <c r="AB171" s="1">
        <f>Table_comparison5[[#This Row],[savings]]/Table_comparison5[[#This Row],[Score]]</f>
        <v>4.3082758620689679E-2</v>
      </c>
      <c r="AC171">
        <f>ABS(Table_comparison5[[#This Row],[savings]])/Table_comparison5[[#This Row],[Score Error (99.9%)]]</f>
        <v>1.4175175856591791</v>
      </c>
    </row>
    <row r="172" spans="1:29" hidden="1" x14ac:dyDescent="0.2">
      <c r="A172" t="s">
        <v>128</v>
      </c>
      <c r="B172" t="s">
        <v>20</v>
      </c>
      <c r="C172">
        <v>1</v>
      </c>
      <c r="D172">
        <v>100</v>
      </c>
      <c r="E172">
        <v>0.47659099999999999</v>
      </c>
      <c r="F172">
        <v>3.8289999999999999E-3</v>
      </c>
      <c r="G172" t="s">
        <v>32</v>
      </c>
      <c r="H172" t="s">
        <v>22</v>
      </c>
      <c r="I172" t="s">
        <v>130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128</v>
      </c>
      <c r="U172" t="s">
        <v>20</v>
      </c>
      <c r="V172">
        <v>1</v>
      </c>
      <c r="W172">
        <v>100</v>
      </c>
      <c r="X172">
        <v>0.47567399999999999</v>
      </c>
      <c r="Y172">
        <v>6.0089999999999996E-3</v>
      </c>
      <c r="Z172" t="s">
        <v>32</v>
      </c>
      <c r="AA172" s="2">
        <f>-(Table_comparison5[[#This Row],[pr results2.Score]]-Table_comparison5[[#This Row],[Score]])</f>
        <v>9.1700000000000115E-4</v>
      </c>
      <c r="AB172" s="1">
        <f>Table_comparison5[[#This Row],[savings]]/Table_comparison5[[#This Row],[Score]]</f>
        <v>1.9240816549200492E-3</v>
      </c>
      <c r="AC172">
        <f>ABS(Table_comparison5[[#This Row],[savings]])/Table_comparison5[[#This Row],[Score Error (99.9%)]]</f>
        <v>0.23948811700182845</v>
      </c>
    </row>
    <row r="173" spans="1:29" x14ac:dyDescent="0.2">
      <c r="A173" s="3" t="s">
        <v>398</v>
      </c>
      <c r="B173" t="s">
        <v>20</v>
      </c>
      <c r="C173">
        <v>1</v>
      </c>
      <c r="D173">
        <v>100</v>
      </c>
      <c r="E173">
        <v>7.5636999999999996E-2</v>
      </c>
      <c r="F173">
        <v>1.487E-3</v>
      </c>
      <c r="G173" t="s">
        <v>32</v>
      </c>
      <c r="H173" t="s">
        <v>22</v>
      </c>
      <c r="I173" t="s">
        <v>400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398</v>
      </c>
      <c r="U173" t="s">
        <v>20</v>
      </c>
      <c r="V173">
        <v>1</v>
      </c>
      <c r="W173">
        <v>100</v>
      </c>
      <c r="X173">
        <v>7.2403999999999996E-2</v>
      </c>
      <c r="Y173">
        <v>1.3060000000000001E-3</v>
      </c>
      <c r="Z173" t="s">
        <v>32</v>
      </c>
      <c r="AA173" s="2">
        <f>-(Table_comparison5[[#This Row],[pr results2.Score]]-Table_comparison5[[#This Row],[Score]])</f>
        <v>3.2329999999999998E-3</v>
      </c>
      <c r="AB173" s="1">
        <f>Table_comparison5[[#This Row],[savings]]/Table_comparison5[[#This Row],[Score]]</f>
        <v>4.2743630762721946E-2</v>
      </c>
      <c r="AC173">
        <f>ABS(Table_comparison5[[#This Row],[savings]])/Table_comparison5[[#This Row],[Score Error (99.9%)]]</f>
        <v>2.1741761936785471</v>
      </c>
    </row>
    <row r="174" spans="1:29" hidden="1" x14ac:dyDescent="0.2">
      <c r="A174" t="s">
        <v>131</v>
      </c>
      <c r="B174" t="s">
        <v>20</v>
      </c>
      <c r="C174">
        <v>1</v>
      </c>
      <c r="D174">
        <v>100</v>
      </c>
      <c r="E174">
        <v>0.28394000000000003</v>
      </c>
      <c r="F174">
        <v>2.996E-3</v>
      </c>
      <c r="G174" t="s">
        <v>32</v>
      </c>
      <c r="H174" t="s">
        <v>22</v>
      </c>
      <c r="I174" t="s">
        <v>130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131</v>
      </c>
      <c r="U174" t="s">
        <v>20</v>
      </c>
      <c r="V174">
        <v>1</v>
      </c>
      <c r="W174">
        <v>100</v>
      </c>
      <c r="X174">
        <v>0.28330899999999998</v>
      </c>
      <c r="Y174">
        <v>3.7299999999999998E-3</v>
      </c>
      <c r="Z174" t="s">
        <v>32</v>
      </c>
      <c r="AA174" s="2">
        <f>-(Table_comparison5[[#This Row],[pr results2.Score]]-Table_comparison5[[#This Row],[Score]])</f>
        <v>6.3100000000004819E-4</v>
      </c>
      <c r="AB174" s="1">
        <f>Table_comparison5[[#This Row],[savings]]/Table_comparison5[[#This Row],[Score]]</f>
        <v>2.2223004860183423E-3</v>
      </c>
      <c r="AC174">
        <f>ABS(Table_comparison5[[#This Row],[savings]])/Table_comparison5[[#This Row],[Score Error (99.9%)]]</f>
        <v>0.21061415220295335</v>
      </c>
    </row>
    <row r="175" spans="1:29" x14ac:dyDescent="0.2">
      <c r="A175" s="3" t="s">
        <v>260</v>
      </c>
      <c r="B175" t="s">
        <v>20</v>
      </c>
      <c r="C175">
        <v>1</v>
      </c>
      <c r="D175">
        <v>100</v>
      </c>
      <c r="E175">
        <v>0.89365899999999998</v>
      </c>
      <c r="F175">
        <v>8.9730000000000001E-3</v>
      </c>
      <c r="G175" t="s">
        <v>32</v>
      </c>
      <c r="H175" t="s">
        <v>22</v>
      </c>
      <c r="I175" t="s">
        <v>261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260</v>
      </c>
      <c r="U175" t="s">
        <v>20</v>
      </c>
      <c r="V175">
        <v>1</v>
      </c>
      <c r="W175">
        <v>100</v>
      </c>
      <c r="X175">
        <v>0.85586600000000002</v>
      </c>
      <c r="Y175">
        <v>7.9539999999999993E-3</v>
      </c>
      <c r="Z175" t="s">
        <v>32</v>
      </c>
      <c r="AA175" s="2">
        <f>-(Table_comparison5[[#This Row],[pr results2.Score]]-Table_comparison5[[#This Row],[Score]])</f>
        <v>3.7792999999999966E-2</v>
      </c>
      <c r="AB175" s="1">
        <f>Table_comparison5[[#This Row],[savings]]/Table_comparison5[[#This Row],[Score]]</f>
        <v>4.2290180035114026E-2</v>
      </c>
      <c r="AC175">
        <f>ABS(Table_comparison5[[#This Row],[savings]])/Table_comparison5[[#This Row],[Score Error (99.9%)]]</f>
        <v>4.2118577956090455</v>
      </c>
    </row>
    <row r="176" spans="1:29" hidden="1" x14ac:dyDescent="0.2">
      <c r="A176" t="s">
        <v>132</v>
      </c>
      <c r="B176" t="s">
        <v>20</v>
      </c>
      <c r="C176">
        <v>1</v>
      </c>
      <c r="D176">
        <v>100</v>
      </c>
      <c r="E176">
        <v>89.216526999999999</v>
      </c>
      <c r="F176">
        <v>1.0763579999999999</v>
      </c>
      <c r="G176" t="s">
        <v>32</v>
      </c>
      <c r="H176" t="s">
        <v>22</v>
      </c>
      <c r="I176" t="s">
        <v>130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132</v>
      </c>
      <c r="U176" t="s">
        <v>20</v>
      </c>
      <c r="V176">
        <v>1</v>
      </c>
      <c r="W176">
        <v>100</v>
      </c>
      <c r="X176">
        <v>89.463616000000002</v>
      </c>
      <c r="Y176">
        <v>0.83761600000000003</v>
      </c>
      <c r="Z176" t="s">
        <v>32</v>
      </c>
      <c r="AA176" s="2">
        <f>-(Table_comparison5[[#This Row],[pr results2.Score]]-Table_comparison5[[#This Row],[Score]])</f>
        <v>-0.24708900000000256</v>
      </c>
      <c r="AB176" s="1">
        <f>Table_comparison5[[#This Row],[savings]]/Table_comparison5[[#This Row],[Score]]</f>
        <v>-2.7695429121557553E-3</v>
      </c>
      <c r="AC176">
        <f>ABS(Table_comparison5[[#This Row],[savings]])/Table_comparison5[[#This Row],[Score Error (99.9%)]]</f>
        <v>0.22956023925125524</v>
      </c>
    </row>
    <row r="177" spans="1:29" x14ac:dyDescent="0.2">
      <c r="A177" s="3" t="s">
        <v>70</v>
      </c>
      <c r="B177" t="s">
        <v>20</v>
      </c>
      <c r="C177">
        <v>1</v>
      </c>
      <c r="D177">
        <v>100</v>
      </c>
      <c r="E177">
        <v>0.51609700000000003</v>
      </c>
      <c r="F177">
        <v>7.7060000000000002E-3</v>
      </c>
      <c r="G177" t="s">
        <v>32</v>
      </c>
      <c r="H177" t="s">
        <v>22</v>
      </c>
      <c r="I177" t="s">
        <v>69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70</v>
      </c>
      <c r="U177" t="s">
        <v>20</v>
      </c>
      <c r="V177">
        <v>1</v>
      </c>
      <c r="W177">
        <v>100</v>
      </c>
      <c r="X177">
        <v>0.49483100000000002</v>
      </c>
      <c r="Y177">
        <v>3.4629999999999999E-3</v>
      </c>
      <c r="Z177" t="s">
        <v>32</v>
      </c>
      <c r="AA177" s="2">
        <f>-(Table_comparison5[[#This Row],[pr results2.Score]]-Table_comparison5[[#This Row],[Score]])</f>
        <v>2.1266000000000007E-2</v>
      </c>
      <c r="AB177" s="1">
        <f>Table_comparison5[[#This Row],[savings]]/Table_comparison5[[#This Row],[Score]]</f>
        <v>4.1205432312142881E-2</v>
      </c>
      <c r="AC177">
        <f>ABS(Table_comparison5[[#This Row],[savings]])/Table_comparison5[[#This Row],[Score Error (99.9%)]]</f>
        <v>2.7596677913314309</v>
      </c>
    </row>
    <row r="178" spans="1:29" hidden="1" x14ac:dyDescent="0.2">
      <c r="A178" t="s">
        <v>133</v>
      </c>
      <c r="B178" t="s">
        <v>20</v>
      </c>
      <c r="C178">
        <v>1</v>
      </c>
      <c r="D178">
        <v>100</v>
      </c>
      <c r="E178">
        <v>0.35624600000000001</v>
      </c>
      <c r="F178">
        <v>6.5199999999999998E-3</v>
      </c>
      <c r="G178" t="s">
        <v>32</v>
      </c>
      <c r="H178" t="s">
        <v>22</v>
      </c>
      <c r="I178" t="s">
        <v>135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133</v>
      </c>
      <c r="U178" t="s">
        <v>20</v>
      </c>
      <c r="V178">
        <v>1</v>
      </c>
      <c r="W178">
        <v>100</v>
      </c>
      <c r="X178">
        <v>0.35425800000000002</v>
      </c>
      <c r="Y178">
        <v>3.4489999999999998E-3</v>
      </c>
      <c r="Z178" t="s">
        <v>32</v>
      </c>
      <c r="AA178" s="2">
        <f>-(Table_comparison5[[#This Row],[pr results2.Score]]-Table_comparison5[[#This Row],[Score]])</f>
        <v>1.9879999999999898E-3</v>
      </c>
      <c r="AB178" s="1">
        <f>Table_comparison5[[#This Row],[savings]]/Table_comparison5[[#This Row],[Score]]</f>
        <v>5.5804135344677264E-3</v>
      </c>
      <c r="AC178">
        <f>ABS(Table_comparison5[[#This Row],[savings]])/Table_comparison5[[#This Row],[Score Error (99.9%)]]</f>
        <v>0.30490797546012116</v>
      </c>
    </row>
    <row r="179" spans="1:29" x14ac:dyDescent="0.2">
      <c r="A179" s="3" t="s">
        <v>224</v>
      </c>
      <c r="B179" t="s">
        <v>20</v>
      </c>
      <c r="C179">
        <v>1</v>
      </c>
      <c r="D179">
        <v>100</v>
      </c>
      <c r="E179">
        <v>0.27700900000000001</v>
      </c>
      <c r="F179">
        <v>3.5999999999999999E-3</v>
      </c>
      <c r="G179" t="s">
        <v>32</v>
      </c>
      <c r="H179" t="s">
        <v>22</v>
      </c>
      <c r="I179" t="s">
        <v>223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224</v>
      </c>
      <c r="U179" t="s">
        <v>20</v>
      </c>
      <c r="V179">
        <v>1</v>
      </c>
      <c r="W179">
        <v>100</v>
      </c>
      <c r="X179">
        <v>0.265598</v>
      </c>
      <c r="Y179">
        <v>3.9839999999999997E-3</v>
      </c>
      <c r="Z179" t="s">
        <v>32</v>
      </c>
      <c r="AA179" s="2">
        <f>-(Table_comparison5[[#This Row],[pr results2.Score]]-Table_comparison5[[#This Row],[Score]])</f>
        <v>1.1411000000000004E-2</v>
      </c>
      <c r="AB179" s="1">
        <f>Table_comparison5[[#This Row],[savings]]/Table_comparison5[[#This Row],[Score]]</f>
        <v>4.1193607427917521E-2</v>
      </c>
      <c r="AC179">
        <f>ABS(Table_comparison5[[#This Row],[savings]])/Table_comparison5[[#This Row],[Score Error (99.9%)]]</f>
        <v>3.1697222222222234</v>
      </c>
    </row>
    <row r="180" spans="1:29" hidden="1" x14ac:dyDescent="0.2">
      <c r="A180" t="s">
        <v>136</v>
      </c>
      <c r="B180" t="s">
        <v>20</v>
      </c>
      <c r="C180">
        <v>1</v>
      </c>
      <c r="D180">
        <v>100</v>
      </c>
      <c r="E180">
        <v>0.25302000000000002</v>
      </c>
      <c r="F180">
        <v>2.9989999999999999E-3</v>
      </c>
      <c r="G180" t="s">
        <v>32</v>
      </c>
      <c r="H180" t="s">
        <v>22</v>
      </c>
      <c r="I180" t="s">
        <v>135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136</v>
      </c>
      <c r="U180" t="s">
        <v>20</v>
      </c>
      <c r="V180">
        <v>1</v>
      </c>
      <c r="W180">
        <v>100</v>
      </c>
      <c r="X180">
        <v>0.25120399999999998</v>
      </c>
      <c r="Y180">
        <v>2.617E-3</v>
      </c>
      <c r="Z180" t="s">
        <v>32</v>
      </c>
      <c r="AA180" s="2">
        <f>-(Table_comparison5[[#This Row],[pr results2.Score]]-Table_comparison5[[#This Row],[Score]])</f>
        <v>1.8160000000000398E-3</v>
      </c>
      <c r="AB180" s="1">
        <f>Table_comparison5[[#This Row],[savings]]/Table_comparison5[[#This Row],[Score]]</f>
        <v>7.1772982372936512E-3</v>
      </c>
      <c r="AC180">
        <f>ABS(Table_comparison5[[#This Row],[savings]])/Table_comparison5[[#This Row],[Score Error (99.9%)]]</f>
        <v>0.6055351783928109</v>
      </c>
    </row>
    <row r="181" spans="1:29" hidden="1" x14ac:dyDescent="0.2">
      <c r="A181" t="s">
        <v>137</v>
      </c>
      <c r="B181" t="s">
        <v>20</v>
      </c>
      <c r="C181">
        <v>1</v>
      </c>
      <c r="D181">
        <v>100</v>
      </c>
      <c r="E181">
        <v>42.902470999999998</v>
      </c>
      <c r="F181">
        <v>0.37544300000000003</v>
      </c>
      <c r="G181" t="s">
        <v>32</v>
      </c>
      <c r="H181" t="s">
        <v>22</v>
      </c>
      <c r="I181" t="s">
        <v>134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137</v>
      </c>
      <c r="U181" t="s">
        <v>20</v>
      </c>
      <c r="V181">
        <v>1</v>
      </c>
      <c r="W181">
        <v>100</v>
      </c>
      <c r="X181">
        <v>43.084704000000002</v>
      </c>
      <c r="Y181">
        <v>0.51332999999999995</v>
      </c>
      <c r="Z181" t="s">
        <v>32</v>
      </c>
      <c r="AA181" s="2">
        <f>-(Table_comparison5[[#This Row],[pr results2.Score]]-Table_comparison5[[#This Row],[Score]])</f>
        <v>-0.18223300000000364</v>
      </c>
      <c r="AB181" s="1">
        <f>Table_comparison5[[#This Row],[savings]]/Table_comparison5[[#This Row],[Score]]</f>
        <v>-4.2476108194328399E-3</v>
      </c>
      <c r="AC181">
        <f>ABS(Table_comparison5[[#This Row],[savings]])/Table_comparison5[[#This Row],[Score Error (99.9%)]]</f>
        <v>0.48538126959352984</v>
      </c>
    </row>
    <row r="182" spans="1:29" hidden="1" x14ac:dyDescent="0.2">
      <c r="A182" t="s">
        <v>137</v>
      </c>
      <c r="B182" t="s">
        <v>20</v>
      </c>
      <c r="C182">
        <v>1</v>
      </c>
      <c r="D182">
        <v>100</v>
      </c>
      <c r="E182">
        <v>43.844155000000001</v>
      </c>
      <c r="F182">
        <v>0.48678100000000002</v>
      </c>
      <c r="G182" t="s">
        <v>32</v>
      </c>
      <c r="H182" t="s">
        <v>22</v>
      </c>
      <c r="I182" t="s">
        <v>135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137</v>
      </c>
      <c r="U182" t="s">
        <v>20</v>
      </c>
      <c r="V182">
        <v>1</v>
      </c>
      <c r="W182">
        <v>100</v>
      </c>
      <c r="X182">
        <v>43.385379</v>
      </c>
      <c r="Y182">
        <v>0.551091</v>
      </c>
      <c r="Z182" t="s">
        <v>32</v>
      </c>
      <c r="AA182" s="2">
        <f>-(Table_comparison5[[#This Row],[pr results2.Score]]-Table_comparison5[[#This Row],[Score]])</f>
        <v>0.45877600000000029</v>
      </c>
      <c r="AB182" s="1">
        <f>Table_comparison5[[#This Row],[savings]]/Table_comparison5[[#This Row],[Score]]</f>
        <v>1.0463789300991211E-2</v>
      </c>
      <c r="AC182">
        <f>ABS(Table_comparison5[[#This Row],[savings]])/Table_comparison5[[#This Row],[Score Error (99.9%)]]</f>
        <v>0.94246899529768058</v>
      </c>
    </row>
    <row r="183" spans="1:29" x14ac:dyDescent="0.2">
      <c r="A183" s="3" t="s">
        <v>71</v>
      </c>
      <c r="B183" t="s">
        <v>20</v>
      </c>
      <c r="C183">
        <v>1</v>
      </c>
      <c r="D183">
        <v>100</v>
      </c>
      <c r="E183">
        <v>140.07173900000001</v>
      </c>
      <c r="F183">
        <v>1.0161180000000001</v>
      </c>
      <c r="G183" t="s">
        <v>32</v>
      </c>
      <c r="H183" t="s">
        <v>22</v>
      </c>
      <c r="I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71</v>
      </c>
      <c r="U183" t="s">
        <v>20</v>
      </c>
      <c r="V183">
        <v>1</v>
      </c>
      <c r="W183">
        <v>100</v>
      </c>
      <c r="X183">
        <v>134.422394</v>
      </c>
      <c r="Y183">
        <v>1.1374409999999999</v>
      </c>
      <c r="Z183" t="s">
        <v>32</v>
      </c>
      <c r="AA183" s="2">
        <f>-(Table_comparison5[[#This Row],[pr results2.Score]]-Table_comparison5[[#This Row],[Score]])</f>
        <v>5.6493450000000109</v>
      </c>
      <c r="AB183" s="1">
        <f>Table_comparison5[[#This Row],[savings]]/Table_comparison5[[#This Row],[Score]]</f>
        <v>4.0331797408469462E-2</v>
      </c>
      <c r="AC183">
        <f>ABS(Table_comparison5[[#This Row],[savings]])/Table_comparison5[[#This Row],[Score Error (99.9%)]]</f>
        <v>5.5597332199606839</v>
      </c>
    </row>
    <row r="184" spans="1:29" hidden="1" x14ac:dyDescent="0.2">
      <c r="A184" t="s">
        <v>138</v>
      </c>
      <c r="B184" t="s">
        <v>20</v>
      </c>
      <c r="C184">
        <v>1</v>
      </c>
      <c r="D184">
        <v>100</v>
      </c>
      <c r="E184">
        <v>0.70869800000000005</v>
      </c>
      <c r="F184">
        <v>9.9880000000000004E-3</v>
      </c>
      <c r="G184" t="s">
        <v>32</v>
      </c>
      <c r="H184" t="s">
        <v>22</v>
      </c>
      <c r="I184" t="s">
        <v>140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138</v>
      </c>
      <c r="U184" t="s">
        <v>20</v>
      </c>
      <c r="V184">
        <v>1</v>
      </c>
      <c r="W184">
        <v>100</v>
      </c>
      <c r="X184">
        <v>0.705982</v>
      </c>
      <c r="Y184">
        <v>1.2640999999999999E-2</v>
      </c>
      <c r="Z184" t="s">
        <v>32</v>
      </c>
      <c r="AA184" s="2">
        <f>-(Table_comparison5[[#This Row],[pr results2.Score]]-Table_comparison5[[#This Row],[Score]])</f>
        <v>2.7160000000000517E-3</v>
      </c>
      <c r="AB184" s="1">
        <f>Table_comparison5[[#This Row],[savings]]/Table_comparison5[[#This Row],[Score]]</f>
        <v>3.8323799418088543E-3</v>
      </c>
      <c r="AC184">
        <f>ABS(Table_comparison5[[#This Row],[savings]])/Table_comparison5[[#This Row],[Score Error (99.9%)]]</f>
        <v>0.27192631157389385</v>
      </c>
    </row>
    <row r="185" spans="1:29" hidden="1" x14ac:dyDescent="0.2">
      <c r="A185" t="s">
        <v>141</v>
      </c>
      <c r="B185" t="s">
        <v>20</v>
      </c>
      <c r="C185">
        <v>1</v>
      </c>
      <c r="D185">
        <v>100</v>
      </c>
      <c r="E185">
        <v>0.45411200000000002</v>
      </c>
      <c r="F185">
        <v>8.0059999999999992E-3</v>
      </c>
      <c r="G185" t="s">
        <v>32</v>
      </c>
      <c r="H185" t="s">
        <v>22</v>
      </c>
      <c r="I185" t="s">
        <v>139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141</v>
      </c>
      <c r="U185" t="s">
        <v>20</v>
      </c>
      <c r="V185">
        <v>1</v>
      </c>
      <c r="W185">
        <v>100</v>
      </c>
      <c r="X185">
        <v>0.45975500000000002</v>
      </c>
      <c r="Y185">
        <v>1.1908999999999999E-2</v>
      </c>
      <c r="Z185" t="s">
        <v>32</v>
      </c>
      <c r="AA185" s="2">
        <f>-(Table_comparison5[[#This Row],[pr results2.Score]]-Table_comparison5[[#This Row],[Score]])</f>
        <v>-5.6430000000000091E-3</v>
      </c>
      <c r="AB185" s="1">
        <f>Table_comparison5[[#This Row],[savings]]/Table_comparison5[[#This Row],[Score]]</f>
        <v>-1.2426449862588984E-2</v>
      </c>
      <c r="AC185">
        <f>ABS(Table_comparison5[[#This Row],[savings]])/Table_comparison5[[#This Row],[Score Error (99.9%)]]</f>
        <v>0.70484636522608168</v>
      </c>
    </row>
    <row r="186" spans="1:29" x14ac:dyDescent="0.2">
      <c r="A186" s="3" t="s">
        <v>66</v>
      </c>
      <c r="B186" t="s">
        <v>20</v>
      </c>
      <c r="C186">
        <v>1</v>
      </c>
      <c r="D186">
        <v>100</v>
      </c>
      <c r="E186">
        <v>6.4131020000000003</v>
      </c>
      <c r="F186">
        <v>4.8418999999999997E-2</v>
      </c>
      <c r="G186" t="s">
        <v>32</v>
      </c>
      <c r="H186" t="s">
        <v>22</v>
      </c>
      <c r="I186" t="s">
        <v>64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66</v>
      </c>
      <c r="U186" t="s">
        <v>20</v>
      </c>
      <c r="V186">
        <v>1</v>
      </c>
      <c r="W186">
        <v>100</v>
      </c>
      <c r="X186">
        <v>6.1555549999999997</v>
      </c>
      <c r="Y186">
        <v>0.121714</v>
      </c>
      <c r="Z186" t="s">
        <v>32</v>
      </c>
      <c r="AA186" s="2">
        <f>-(Table_comparison5[[#This Row],[pr results2.Score]]-Table_comparison5[[#This Row],[Score]])</f>
        <v>0.25754700000000064</v>
      </c>
      <c r="AB186" s="1">
        <f>Table_comparison5[[#This Row],[savings]]/Table_comparison5[[#This Row],[Score]]</f>
        <v>4.0159504713943521E-2</v>
      </c>
      <c r="AC186">
        <f>ABS(Table_comparison5[[#This Row],[savings]])/Table_comparison5[[#This Row],[Score Error (99.9%)]]</f>
        <v>5.3191309196803047</v>
      </c>
    </row>
    <row r="187" spans="1:29" x14ac:dyDescent="0.2">
      <c r="A187" s="3" t="s">
        <v>109</v>
      </c>
      <c r="B187" t="s">
        <v>20</v>
      </c>
      <c r="C187">
        <v>1</v>
      </c>
      <c r="D187">
        <v>100</v>
      </c>
      <c r="E187">
        <v>0.48775099999999999</v>
      </c>
      <c r="F187">
        <v>1.4289999999999999E-3</v>
      </c>
      <c r="G187" t="s">
        <v>32</v>
      </c>
      <c r="H187" t="s">
        <v>22</v>
      </c>
      <c r="I187" t="s">
        <v>108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109</v>
      </c>
      <c r="U187" t="s">
        <v>20</v>
      </c>
      <c r="V187">
        <v>1</v>
      </c>
      <c r="W187">
        <v>100</v>
      </c>
      <c r="X187">
        <v>0.46822599999999998</v>
      </c>
      <c r="Y187">
        <v>5.6059999999999999E-3</v>
      </c>
      <c r="Z187" t="s">
        <v>32</v>
      </c>
      <c r="AA187" s="2">
        <f>-(Table_comparison5[[#This Row],[pr results2.Score]]-Table_comparison5[[#This Row],[Score]])</f>
        <v>1.9525000000000015E-2</v>
      </c>
      <c r="AB187" s="1">
        <f>Table_comparison5[[#This Row],[savings]]/Table_comparison5[[#This Row],[Score]]</f>
        <v>4.0030671387654794E-2</v>
      </c>
      <c r="AC187">
        <f>ABS(Table_comparison5[[#This Row],[savings]])/Table_comparison5[[#This Row],[Score Error (99.9%)]]</f>
        <v>13.663400979706099</v>
      </c>
    </row>
    <row r="188" spans="1:29" x14ac:dyDescent="0.2">
      <c r="A188" s="3" t="s">
        <v>386</v>
      </c>
      <c r="B188" t="s">
        <v>20</v>
      </c>
      <c r="C188">
        <v>1</v>
      </c>
      <c r="D188">
        <v>100</v>
      </c>
      <c r="E188">
        <v>60.231766999999998</v>
      </c>
      <c r="F188">
        <v>0.75705699999999998</v>
      </c>
      <c r="G188" t="s">
        <v>32</v>
      </c>
      <c r="H188" t="s">
        <v>22</v>
      </c>
      <c r="I188" t="s">
        <v>383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386</v>
      </c>
      <c r="U188" t="s">
        <v>20</v>
      </c>
      <c r="V188">
        <v>1</v>
      </c>
      <c r="W188">
        <v>100</v>
      </c>
      <c r="X188">
        <v>57.823400999999997</v>
      </c>
      <c r="Y188">
        <v>0.59256799999999998</v>
      </c>
      <c r="Z188" t="s">
        <v>32</v>
      </c>
      <c r="AA188" s="2">
        <f>-(Table_comparison5[[#This Row],[pr results2.Score]]-Table_comparison5[[#This Row],[Score]])</f>
        <v>2.4083660000000009</v>
      </c>
      <c r="AB188" s="1">
        <f>Table_comparison5[[#This Row],[savings]]/Table_comparison5[[#This Row],[Score]]</f>
        <v>3.9984980018932553E-2</v>
      </c>
      <c r="AC188">
        <f>ABS(Table_comparison5[[#This Row],[savings]])/Table_comparison5[[#This Row],[Score Error (99.9%)]]</f>
        <v>3.1812214932297054</v>
      </c>
    </row>
    <row r="189" spans="1:29" x14ac:dyDescent="0.2">
      <c r="A189" s="3" t="s">
        <v>124</v>
      </c>
      <c r="B189" t="s">
        <v>20</v>
      </c>
      <c r="C189">
        <v>1</v>
      </c>
      <c r="D189">
        <v>100</v>
      </c>
      <c r="E189">
        <v>0.58518099999999995</v>
      </c>
      <c r="F189">
        <v>5.5929999999999999E-3</v>
      </c>
      <c r="G189" t="s">
        <v>32</v>
      </c>
      <c r="H189" t="s">
        <v>22</v>
      </c>
      <c r="I189" t="s">
        <v>125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124</v>
      </c>
      <c r="U189" t="s">
        <v>20</v>
      </c>
      <c r="V189">
        <v>1</v>
      </c>
      <c r="W189">
        <v>100</v>
      </c>
      <c r="X189">
        <v>0.56184500000000004</v>
      </c>
      <c r="Y189">
        <v>1.0919E-2</v>
      </c>
      <c r="Z189" t="s">
        <v>32</v>
      </c>
      <c r="AA189" s="2">
        <f>-(Table_comparison5[[#This Row],[pr results2.Score]]-Table_comparison5[[#This Row],[Score]])</f>
        <v>2.3335999999999912E-2</v>
      </c>
      <c r="AB189" s="1">
        <f>Table_comparison5[[#This Row],[savings]]/Table_comparison5[[#This Row],[Score]]</f>
        <v>3.9878259888820579E-2</v>
      </c>
      <c r="AC189">
        <f>ABS(Table_comparison5[[#This Row],[savings]])/Table_comparison5[[#This Row],[Score Error (99.9%)]]</f>
        <v>4.1723583050241215</v>
      </c>
    </row>
    <row r="190" spans="1:29" x14ac:dyDescent="0.2">
      <c r="A190" s="3" t="s">
        <v>100</v>
      </c>
      <c r="B190" t="s">
        <v>20</v>
      </c>
      <c r="C190">
        <v>1</v>
      </c>
      <c r="D190">
        <v>100</v>
      </c>
      <c r="E190">
        <v>0.44925500000000002</v>
      </c>
      <c r="F190">
        <v>9.1479999999999999E-3</v>
      </c>
      <c r="G190" t="s">
        <v>32</v>
      </c>
      <c r="H190" t="s">
        <v>22</v>
      </c>
      <c r="I190" t="s">
        <v>99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100</v>
      </c>
      <c r="U190" t="s">
        <v>20</v>
      </c>
      <c r="V190">
        <v>1</v>
      </c>
      <c r="W190">
        <v>100</v>
      </c>
      <c r="X190">
        <v>0.43137399999999998</v>
      </c>
      <c r="Y190">
        <v>3.3800000000000002E-3</v>
      </c>
      <c r="Z190" t="s">
        <v>32</v>
      </c>
      <c r="AA190" s="2">
        <f>-(Table_comparison5[[#This Row],[pr results2.Score]]-Table_comparison5[[#This Row],[Score]])</f>
        <v>1.7881000000000036E-2</v>
      </c>
      <c r="AB190" s="1">
        <f>Table_comparison5[[#This Row],[savings]]/Table_comparison5[[#This Row],[Score]]</f>
        <v>3.9801449065675475E-2</v>
      </c>
      <c r="AC190">
        <f>ABS(Table_comparison5[[#This Row],[savings]])/Table_comparison5[[#This Row],[Score Error (99.9%)]]</f>
        <v>1.954634892872763</v>
      </c>
    </row>
    <row r="191" spans="1:29" hidden="1" x14ac:dyDescent="0.2">
      <c r="A191" t="s">
        <v>146</v>
      </c>
      <c r="B191" t="s">
        <v>20</v>
      </c>
      <c r="C191">
        <v>1</v>
      </c>
      <c r="D191">
        <v>100</v>
      </c>
      <c r="E191">
        <v>44.517130999999999</v>
      </c>
      <c r="F191">
        <v>0.56484699999999999</v>
      </c>
      <c r="G191" t="s">
        <v>32</v>
      </c>
      <c r="H191" t="s">
        <v>22</v>
      </c>
      <c r="I191" t="s">
        <v>144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146</v>
      </c>
      <c r="U191" t="s">
        <v>20</v>
      </c>
      <c r="V191">
        <v>1</v>
      </c>
      <c r="W191">
        <v>100</v>
      </c>
      <c r="X191">
        <v>44.622484</v>
      </c>
      <c r="Y191">
        <v>0.563832</v>
      </c>
      <c r="Z191" t="s">
        <v>32</v>
      </c>
      <c r="AA191" s="2">
        <f>-(Table_comparison5[[#This Row],[pr results2.Score]]-Table_comparison5[[#This Row],[Score]])</f>
        <v>-0.10535300000000092</v>
      </c>
      <c r="AB191" s="1">
        <f>Table_comparison5[[#This Row],[savings]]/Table_comparison5[[#This Row],[Score]]</f>
        <v>-2.36657209558273E-3</v>
      </c>
      <c r="AC191">
        <f>ABS(Table_comparison5[[#This Row],[savings]])/Table_comparison5[[#This Row],[Score Error (99.9%)]]</f>
        <v>0.18651599459676854</v>
      </c>
    </row>
    <row r="192" spans="1:29" x14ac:dyDescent="0.2">
      <c r="A192" s="3" t="s">
        <v>115</v>
      </c>
      <c r="B192" t="s">
        <v>20</v>
      </c>
      <c r="C192">
        <v>1</v>
      </c>
      <c r="D192">
        <v>100</v>
      </c>
      <c r="E192">
        <v>0.72065699999999999</v>
      </c>
      <c r="F192">
        <v>2.4099999999999998E-3</v>
      </c>
      <c r="G192" t="s">
        <v>32</v>
      </c>
      <c r="H192" t="s">
        <v>22</v>
      </c>
      <c r="I192" t="s">
        <v>114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115</v>
      </c>
      <c r="U192" t="s">
        <v>20</v>
      </c>
      <c r="V192">
        <v>1</v>
      </c>
      <c r="W192">
        <v>100</v>
      </c>
      <c r="X192">
        <v>0.69217700000000004</v>
      </c>
      <c r="Y192">
        <v>1.1101E-2</v>
      </c>
      <c r="Z192" t="s">
        <v>32</v>
      </c>
      <c r="AA192" s="2">
        <f>-(Table_comparison5[[#This Row],[pr results2.Score]]-Table_comparison5[[#This Row],[Score]])</f>
        <v>2.847999999999995E-2</v>
      </c>
      <c r="AB192" s="1">
        <f>Table_comparison5[[#This Row],[savings]]/Table_comparison5[[#This Row],[Score]]</f>
        <v>3.9519494017264734E-2</v>
      </c>
      <c r="AC192">
        <f>ABS(Table_comparison5[[#This Row],[savings]])/Table_comparison5[[#This Row],[Score Error (99.9%)]]</f>
        <v>11.817427385892096</v>
      </c>
    </row>
    <row r="193" spans="1:29" x14ac:dyDescent="0.2">
      <c r="A193" s="3" t="s">
        <v>336</v>
      </c>
      <c r="B193" t="s">
        <v>20</v>
      </c>
      <c r="C193">
        <v>1</v>
      </c>
      <c r="D193">
        <v>100</v>
      </c>
      <c r="E193">
        <v>9.8134340000000009</v>
      </c>
      <c r="F193">
        <v>8.3543000000000006E-2</v>
      </c>
      <c r="G193" t="s">
        <v>32</v>
      </c>
      <c r="H193" t="s">
        <v>22</v>
      </c>
      <c r="I193" t="s">
        <v>329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336</v>
      </c>
      <c r="U193" t="s">
        <v>20</v>
      </c>
      <c r="V193">
        <v>1</v>
      </c>
      <c r="W193">
        <v>100</v>
      </c>
      <c r="X193">
        <v>9.4310469999999995</v>
      </c>
      <c r="Y193">
        <v>0.153141</v>
      </c>
      <c r="Z193" t="s">
        <v>32</v>
      </c>
      <c r="AA193" s="2">
        <f>-(Table_comparison5[[#This Row],[pr results2.Score]]-Table_comparison5[[#This Row],[Score]])</f>
        <v>0.38238700000000136</v>
      </c>
      <c r="AB193" s="1">
        <f>Table_comparison5[[#This Row],[savings]]/Table_comparison5[[#This Row],[Score]]</f>
        <v>3.896566686034688E-2</v>
      </c>
      <c r="AC193">
        <f>ABS(Table_comparison5[[#This Row],[savings]])/Table_comparison5[[#This Row],[Score Error (99.9%)]]</f>
        <v>4.5771279460876597</v>
      </c>
    </row>
    <row r="194" spans="1:29" hidden="1" x14ac:dyDescent="0.2">
      <c r="A194" t="s">
        <v>150</v>
      </c>
      <c r="B194" t="s">
        <v>20</v>
      </c>
      <c r="C194">
        <v>1</v>
      </c>
      <c r="D194">
        <v>100</v>
      </c>
      <c r="E194">
        <v>0.23430500000000001</v>
      </c>
      <c r="F194">
        <v>3.3310000000000002E-3</v>
      </c>
      <c r="G194" t="s">
        <v>32</v>
      </c>
      <c r="H194" t="s">
        <v>22</v>
      </c>
      <c r="I194" t="s">
        <v>148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150</v>
      </c>
      <c r="U194" t="s">
        <v>20</v>
      </c>
      <c r="V194">
        <v>1</v>
      </c>
      <c r="W194">
        <v>100</v>
      </c>
      <c r="X194">
        <v>0.23638999999999999</v>
      </c>
      <c r="Y194">
        <v>4.679E-3</v>
      </c>
      <c r="Z194" t="s">
        <v>32</v>
      </c>
      <c r="AA194" s="2">
        <f>-(Table_comparison5[[#This Row],[pr results2.Score]]-Table_comparison5[[#This Row],[Score]])</f>
        <v>-2.0849999999999758E-3</v>
      </c>
      <c r="AB194" s="1">
        <f>Table_comparison5[[#This Row],[savings]]/Table_comparison5[[#This Row],[Score]]</f>
        <v>-8.8986577324426525E-3</v>
      </c>
      <c r="AC194">
        <f>ABS(Table_comparison5[[#This Row],[savings]])/Table_comparison5[[#This Row],[Score Error (99.9%)]]</f>
        <v>0.62593815670968944</v>
      </c>
    </row>
    <row r="195" spans="1:29" x14ac:dyDescent="0.2">
      <c r="A195" s="3" t="s">
        <v>295</v>
      </c>
      <c r="B195" t="s">
        <v>20</v>
      </c>
      <c r="C195">
        <v>1</v>
      </c>
      <c r="D195">
        <v>100</v>
      </c>
      <c r="E195">
        <v>43.952047</v>
      </c>
      <c r="F195">
        <v>0.357039</v>
      </c>
      <c r="G195" t="s">
        <v>32</v>
      </c>
      <c r="H195" t="s">
        <v>22</v>
      </c>
      <c r="I195" t="s">
        <v>293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295</v>
      </c>
      <c r="U195" t="s">
        <v>20</v>
      </c>
      <c r="V195">
        <v>1</v>
      </c>
      <c r="W195">
        <v>100</v>
      </c>
      <c r="X195">
        <v>42.249957999999999</v>
      </c>
      <c r="Y195">
        <v>0.416354</v>
      </c>
      <c r="Z195" t="s">
        <v>32</v>
      </c>
      <c r="AA195" s="2">
        <f>-(Table_comparison5[[#This Row],[pr results2.Score]]-Table_comparison5[[#This Row],[Score]])</f>
        <v>1.7020890000000009</v>
      </c>
      <c r="AB195" s="1">
        <f>Table_comparison5[[#This Row],[savings]]/Table_comparison5[[#This Row],[Score]]</f>
        <v>3.8726046138419921E-2</v>
      </c>
      <c r="AC195">
        <f>ABS(Table_comparison5[[#This Row],[savings]])/Table_comparison5[[#This Row],[Score Error (99.9%)]]</f>
        <v>4.7672355120869172</v>
      </c>
    </row>
    <row r="196" spans="1:29" hidden="1" x14ac:dyDescent="0.2">
      <c r="A196" t="s">
        <v>151</v>
      </c>
      <c r="B196" t="s">
        <v>20</v>
      </c>
      <c r="C196">
        <v>1</v>
      </c>
      <c r="D196">
        <v>100</v>
      </c>
      <c r="E196">
        <v>42.941330000000001</v>
      </c>
      <c r="F196">
        <v>0.38476399999999999</v>
      </c>
      <c r="G196" t="s">
        <v>32</v>
      </c>
      <c r="H196" t="s">
        <v>22</v>
      </c>
      <c r="I196" t="s">
        <v>148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151</v>
      </c>
      <c r="U196" t="s">
        <v>20</v>
      </c>
      <c r="V196">
        <v>1</v>
      </c>
      <c r="W196">
        <v>100</v>
      </c>
      <c r="X196">
        <v>43.174185999999999</v>
      </c>
      <c r="Y196">
        <v>0.53773300000000002</v>
      </c>
      <c r="Z196" t="s">
        <v>32</v>
      </c>
      <c r="AA196" s="2">
        <f>-(Table_comparison5[[#This Row],[pr results2.Score]]-Table_comparison5[[#This Row],[Score]])</f>
        <v>-0.23285599999999818</v>
      </c>
      <c r="AB196" s="1">
        <f>Table_comparison5[[#This Row],[savings]]/Table_comparison5[[#This Row],[Score]]</f>
        <v>-5.4226545847554835E-3</v>
      </c>
      <c r="AC196">
        <f>ABS(Table_comparison5[[#This Row],[savings]])/Table_comparison5[[#This Row],[Score Error (99.9%)]]</f>
        <v>0.60519175390628588</v>
      </c>
    </row>
    <row r="197" spans="1:29" x14ac:dyDescent="0.2">
      <c r="A197" s="3" t="s">
        <v>366</v>
      </c>
      <c r="B197" t="s">
        <v>20</v>
      </c>
      <c r="C197">
        <v>1</v>
      </c>
      <c r="D197">
        <v>100</v>
      </c>
      <c r="E197">
        <v>8.4733420000000006</v>
      </c>
      <c r="F197">
        <v>0.111342</v>
      </c>
      <c r="G197" t="s">
        <v>32</v>
      </c>
      <c r="H197" t="s">
        <v>22</v>
      </c>
      <c r="I197" t="s">
        <v>363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366</v>
      </c>
      <c r="U197" t="s">
        <v>20</v>
      </c>
      <c r="V197">
        <v>1</v>
      </c>
      <c r="W197">
        <v>100</v>
      </c>
      <c r="X197">
        <v>8.1477719999999998</v>
      </c>
      <c r="Y197">
        <v>0.13681399999999999</v>
      </c>
      <c r="Z197" t="s">
        <v>32</v>
      </c>
      <c r="AA197" s="2">
        <f>-(Table_comparison5[[#This Row],[pr results2.Score]]-Table_comparison5[[#This Row],[Score]])</f>
        <v>0.3255700000000008</v>
      </c>
      <c r="AB197" s="1">
        <f>Table_comparison5[[#This Row],[savings]]/Table_comparison5[[#This Row],[Score]]</f>
        <v>3.842285605844787E-2</v>
      </c>
      <c r="AC197">
        <f>ABS(Table_comparison5[[#This Row],[savings]])/Table_comparison5[[#This Row],[Score Error (99.9%)]]</f>
        <v>2.924053816170006</v>
      </c>
    </row>
    <row r="198" spans="1:29" x14ac:dyDescent="0.2">
      <c r="A198" s="3" t="s">
        <v>326</v>
      </c>
      <c r="B198" t="s">
        <v>20</v>
      </c>
      <c r="C198">
        <v>1</v>
      </c>
      <c r="D198">
        <v>100</v>
      </c>
      <c r="E198">
        <v>0.11819300000000001</v>
      </c>
      <c r="F198">
        <v>2.457E-3</v>
      </c>
      <c r="G198" t="s">
        <v>32</v>
      </c>
      <c r="H198" t="s">
        <v>22</v>
      </c>
      <c r="I198" t="s">
        <v>320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326</v>
      </c>
      <c r="U198" t="s">
        <v>20</v>
      </c>
      <c r="V198">
        <v>1</v>
      </c>
      <c r="W198">
        <v>100</v>
      </c>
      <c r="X198">
        <v>0.113728</v>
      </c>
      <c r="Y198">
        <v>1.833E-3</v>
      </c>
      <c r="Z198" t="s">
        <v>32</v>
      </c>
      <c r="AA198" s="2">
        <f>-(Table_comparison5[[#This Row],[pr results2.Score]]-Table_comparison5[[#This Row],[Score]])</f>
        <v>4.4650000000000106E-3</v>
      </c>
      <c r="AB198" s="1">
        <f>Table_comparison5[[#This Row],[savings]]/Table_comparison5[[#This Row],[Score]]</f>
        <v>3.7777194926941614E-2</v>
      </c>
      <c r="AC198">
        <f>ABS(Table_comparison5[[#This Row],[savings]])/Table_comparison5[[#This Row],[Score Error (99.9%)]]</f>
        <v>1.8172568172568215</v>
      </c>
    </row>
    <row r="199" spans="1:29" x14ac:dyDescent="0.2">
      <c r="A199" s="3" t="s">
        <v>337</v>
      </c>
      <c r="B199" t="s">
        <v>20</v>
      </c>
      <c r="C199">
        <v>1</v>
      </c>
      <c r="D199">
        <v>100</v>
      </c>
      <c r="E199">
        <v>0.21782599999999999</v>
      </c>
      <c r="F199">
        <v>2.699E-3</v>
      </c>
      <c r="G199" t="s">
        <v>32</v>
      </c>
      <c r="H199" t="s">
        <v>22</v>
      </c>
      <c r="I199" t="s">
        <v>338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337</v>
      </c>
      <c r="U199" t="s">
        <v>20</v>
      </c>
      <c r="V199">
        <v>1</v>
      </c>
      <c r="W199">
        <v>100</v>
      </c>
      <c r="X199">
        <v>0.20960999999999999</v>
      </c>
      <c r="Y199">
        <v>2.5699999999999998E-3</v>
      </c>
      <c r="Z199" t="s">
        <v>32</v>
      </c>
      <c r="AA199" s="2">
        <f>-(Table_comparison5[[#This Row],[pr results2.Score]]-Table_comparison5[[#This Row],[Score]])</f>
        <v>8.2160000000000011E-3</v>
      </c>
      <c r="AB199" s="1">
        <f>Table_comparison5[[#This Row],[savings]]/Table_comparison5[[#This Row],[Score]]</f>
        <v>3.7718178729811876E-2</v>
      </c>
      <c r="AC199">
        <f>ABS(Table_comparison5[[#This Row],[savings]])/Table_comparison5[[#This Row],[Score Error (99.9%)]]</f>
        <v>3.0440904038532794</v>
      </c>
    </row>
    <row r="200" spans="1:29" x14ac:dyDescent="0.2">
      <c r="A200" s="3" t="s">
        <v>335</v>
      </c>
      <c r="B200" t="s">
        <v>20</v>
      </c>
      <c r="C200">
        <v>1</v>
      </c>
      <c r="D200">
        <v>100</v>
      </c>
      <c r="E200">
        <v>8.6369000000000001E-2</v>
      </c>
      <c r="F200">
        <v>2.0089999999999999E-3</v>
      </c>
      <c r="G200" t="s">
        <v>32</v>
      </c>
      <c r="H200" t="s">
        <v>22</v>
      </c>
      <c r="I200" t="s">
        <v>331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335</v>
      </c>
      <c r="U200" t="s">
        <v>20</v>
      </c>
      <c r="V200">
        <v>1</v>
      </c>
      <c r="W200">
        <v>100</v>
      </c>
      <c r="X200">
        <v>8.3160999999999999E-2</v>
      </c>
      <c r="Y200">
        <v>2.5000000000000001E-3</v>
      </c>
      <c r="Z200" t="s">
        <v>32</v>
      </c>
      <c r="AA200" s="2">
        <f>-(Table_comparison5[[#This Row],[pr results2.Score]]-Table_comparison5[[#This Row],[Score]])</f>
        <v>3.2080000000000025E-3</v>
      </c>
      <c r="AB200" s="1">
        <f>Table_comparison5[[#This Row],[savings]]/Table_comparison5[[#This Row],[Score]]</f>
        <v>3.7142956384814026E-2</v>
      </c>
      <c r="AC200">
        <f>ABS(Table_comparison5[[#This Row],[savings]])/Table_comparison5[[#This Row],[Score Error (99.9%)]]</f>
        <v>1.5968143354902951</v>
      </c>
    </row>
    <row r="201" spans="1:29" x14ac:dyDescent="0.2">
      <c r="A201" s="3" t="s">
        <v>147</v>
      </c>
      <c r="B201" t="s">
        <v>20</v>
      </c>
      <c r="C201">
        <v>1</v>
      </c>
      <c r="D201">
        <v>100</v>
      </c>
      <c r="E201">
        <v>0.35206700000000002</v>
      </c>
      <c r="F201">
        <v>5.1460000000000004E-3</v>
      </c>
      <c r="G201" t="s">
        <v>32</v>
      </c>
      <c r="H201" t="s">
        <v>22</v>
      </c>
      <c r="I201" t="s">
        <v>148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147</v>
      </c>
      <c r="U201" t="s">
        <v>20</v>
      </c>
      <c r="V201">
        <v>1</v>
      </c>
      <c r="W201">
        <v>100</v>
      </c>
      <c r="X201">
        <v>0.33899800000000002</v>
      </c>
      <c r="Y201">
        <v>3.5609999999999999E-3</v>
      </c>
      <c r="Z201" t="s">
        <v>32</v>
      </c>
      <c r="AA201" s="2">
        <f>-(Table_comparison5[[#This Row],[pr results2.Score]]-Table_comparison5[[#This Row],[Score]])</f>
        <v>1.3068999999999997E-2</v>
      </c>
      <c r="AB201" s="1">
        <f>Table_comparison5[[#This Row],[savings]]/Table_comparison5[[#This Row],[Score]]</f>
        <v>3.712077530697281E-2</v>
      </c>
      <c r="AC201">
        <f>ABS(Table_comparison5[[#This Row],[savings]])/Table_comparison5[[#This Row],[Score Error (99.9%)]]</f>
        <v>2.5396424407306637</v>
      </c>
    </row>
    <row r="202" spans="1:29" hidden="1" x14ac:dyDescent="0.2">
      <c r="A202" t="s">
        <v>156</v>
      </c>
      <c r="B202" t="s">
        <v>20</v>
      </c>
      <c r="C202">
        <v>1</v>
      </c>
      <c r="D202">
        <v>100</v>
      </c>
      <c r="E202">
        <v>46.304102</v>
      </c>
      <c r="F202">
        <v>0.57441600000000004</v>
      </c>
      <c r="G202" t="s">
        <v>32</v>
      </c>
      <c r="H202" t="s">
        <v>22</v>
      </c>
      <c r="I202" t="s">
        <v>153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156</v>
      </c>
      <c r="U202" t="s">
        <v>20</v>
      </c>
      <c r="V202">
        <v>1</v>
      </c>
      <c r="W202">
        <v>100</v>
      </c>
      <c r="X202">
        <v>46.400750000000002</v>
      </c>
      <c r="Y202">
        <v>0.50093200000000004</v>
      </c>
      <c r="Z202" t="s">
        <v>32</v>
      </c>
      <c r="AA202" s="2">
        <f>-(Table_comparison5[[#This Row],[pr results2.Score]]-Table_comparison5[[#This Row],[Score]])</f>
        <v>-9.6648000000001844E-2</v>
      </c>
      <c r="AB202" s="1">
        <f>Table_comparison5[[#This Row],[savings]]/Table_comparison5[[#This Row],[Score]]</f>
        <v>-2.087244883833442E-3</v>
      </c>
      <c r="AC202">
        <f>ABS(Table_comparison5[[#This Row],[savings]])/Table_comparison5[[#This Row],[Score Error (99.9%)]]</f>
        <v>0.16825436617364739</v>
      </c>
    </row>
    <row r="203" spans="1:29" x14ac:dyDescent="0.2">
      <c r="A203" s="3" t="s">
        <v>147</v>
      </c>
      <c r="B203" t="s">
        <v>20</v>
      </c>
      <c r="C203">
        <v>1</v>
      </c>
      <c r="D203">
        <v>100</v>
      </c>
      <c r="E203">
        <v>0.35243099999999999</v>
      </c>
      <c r="F203">
        <v>3.1819999999999999E-3</v>
      </c>
      <c r="G203" t="s">
        <v>32</v>
      </c>
      <c r="H203" t="s">
        <v>22</v>
      </c>
      <c r="I203" t="s">
        <v>149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147</v>
      </c>
      <c r="U203" t="s">
        <v>20</v>
      </c>
      <c r="V203">
        <v>1</v>
      </c>
      <c r="W203">
        <v>100</v>
      </c>
      <c r="X203">
        <v>0.33941900000000003</v>
      </c>
      <c r="Y203">
        <v>3.2139999999999998E-3</v>
      </c>
      <c r="Z203" t="s">
        <v>32</v>
      </c>
      <c r="AA203" s="2">
        <f>-(Table_comparison5[[#This Row],[pr results2.Score]]-Table_comparison5[[#This Row],[Score]])</f>
        <v>1.3011999999999968E-2</v>
      </c>
      <c r="AB203" s="1">
        <f>Table_comparison5[[#This Row],[savings]]/Table_comparison5[[#This Row],[Score]]</f>
        <v>3.6920702208375449E-2</v>
      </c>
      <c r="AC203">
        <f>ABS(Table_comparison5[[#This Row],[savings]])/Table_comparison5[[#This Row],[Score Error (99.9%)]]</f>
        <v>4.0892520427404051</v>
      </c>
    </row>
    <row r="204" spans="1:29" hidden="1" x14ac:dyDescent="0.2">
      <c r="A204" t="s">
        <v>157</v>
      </c>
      <c r="B204" t="s">
        <v>20</v>
      </c>
      <c r="C204">
        <v>1</v>
      </c>
      <c r="D204">
        <v>100</v>
      </c>
      <c r="E204">
        <v>0.67788199999999998</v>
      </c>
      <c r="F204">
        <v>1.0581999999999999E-2</v>
      </c>
      <c r="G204" t="s">
        <v>32</v>
      </c>
      <c r="H204" t="s">
        <v>22</v>
      </c>
      <c r="I204" t="s">
        <v>158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157</v>
      </c>
      <c r="U204" t="s">
        <v>20</v>
      </c>
      <c r="V204">
        <v>1</v>
      </c>
      <c r="W204">
        <v>100</v>
      </c>
      <c r="X204">
        <v>0.68782100000000002</v>
      </c>
      <c r="Y204">
        <v>1.0007E-2</v>
      </c>
      <c r="Z204" t="s">
        <v>32</v>
      </c>
      <c r="AA204" s="2">
        <f>-(Table_comparison5[[#This Row],[pr results2.Score]]-Table_comparison5[[#This Row],[Score]])</f>
        <v>-9.9390000000000311E-3</v>
      </c>
      <c r="AB204" s="1">
        <f>Table_comparison5[[#This Row],[savings]]/Table_comparison5[[#This Row],[Score]]</f>
        <v>-1.466184380172365E-2</v>
      </c>
      <c r="AC204">
        <f>ABS(Table_comparison5[[#This Row],[savings]])/Table_comparison5[[#This Row],[Score Error (99.9%)]]</f>
        <v>0.93923643923644229</v>
      </c>
    </row>
    <row r="205" spans="1:29" x14ac:dyDescent="0.2">
      <c r="A205" s="3" t="s">
        <v>110</v>
      </c>
      <c r="B205" t="s">
        <v>20</v>
      </c>
      <c r="C205">
        <v>1</v>
      </c>
      <c r="D205">
        <v>100</v>
      </c>
      <c r="E205">
        <v>50.802993999999998</v>
      </c>
      <c r="F205">
        <v>0.39374999999999999</v>
      </c>
      <c r="G205" t="s">
        <v>32</v>
      </c>
      <c r="H205" t="s">
        <v>22</v>
      </c>
      <c r="I205" t="s">
        <v>103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110</v>
      </c>
      <c r="U205" t="s">
        <v>20</v>
      </c>
      <c r="V205">
        <v>1</v>
      </c>
      <c r="W205">
        <v>100</v>
      </c>
      <c r="X205">
        <v>48.958025999999997</v>
      </c>
      <c r="Y205">
        <v>0.46475699999999998</v>
      </c>
      <c r="Z205" t="s">
        <v>32</v>
      </c>
      <c r="AA205" s="2">
        <f>-(Table_comparison5[[#This Row],[pr results2.Score]]-Table_comparison5[[#This Row],[Score]])</f>
        <v>1.8449680000000015</v>
      </c>
      <c r="AB205" s="1">
        <f>Table_comparison5[[#This Row],[savings]]/Table_comparison5[[#This Row],[Score]]</f>
        <v>3.6316127352651724E-2</v>
      </c>
      <c r="AC205">
        <f>ABS(Table_comparison5[[#This Row],[savings]])/Table_comparison5[[#This Row],[Score Error (99.9%)]]</f>
        <v>4.6856330158730195</v>
      </c>
    </row>
    <row r="206" spans="1:29" hidden="1" x14ac:dyDescent="0.2">
      <c r="A206" t="s">
        <v>160</v>
      </c>
      <c r="B206" t="s">
        <v>20</v>
      </c>
      <c r="C206">
        <v>1</v>
      </c>
      <c r="D206">
        <v>100</v>
      </c>
      <c r="E206">
        <v>0.45032299999999997</v>
      </c>
      <c r="F206">
        <v>6.1349999999999998E-3</v>
      </c>
      <c r="G206" t="s">
        <v>32</v>
      </c>
      <c r="H206" t="s">
        <v>22</v>
      </c>
      <c r="I206" t="s">
        <v>158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160</v>
      </c>
      <c r="U206" t="s">
        <v>20</v>
      </c>
      <c r="V206">
        <v>1</v>
      </c>
      <c r="W206">
        <v>100</v>
      </c>
      <c r="X206">
        <v>0.452075</v>
      </c>
      <c r="Y206">
        <v>9.1540000000000007E-3</v>
      </c>
      <c r="Z206" t="s">
        <v>32</v>
      </c>
      <c r="AA206" s="2">
        <f>-(Table_comparison5[[#This Row],[pr results2.Score]]-Table_comparison5[[#This Row],[Score]])</f>
        <v>-1.7520000000000313E-3</v>
      </c>
      <c r="AB206" s="1">
        <f>Table_comparison5[[#This Row],[savings]]/Table_comparison5[[#This Row],[Score]]</f>
        <v>-3.8905407896110823E-3</v>
      </c>
      <c r="AC206">
        <f>ABS(Table_comparison5[[#This Row],[savings]])/Table_comparison5[[#This Row],[Score Error (99.9%)]]</f>
        <v>0.28557457212714449</v>
      </c>
    </row>
    <row r="207" spans="1:29" hidden="1" x14ac:dyDescent="0.2">
      <c r="A207" t="s">
        <v>160</v>
      </c>
      <c r="B207" t="s">
        <v>20</v>
      </c>
      <c r="C207">
        <v>1</v>
      </c>
      <c r="D207">
        <v>100</v>
      </c>
      <c r="E207">
        <v>0.505158</v>
      </c>
      <c r="F207">
        <v>1.0009000000000001E-2</v>
      </c>
      <c r="G207" t="s">
        <v>32</v>
      </c>
      <c r="H207" t="s">
        <v>22</v>
      </c>
      <c r="I207" t="s">
        <v>159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160</v>
      </c>
      <c r="U207" t="s">
        <v>20</v>
      </c>
      <c r="V207">
        <v>1</v>
      </c>
      <c r="W207">
        <v>100</v>
      </c>
      <c r="X207">
        <v>0.49786799999999998</v>
      </c>
      <c r="Y207">
        <v>4.9699999999999996E-3</v>
      </c>
      <c r="Z207" t="s">
        <v>32</v>
      </c>
      <c r="AA207" s="2">
        <f>-(Table_comparison5[[#This Row],[pr results2.Score]]-Table_comparison5[[#This Row],[Score]])</f>
        <v>7.2900000000000187E-3</v>
      </c>
      <c r="AB207" s="1">
        <f>Table_comparison5[[#This Row],[savings]]/Table_comparison5[[#This Row],[Score]]</f>
        <v>1.4431128478614649E-2</v>
      </c>
      <c r="AC207">
        <f>ABS(Table_comparison5[[#This Row],[savings]])/Table_comparison5[[#This Row],[Score Error (99.9%)]]</f>
        <v>0.72834448995903867</v>
      </c>
    </row>
    <row r="208" spans="1:29" hidden="1" x14ac:dyDescent="0.2">
      <c r="A208" t="s">
        <v>161</v>
      </c>
      <c r="B208" t="s">
        <v>20</v>
      </c>
      <c r="C208">
        <v>1</v>
      </c>
      <c r="D208">
        <v>100</v>
      </c>
      <c r="E208">
        <v>50.831757000000003</v>
      </c>
      <c r="F208">
        <v>0.68020000000000003</v>
      </c>
      <c r="G208" t="s">
        <v>32</v>
      </c>
      <c r="H208" t="s">
        <v>22</v>
      </c>
      <c r="I208" t="s">
        <v>158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161</v>
      </c>
      <c r="U208" t="s">
        <v>20</v>
      </c>
      <c r="V208">
        <v>1</v>
      </c>
      <c r="W208">
        <v>100</v>
      </c>
      <c r="X208">
        <v>50.359225000000002</v>
      </c>
      <c r="Y208">
        <v>0.60987800000000003</v>
      </c>
      <c r="Z208" t="s">
        <v>32</v>
      </c>
      <c r="AA208" s="2">
        <f>-(Table_comparison5[[#This Row],[pr results2.Score]]-Table_comparison5[[#This Row],[Score]])</f>
        <v>0.47253200000000106</v>
      </c>
      <c r="AB208" s="1">
        <f>Table_comparison5[[#This Row],[savings]]/Table_comparison5[[#This Row],[Score]]</f>
        <v>9.2959997428379466E-3</v>
      </c>
      <c r="AC208">
        <f>ABS(Table_comparison5[[#This Row],[savings]])/Table_comparison5[[#This Row],[Score Error (99.9%)]]</f>
        <v>0.69469567774184215</v>
      </c>
    </row>
    <row r="209" spans="1:29" hidden="1" x14ac:dyDescent="0.2">
      <c r="A209" t="s">
        <v>161</v>
      </c>
      <c r="B209" t="s">
        <v>20</v>
      </c>
      <c r="C209">
        <v>1</v>
      </c>
      <c r="D209">
        <v>100</v>
      </c>
      <c r="E209">
        <v>51.202849000000001</v>
      </c>
      <c r="F209">
        <v>0.47317700000000001</v>
      </c>
      <c r="G209" t="s">
        <v>32</v>
      </c>
      <c r="H209" t="s">
        <v>22</v>
      </c>
      <c r="I209" t="s">
        <v>159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161</v>
      </c>
      <c r="U209" t="s">
        <v>20</v>
      </c>
      <c r="V209">
        <v>1</v>
      </c>
      <c r="W209">
        <v>100</v>
      </c>
      <c r="X209">
        <v>50.739179999999998</v>
      </c>
      <c r="Y209">
        <v>0.61622100000000002</v>
      </c>
      <c r="Z209" t="s">
        <v>32</v>
      </c>
      <c r="AA209" s="2">
        <f>-(Table_comparison5[[#This Row],[pr results2.Score]]-Table_comparison5[[#This Row],[Score]])</f>
        <v>0.463669000000003</v>
      </c>
      <c r="AB209" s="1">
        <f>Table_comparison5[[#This Row],[savings]]/Table_comparison5[[#This Row],[Score]]</f>
        <v>9.0555312654575729E-3</v>
      </c>
      <c r="AC209">
        <f>ABS(Table_comparison5[[#This Row],[savings]])/Table_comparison5[[#This Row],[Score Error (99.9%)]]</f>
        <v>0.97990603938907217</v>
      </c>
    </row>
    <row r="210" spans="1:29" x14ac:dyDescent="0.2">
      <c r="A210" s="3" t="s">
        <v>136</v>
      </c>
      <c r="B210" t="s">
        <v>20</v>
      </c>
      <c r="C210">
        <v>1</v>
      </c>
      <c r="D210">
        <v>100</v>
      </c>
      <c r="E210">
        <v>0.246055</v>
      </c>
      <c r="F210">
        <v>2.8019999999999998E-3</v>
      </c>
      <c r="G210" t="s">
        <v>32</v>
      </c>
      <c r="H210" t="s">
        <v>22</v>
      </c>
      <c r="I210" t="s">
        <v>134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136</v>
      </c>
      <c r="U210" t="s">
        <v>20</v>
      </c>
      <c r="V210">
        <v>1</v>
      </c>
      <c r="W210">
        <v>100</v>
      </c>
      <c r="X210">
        <v>0.23714299999999999</v>
      </c>
      <c r="Y210">
        <v>3.0439999999999998E-3</v>
      </c>
      <c r="Z210" t="s">
        <v>32</v>
      </c>
      <c r="AA210" s="2">
        <f>-(Table_comparison5[[#This Row],[pr results2.Score]]-Table_comparison5[[#This Row],[Score]])</f>
        <v>8.9120000000000033E-3</v>
      </c>
      <c r="AB210" s="1">
        <f>Table_comparison5[[#This Row],[savings]]/Table_comparison5[[#This Row],[Score]]</f>
        <v>3.6219544410802475E-2</v>
      </c>
      <c r="AC210">
        <f>ABS(Table_comparison5[[#This Row],[savings]])/Table_comparison5[[#This Row],[Score Error (99.9%)]]</f>
        <v>3.1805852962169894</v>
      </c>
    </row>
    <row r="211" spans="1:29" x14ac:dyDescent="0.2">
      <c r="A211" s="3" t="s">
        <v>359</v>
      </c>
      <c r="B211" t="s">
        <v>20</v>
      </c>
      <c r="C211">
        <v>1</v>
      </c>
      <c r="D211">
        <v>100</v>
      </c>
      <c r="E211">
        <v>0.24143999999999999</v>
      </c>
      <c r="F211">
        <v>2.9290000000000002E-3</v>
      </c>
      <c r="G211" t="s">
        <v>32</v>
      </c>
      <c r="H211" t="s">
        <v>22</v>
      </c>
      <c r="I211" t="s">
        <v>358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359</v>
      </c>
      <c r="U211" t="s">
        <v>20</v>
      </c>
      <c r="V211">
        <v>1</v>
      </c>
      <c r="W211">
        <v>100</v>
      </c>
      <c r="X211">
        <v>0.23269999999999999</v>
      </c>
      <c r="Y211">
        <v>4.6779999999999999E-3</v>
      </c>
      <c r="Z211" t="s">
        <v>32</v>
      </c>
      <c r="AA211" s="2">
        <f>-(Table_comparison5[[#This Row],[pr results2.Score]]-Table_comparison5[[#This Row],[Score]])</f>
        <v>8.7399999999999978E-3</v>
      </c>
      <c r="AB211" s="1">
        <f>Table_comparison5[[#This Row],[savings]]/Table_comparison5[[#This Row],[Score]]</f>
        <v>3.619946984758117E-2</v>
      </c>
      <c r="AC211">
        <f>ABS(Table_comparison5[[#This Row],[savings]])/Table_comparison5[[#This Row],[Score Error (99.9%)]]</f>
        <v>2.9839535677705693</v>
      </c>
    </row>
    <row r="212" spans="1:29" x14ac:dyDescent="0.2">
      <c r="A212" s="3" t="s">
        <v>398</v>
      </c>
      <c r="B212" t="s">
        <v>20</v>
      </c>
      <c r="C212">
        <v>1</v>
      </c>
      <c r="D212">
        <v>100</v>
      </c>
      <c r="E212">
        <v>0.122061</v>
      </c>
      <c r="F212">
        <v>2.3040000000000001E-3</v>
      </c>
      <c r="G212" t="s">
        <v>32</v>
      </c>
      <c r="H212" t="s">
        <v>22</v>
      </c>
      <c r="I212" t="s">
        <v>401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398</v>
      </c>
      <c r="U212" t="s">
        <v>20</v>
      </c>
      <c r="V212">
        <v>1</v>
      </c>
      <c r="W212">
        <v>100</v>
      </c>
      <c r="X212">
        <v>0.117691</v>
      </c>
      <c r="Y212">
        <v>1.9220000000000001E-3</v>
      </c>
      <c r="Z212" t="s">
        <v>32</v>
      </c>
      <c r="AA212" s="2">
        <f>-(Table_comparison5[[#This Row],[pr results2.Score]]-Table_comparison5[[#This Row],[Score]])</f>
        <v>4.3699999999999989E-3</v>
      </c>
      <c r="AB212" s="1">
        <f>Table_comparison5[[#This Row],[savings]]/Table_comparison5[[#This Row],[Score]]</f>
        <v>3.580177124552477E-2</v>
      </c>
      <c r="AC212">
        <f>ABS(Table_comparison5[[#This Row],[savings]])/Table_comparison5[[#This Row],[Score Error (99.9%)]]</f>
        <v>1.8967013888888884</v>
      </c>
    </row>
    <row r="213" spans="1:29" x14ac:dyDescent="0.2">
      <c r="A213" s="3" t="s">
        <v>122</v>
      </c>
      <c r="B213" t="s">
        <v>20</v>
      </c>
      <c r="C213">
        <v>1</v>
      </c>
      <c r="D213">
        <v>100</v>
      </c>
      <c r="E213">
        <v>9.7449999999999995E-2</v>
      </c>
      <c r="F213">
        <v>1.021E-3</v>
      </c>
      <c r="G213" t="s">
        <v>32</v>
      </c>
      <c r="H213" t="s">
        <v>22</v>
      </c>
      <c r="I213" t="s">
        <v>120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122</v>
      </c>
      <c r="U213" t="s">
        <v>20</v>
      </c>
      <c r="V213">
        <v>1</v>
      </c>
      <c r="W213">
        <v>100</v>
      </c>
      <c r="X213">
        <v>9.4001000000000001E-2</v>
      </c>
      <c r="Y213">
        <v>1.6869999999999999E-3</v>
      </c>
      <c r="Z213" t="s">
        <v>32</v>
      </c>
      <c r="AA213" s="2">
        <f>-(Table_comparison5[[#This Row],[pr results2.Score]]-Table_comparison5[[#This Row],[Score]])</f>
        <v>3.4489999999999937E-3</v>
      </c>
      <c r="AB213" s="1">
        <f>Table_comparison5[[#This Row],[savings]]/Table_comparison5[[#This Row],[Score]]</f>
        <v>3.5392508978963511E-2</v>
      </c>
      <c r="AC213">
        <f>ABS(Table_comparison5[[#This Row],[savings]])/Table_comparison5[[#This Row],[Score Error (99.9%)]]</f>
        <v>3.3780607247796217</v>
      </c>
    </row>
    <row r="214" spans="1:29" x14ac:dyDescent="0.2">
      <c r="A214" s="3" t="s">
        <v>216</v>
      </c>
      <c r="B214" t="s">
        <v>20</v>
      </c>
      <c r="C214">
        <v>1</v>
      </c>
      <c r="D214">
        <v>100</v>
      </c>
      <c r="E214">
        <v>49.586272999999998</v>
      </c>
      <c r="F214">
        <v>0.61016899999999996</v>
      </c>
      <c r="G214" t="s">
        <v>32</v>
      </c>
      <c r="H214" t="s">
        <v>22</v>
      </c>
      <c r="I214" t="s">
        <v>140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216</v>
      </c>
      <c r="U214" t="s">
        <v>20</v>
      </c>
      <c r="V214">
        <v>1</v>
      </c>
      <c r="W214">
        <v>100</v>
      </c>
      <c r="X214">
        <v>47.839157999999998</v>
      </c>
      <c r="Y214">
        <v>0.52408600000000005</v>
      </c>
      <c r="Z214" t="s">
        <v>32</v>
      </c>
      <c r="AA214" s="2">
        <f>-(Table_comparison5[[#This Row],[pr results2.Score]]-Table_comparison5[[#This Row],[Score]])</f>
        <v>1.7471150000000009</v>
      </c>
      <c r="AB214" s="1">
        <f>Table_comparison5[[#This Row],[savings]]/Table_comparison5[[#This Row],[Score]]</f>
        <v>3.5233843850293024E-2</v>
      </c>
      <c r="AC214">
        <f>ABS(Table_comparison5[[#This Row],[savings]])/Table_comparison5[[#This Row],[Score Error (99.9%)]]</f>
        <v>2.8633296676822337</v>
      </c>
    </row>
    <row r="215" spans="1:29" x14ac:dyDescent="0.2">
      <c r="A215" s="3" t="s">
        <v>398</v>
      </c>
      <c r="B215" t="s">
        <v>20</v>
      </c>
      <c r="C215">
        <v>1</v>
      </c>
      <c r="D215">
        <v>100</v>
      </c>
      <c r="E215">
        <v>8.0088999999999994E-2</v>
      </c>
      <c r="F215">
        <v>2.725E-3</v>
      </c>
      <c r="G215" t="s">
        <v>32</v>
      </c>
      <c r="H215" t="s">
        <v>22</v>
      </c>
      <c r="I215" t="s">
        <v>399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398</v>
      </c>
      <c r="U215" t="s">
        <v>20</v>
      </c>
      <c r="V215">
        <v>1</v>
      </c>
      <c r="W215">
        <v>100</v>
      </c>
      <c r="X215">
        <v>7.7306E-2</v>
      </c>
      <c r="Y215">
        <v>3.2950000000000002E-3</v>
      </c>
      <c r="Z215" t="s">
        <v>32</v>
      </c>
      <c r="AA215" s="2">
        <f>-(Table_comparison5[[#This Row],[pr results2.Score]]-Table_comparison5[[#This Row],[Score]])</f>
        <v>2.7829999999999938E-3</v>
      </c>
      <c r="AB215" s="1">
        <f>Table_comparison5[[#This Row],[savings]]/Table_comparison5[[#This Row],[Score]]</f>
        <v>3.4748841913371298E-2</v>
      </c>
      <c r="AC215">
        <f>ABS(Table_comparison5[[#This Row],[savings]])/Table_comparison5[[#This Row],[Score Error (99.9%)]]</f>
        <v>1.0212844036697224</v>
      </c>
    </row>
    <row r="216" spans="1:29" x14ac:dyDescent="0.2">
      <c r="A216" s="3" t="s">
        <v>326</v>
      </c>
      <c r="B216" t="s">
        <v>20</v>
      </c>
      <c r="C216">
        <v>1</v>
      </c>
      <c r="D216">
        <v>100</v>
      </c>
      <c r="E216">
        <v>0.12348000000000001</v>
      </c>
      <c r="F216">
        <v>3.1329999999999999E-3</v>
      </c>
      <c r="G216" t="s">
        <v>32</v>
      </c>
      <c r="H216" t="s">
        <v>22</v>
      </c>
      <c r="I216" t="s">
        <v>321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326</v>
      </c>
      <c r="U216" t="s">
        <v>20</v>
      </c>
      <c r="V216">
        <v>1</v>
      </c>
      <c r="W216">
        <v>100</v>
      </c>
      <c r="X216">
        <v>0.11921900000000001</v>
      </c>
      <c r="Y216">
        <v>1.2769999999999999E-3</v>
      </c>
      <c r="Z216" t="s">
        <v>32</v>
      </c>
      <c r="AA216" s="2">
        <f>-(Table_comparison5[[#This Row],[pr results2.Score]]-Table_comparison5[[#This Row],[Score]])</f>
        <v>4.2610000000000009E-3</v>
      </c>
      <c r="AB216" s="1">
        <f>Table_comparison5[[#This Row],[savings]]/Table_comparison5[[#This Row],[Score]]</f>
        <v>3.4507612568837061E-2</v>
      </c>
      <c r="AC216">
        <f>ABS(Table_comparison5[[#This Row],[savings]])/Table_comparison5[[#This Row],[Score Error (99.9%)]]</f>
        <v>1.3600383019470159</v>
      </c>
    </row>
    <row r="217" spans="1:29" x14ac:dyDescent="0.2">
      <c r="A217" s="3" t="s">
        <v>155</v>
      </c>
      <c r="B217" t="s">
        <v>20</v>
      </c>
      <c r="C217">
        <v>1</v>
      </c>
      <c r="D217">
        <v>100</v>
      </c>
      <c r="E217">
        <v>0.41621000000000002</v>
      </c>
      <c r="F217">
        <v>5.509E-3</v>
      </c>
      <c r="G217" t="s">
        <v>32</v>
      </c>
      <c r="H217" t="s">
        <v>22</v>
      </c>
      <c r="I217" t="s">
        <v>154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155</v>
      </c>
      <c r="U217" t="s">
        <v>20</v>
      </c>
      <c r="V217">
        <v>1</v>
      </c>
      <c r="W217">
        <v>100</v>
      </c>
      <c r="X217">
        <v>0.401916</v>
      </c>
      <c r="Y217">
        <v>4.9059999999999998E-3</v>
      </c>
      <c r="Z217" t="s">
        <v>32</v>
      </c>
      <c r="AA217" s="2">
        <f>-(Table_comparison5[[#This Row],[pr results2.Score]]-Table_comparison5[[#This Row],[Score]])</f>
        <v>1.4294000000000029E-2</v>
      </c>
      <c r="AB217" s="1">
        <f>Table_comparison5[[#This Row],[savings]]/Table_comparison5[[#This Row],[Score]]</f>
        <v>3.434324019124968E-2</v>
      </c>
      <c r="AC217">
        <f>ABS(Table_comparison5[[#This Row],[savings]])/Table_comparison5[[#This Row],[Score Error (99.9%)]]</f>
        <v>2.5946632782719239</v>
      </c>
    </row>
    <row r="218" spans="1:29" x14ac:dyDescent="0.2">
      <c r="A218" s="3" t="s">
        <v>194</v>
      </c>
      <c r="B218" t="s">
        <v>20</v>
      </c>
      <c r="C218">
        <v>1</v>
      </c>
      <c r="D218">
        <v>100</v>
      </c>
      <c r="E218">
        <v>0.67341700000000004</v>
      </c>
      <c r="F218">
        <v>6.581E-3</v>
      </c>
      <c r="G218" t="s">
        <v>32</v>
      </c>
      <c r="H218" t="s">
        <v>22</v>
      </c>
      <c r="I218" t="s">
        <v>193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194</v>
      </c>
      <c r="U218" t="s">
        <v>20</v>
      </c>
      <c r="V218">
        <v>1</v>
      </c>
      <c r="W218">
        <v>100</v>
      </c>
      <c r="X218">
        <v>0.65036700000000003</v>
      </c>
      <c r="Y218">
        <v>8.9160000000000003E-3</v>
      </c>
      <c r="Z218" t="s">
        <v>32</v>
      </c>
      <c r="AA218" s="2">
        <f>-(Table_comparison5[[#This Row],[pr results2.Score]]-Table_comparison5[[#This Row],[Score]])</f>
        <v>2.3050000000000015E-2</v>
      </c>
      <c r="AB218" s="1">
        <f>Table_comparison5[[#This Row],[savings]]/Table_comparison5[[#This Row],[Score]]</f>
        <v>3.4228420131953922E-2</v>
      </c>
      <c r="AC218">
        <f>ABS(Table_comparison5[[#This Row],[savings]])/Table_comparison5[[#This Row],[Score Error (99.9%)]]</f>
        <v>3.5025072177480649</v>
      </c>
    </row>
    <row r="219" spans="1:29" hidden="1" x14ac:dyDescent="0.2">
      <c r="A219" t="s">
        <v>171</v>
      </c>
      <c r="B219" t="s">
        <v>20</v>
      </c>
      <c r="C219">
        <v>1</v>
      </c>
      <c r="D219">
        <v>100</v>
      </c>
      <c r="E219">
        <v>0.83454399999999995</v>
      </c>
      <c r="F219">
        <v>1.4295E-2</v>
      </c>
      <c r="G219" t="s">
        <v>32</v>
      </c>
      <c r="H219" t="s">
        <v>22</v>
      </c>
      <c r="I219" t="s">
        <v>172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171</v>
      </c>
      <c r="U219" t="s">
        <v>20</v>
      </c>
      <c r="V219">
        <v>1</v>
      </c>
      <c r="W219">
        <v>100</v>
      </c>
      <c r="X219">
        <v>0.82101599999999997</v>
      </c>
      <c r="Y219">
        <v>9.1170000000000001E-3</v>
      </c>
      <c r="Z219" t="s">
        <v>32</v>
      </c>
      <c r="AA219" s="2">
        <f>-(Table_comparison5[[#This Row],[pr results2.Score]]-Table_comparison5[[#This Row],[Score]])</f>
        <v>1.3527999999999984E-2</v>
      </c>
      <c r="AB219" s="1">
        <f>Table_comparison5[[#This Row],[savings]]/Table_comparison5[[#This Row],[Score]]</f>
        <v>1.6210050039302884E-2</v>
      </c>
      <c r="AC219">
        <f>ABS(Table_comparison5[[#This Row],[savings]])/Table_comparison5[[#This Row],[Score Error (99.9%)]]</f>
        <v>0.94634487583070892</v>
      </c>
    </row>
    <row r="220" spans="1:29" x14ac:dyDescent="0.2">
      <c r="A220" s="3" t="s">
        <v>335</v>
      </c>
      <c r="B220" t="s">
        <v>20</v>
      </c>
      <c r="C220">
        <v>1</v>
      </c>
      <c r="D220">
        <v>100</v>
      </c>
      <c r="E220">
        <v>9.7131999999999996E-2</v>
      </c>
      <c r="F220">
        <v>2.6189999999999998E-3</v>
      </c>
      <c r="G220" t="s">
        <v>32</v>
      </c>
      <c r="H220" t="s">
        <v>22</v>
      </c>
      <c r="I220" t="s">
        <v>334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335</v>
      </c>
      <c r="U220" t="s">
        <v>20</v>
      </c>
      <c r="V220">
        <v>1</v>
      </c>
      <c r="W220">
        <v>100</v>
      </c>
      <c r="X220">
        <v>9.3875E-2</v>
      </c>
      <c r="Y220">
        <v>3.026E-3</v>
      </c>
      <c r="Z220" t="s">
        <v>32</v>
      </c>
      <c r="AA220" s="2">
        <f>-(Table_comparison5[[#This Row],[pr results2.Score]]-Table_comparison5[[#This Row],[Score]])</f>
        <v>3.256999999999996E-3</v>
      </c>
      <c r="AB220" s="1">
        <f>Table_comparison5[[#This Row],[savings]]/Table_comparison5[[#This Row],[Score]]</f>
        <v>3.3531688835811022E-2</v>
      </c>
      <c r="AC220">
        <f>ABS(Table_comparison5[[#This Row],[savings]])/Table_comparison5[[#This Row],[Score Error (99.9%)]]</f>
        <v>1.2436044291714381</v>
      </c>
    </row>
    <row r="221" spans="1:29" hidden="1" x14ac:dyDescent="0.2">
      <c r="A221" t="s">
        <v>174</v>
      </c>
      <c r="B221" t="s">
        <v>20</v>
      </c>
      <c r="C221">
        <v>1</v>
      </c>
      <c r="D221">
        <v>100</v>
      </c>
      <c r="E221">
        <v>0.62739400000000001</v>
      </c>
      <c r="F221">
        <v>2.0254000000000001E-2</v>
      </c>
      <c r="G221" t="s">
        <v>32</v>
      </c>
      <c r="H221" t="s">
        <v>22</v>
      </c>
      <c r="I221" t="s">
        <v>172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174</v>
      </c>
      <c r="U221" t="s">
        <v>20</v>
      </c>
      <c r="V221">
        <v>1</v>
      </c>
      <c r="W221">
        <v>100</v>
      </c>
      <c r="X221">
        <v>0.62309099999999995</v>
      </c>
      <c r="Y221">
        <v>9.2499999999999995E-3</v>
      </c>
      <c r="Z221" t="s">
        <v>32</v>
      </c>
      <c r="AA221" s="2">
        <f>-(Table_comparison5[[#This Row],[pr results2.Score]]-Table_comparison5[[#This Row],[Score]])</f>
        <v>4.3030000000000568E-3</v>
      </c>
      <c r="AB221" s="1">
        <f>Table_comparison5[[#This Row],[savings]]/Table_comparison5[[#This Row],[Score]]</f>
        <v>6.8585290901730916E-3</v>
      </c>
      <c r="AC221">
        <f>ABS(Table_comparison5[[#This Row],[savings]])/Table_comparison5[[#This Row],[Score Error (99.9%)]]</f>
        <v>0.21245186136072167</v>
      </c>
    </row>
    <row r="222" spans="1:29" x14ac:dyDescent="0.2">
      <c r="A222" s="3" t="s">
        <v>133</v>
      </c>
      <c r="B222" t="s">
        <v>20</v>
      </c>
      <c r="C222">
        <v>1</v>
      </c>
      <c r="D222">
        <v>100</v>
      </c>
      <c r="E222">
        <v>0.36118699999999998</v>
      </c>
      <c r="F222">
        <v>4.0790000000000002E-3</v>
      </c>
      <c r="G222" t="s">
        <v>32</v>
      </c>
      <c r="H222" t="s">
        <v>22</v>
      </c>
      <c r="I222" t="s">
        <v>134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133</v>
      </c>
      <c r="U222" t="s">
        <v>20</v>
      </c>
      <c r="V222">
        <v>1</v>
      </c>
      <c r="W222">
        <v>100</v>
      </c>
      <c r="X222">
        <v>0.34930899999999998</v>
      </c>
      <c r="Y222">
        <v>3.3860000000000001E-3</v>
      </c>
      <c r="Z222" t="s">
        <v>32</v>
      </c>
      <c r="AA222" s="2">
        <f>-(Table_comparison5[[#This Row],[pr results2.Score]]-Table_comparison5[[#This Row],[Score]])</f>
        <v>1.1878E-2</v>
      </c>
      <c r="AB222" s="1">
        <f>Table_comparison5[[#This Row],[savings]]/Table_comparison5[[#This Row],[Score]]</f>
        <v>3.2886011955026065E-2</v>
      </c>
      <c r="AC222">
        <f>ABS(Table_comparison5[[#This Row],[savings]])/Table_comparison5[[#This Row],[Score Error (99.9%)]]</f>
        <v>2.9119882324099042</v>
      </c>
    </row>
    <row r="223" spans="1:29" x14ac:dyDescent="0.2">
      <c r="A223" s="3" t="s">
        <v>355</v>
      </c>
      <c r="B223" t="s">
        <v>20</v>
      </c>
      <c r="C223">
        <v>1</v>
      </c>
      <c r="D223">
        <v>100</v>
      </c>
      <c r="E223">
        <v>0.33401199999999998</v>
      </c>
      <c r="F223">
        <v>4.2170000000000003E-3</v>
      </c>
      <c r="G223" t="s">
        <v>32</v>
      </c>
      <c r="H223" t="s">
        <v>22</v>
      </c>
      <c r="I223" t="s">
        <v>358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355</v>
      </c>
      <c r="U223" t="s">
        <v>20</v>
      </c>
      <c r="V223">
        <v>1</v>
      </c>
      <c r="W223">
        <v>100</v>
      </c>
      <c r="X223">
        <v>0.32322000000000001</v>
      </c>
      <c r="Y223">
        <v>5.1320000000000003E-3</v>
      </c>
      <c r="Z223" t="s">
        <v>32</v>
      </c>
      <c r="AA223" s="2">
        <f>-(Table_comparison5[[#This Row],[pr results2.Score]]-Table_comparison5[[#This Row],[Score]])</f>
        <v>1.0791999999999968E-2</v>
      </c>
      <c r="AB223" s="1">
        <f>Table_comparison5[[#This Row],[savings]]/Table_comparison5[[#This Row],[Score]]</f>
        <v>3.2310216399410709E-2</v>
      </c>
      <c r="AC223">
        <f>ABS(Table_comparison5[[#This Row],[savings]])/Table_comparison5[[#This Row],[Score Error (99.9%)]]</f>
        <v>2.5591652833768004</v>
      </c>
    </row>
    <row r="224" spans="1:29" x14ac:dyDescent="0.2">
      <c r="A224" s="3" t="s">
        <v>292</v>
      </c>
      <c r="B224" t="s">
        <v>20</v>
      </c>
      <c r="C224">
        <v>1</v>
      </c>
      <c r="D224">
        <v>100</v>
      </c>
      <c r="E224">
        <v>0.37797599999999998</v>
      </c>
      <c r="F224">
        <v>4.2230000000000002E-3</v>
      </c>
      <c r="G224" t="s">
        <v>32</v>
      </c>
      <c r="H224" t="s">
        <v>22</v>
      </c>
      <c r="I224" t="s">
        <v>293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292</v>
      </c>
      <c r="U224" t="s">
        <v>20</v>
      </c>
      <c r="V224">
        <v>1</v>
      </c>
      <c r="W224">
        <v>100</v>
      </c>
      <c r="X224">
        <v>0.36579400000000001</v>
      </c>
      <c r="Y224">
        <v>4.4929999999999996E-3</v>
      </c>
      <c r="Z224" t="s">
        <v>32</v>
      </c>
      <c r="AA224" s="2">
        <f>-(Table_comparison5[[#This Row],[pr results2.Score]]-Table_comparison5[[#This Row],[Score]])</f>
        <v>1.2181999999999971E-2</v>
      </c>
      <c r="AB224" s="1">
        <f>Table_comparison5[[#This Row],[savings]]/Table_comparison5[[#This Row],[Score]]</f>
        <v>3.2229559548754345E-2</v>
      </c>
      <c r="AC224">
        <f>ABS(Table_comparison5[[#This Row],[savings]])/Table_comparison5[[#This Row],[Score Error (99.9%)]]</f>
        <v>2.8846791380535093</v>
      </c>
    </row>
    <row r="225" spans="1:29" hidden="1" x14ac:dyDescent="0.2">
      <c r="A225" t="s">
        <v>176</v>
      </c>
      <c r="B225" t="s">
        <v>20</v>
      </c>
      <c r="C225">
        <v>1</v>
      </c>
      <c r="D225">
        <v>100</v>
      </c>
      <c r="E225">
        <v>0.62587499999999996</v>
      </c>
      <c r="F225">
        <v>5.9509999999999997E-3</v>
      </c>
      <c r="G225" t="s">
        <v>32</v>
      </c>
      <c r="H225" t="s">
        <v>22</v>
      </c>
      <c r="I225" t="s">
        <v>177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176</v>
      </c>
      <c r="U225" t="s">
        <v>20</v>
      </c>
      <c r="V225">
        <v>1</v>
      </c>
      <c r="W225">
        <v>100</v>
      </c>
      <c r="X225">
        <v>0.63176399999999999</v>
      </c>
      <c r="Y225">
        <v>1.0289E-2</v>
      </c>
      <c r="Z225" t="s">
        <v>32</v>
      </c>
      <c r="AA225" s="2">
        <f>-(Table_comparison5[[#This Row],[pr results2.Score]]-Table_comparison5[[#This Row],[Score]])</f>
        <v>-5.8890000000000331E-3</v>
      </c>
      <c r="AB225" s="1">
        <f>Table_comparison5[[#This Row],[savings]]/Table_comparison5[[#This Row],[Score]]</f>
        <v>-9.4092270820851347E-3</v>
      </c>
      <c r="AC225">
        <f>ABS(Table_comparison5[[#This Row],[savings]])/Table_comparison5[[#This Row],[Score Error (99.9%)]]</f>
        <v>0.98958158292724474</v>
      </c>
    </row>
    <row r="226" spans="1:29" hidden="1" x14ac:dyDescent="0.2">
      <c r="A226" t="s">
        <v>178</v>
      </c>
      <c r="B226" t="s">
        <v>20</v>
      </c>
      <c r="C226">
        <v>1</v>
      </c>
      <c r="D226">
        <v>100</v>
      </c>
      <c r="E226">
        <v>0.48599799999999999</v>
      </c>
      <c r="F226">
        <v>5.5370000000000003E-3</v>
      </c>
      <c r="G226" t="s">
        <v>32</v>
      </c>
      <c r="H226" t="s">
        <v>22</v>
      </c>
      <c r="I226" t="s">
        <v>177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178</v>
      </c>
      <c r="U226" t="s">
        <v>20</v>
      </c>
      <c r="V226">
        <v>1</v>
      </c>
      <c r="W226">
        <v>100</v>
      </c>
      <c r="X226">
        <v>0.48541600000000001</v>
      </c>
      <c r="Y226">
        <v>8.1390000000000004E-3</v>
      </c>
      <c r="Z226" t="s">
        <v>32</v>
      </c>
      <c r="AA226" s="2">
        <f>-(Table_comparison5[[#This Row],[pr results2.Score]]-Table_comparison5[[#This Row],[Score]])</f>
        <v>5.8199999999997143E-4</v>
      </c>
      <c r="AB226" s="1">
        <f>Table_comparison5[[#This Row],[savings]]/Table_comparison5[[#This Row],[Score]]</f>
        <v>1.1975357923283048E-3</v>
      </c>
      <c r="AC226">
        <f>ABS(Table_comparison5[[#This Row],[savings]])/Table_comparison5[[#This Row],[Score Error (99.9%)]]</f>
        <v>0.10511107097705823</v>
      </c>
    </row>
    <row r="227" spans="1:29" hidden="1" x14ac:dyDescent="0.2">
      <c r="A227" t="s">
        <v>179</v>
      </c>
      <c r="B227" t="s">
        <v>20</v>
      </c>
      <c r="C227">
        <v>1</v>
      </c>
      <c r="D227">
        <v>100</v>
      </c>
      <c r="E227">
        <v>45.563926000000002</v>
      </c>
      <c r="F227">
        <v>0.46232899999999999</v>
      </c>
      <c r="G227" t="s">
        <v>32</v>
      </c>
      <c r="H227" t="s">
        <v>22</v>
      </c>
      <c r="I227" t="s">
        <v>177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179</v>
      </c>
      <c r="U227" t="s">
        <v>20</v>
      </c>
      <c r="V227">
        <v>1</v>
      </c>
      <c r="W227">
        <v>100</v>
      </c>
      <c r="X227">
        <v>45.610677000000003</v>
      </c>
      <c r="Y227">
        <v>0.62985000000000002</v>
      </c>
      <c r="Z227" t="s">
        <v>32</v>
      </c>
      <c r="AA227" s="2">
        <f>-(Table_comparison5[[#This Row],[pr results2.Score]]-Table_comparison5[[#This Row],[Score]])</f>
        <v>-4.6751000000000431E-2</v>
      </c>
      <c r="AB227" s="1">
        <f>Table_comparison5[[#This Row],[savings]]/Table_comparison5[[#This Row],[Score]]</f>
        <v>-1.0260529349468356E-3</v>
      </c>
      <c r="AC227">
        <f>ABS(Table_comparison5[[#This Row],[savings]])/Table_comparison5[[#This Row],[Score Error (99.9%)]]</f>
        <v>0.10112063054664629</v>
      </c>
    </row>
    <row r="228" spans="1:29" hidden="1" x14ac:dyDescent="0.2">
      <c r="A228" t="s">
        <v>180</v>
      </c>
      <c r="B228" t="s">
        <v>20</v>
      </c>
      <c r="C228">
        <v>1</v>
      </c>
      <c r="D228">
        <v>100</v>
      </c>
      <c r="E228">
        <v>0.21741099999999999</v>
      </c>
      <c r="F228">
        <v>5.7739999999999996E-3</v>
      </c>
      <c r="G228" t="s">
        <v>32</v>
      </c>
      <c r="H228" t="s">
        <v>22</v>
      </c>
      <c r="I228" t="s">
        <v>181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180</v>
      </c>
      <c r="U228" t="s">
        <v>20</v>
      </c>
      <c r="V228">
        <v>1</v>
      </c>
      <c r="W228">
        <v>100</v>
      </c>
      <c r="X228">
        <v>0.21656600000000001</v>
      </c>
      <c r="Y228">
        <v>4.0309999999999999E-3</v>
      </c>
      <c r="Z228" t="s">
        <v>32</v>
      </c>
      <c r="AA228" s="2">
        <f>-(Table_comparison5[[#This Row],[pr results2.Score]]-Table_comparison5[[#This Row],[Score]])</f>
        <v>8.4499999999998465E-4</v>
      </c>
      <c r="AB228" s="1">
        <f>Table_comparison5[[#This Row],[savings]]/Table_comparison5[[#This Row],[Score]]</f>
        <v>3.8866478697029343E-3</v>
      </c>
      <c r="AC228">
        <f>ABS(Table_comparison5[[#This Row],[savings]])/Table_comparison5[[#This Row],[Score Error (99.9%)]]</f>
        <v>0.14634568756494365</v>
      </c>
    </row>
    <row r="229" spans="1:29" x14ac:dyDescent="0.2">
      <c r="A229" s="3" t="s">
        <v>226</v>
      </c>
      <c r="B229" t="s">
        <v>20</v>
      </c>
      <c r="C229">
        <v>1</v>
      </c>
      <c r="D229">
        <v>100</v>
      </c>
      <c r="E229">
        <v>2.1931889999999998</v>
      </c>
      <c r="F229">
        <v>2.1762E-2</v>
      </c>
      <c r="G229" t="s">
        <v>32</v>
      </c>
      <c r="H229" t="s">
        <v>22</v>
      </c>
      <c r="I229" t="s">
        <v>228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226</v>
      </c>
      <c r="U229" t="s">
        <v>20</v>
      </c>
      <c r="V229">
        <v>1</v>
      </c>
      <c r="W229">
        <v>100</v>
      </c>
      <c r="X229">
        <v>2.1226600000000002</v>
      </c>
      <c r="Y229">
        <v>2.9194000000000001E-2</v>
      </c>
      <c r="Z229" t="s">
        <v>32</v>
      </c>
      <c r="AA229" s="2">
        <f>-(Table_comparison5[[#This Row],[pr results2.Score]]-Table_comparison5[[#This Row],[Score]])</f>
        <v>7.052899999999962E-2</v>
      </c>
      <c r="AB229" s="1">
        <f>Table_comparison5[[#This Row],[savings]]/Table_comparison5[[#This Row],[Score]]</f>
        <v>3.2158195212541929E-2</v>
      </c>
      <c r="AC229">
        <f>ABS(Table_comparison5[[#This Row],[savings]])/Table_comparison5[[#This Row],[Score Error (99.9%)]]</f>
        <v>3.2409245473761428</v>
      </c>
    </row>
    <row r="230" spans="1:29" x14ac:dyDescent="0.2">
      <c r="A230" s="3" t="s">
        <v>290</v>
      </c>
      <c r="B230" t="s">
        <v>20</v>
      </c>
      <c r="C230">
        <v>1</v>
      </c>
      <c r="D230">
        <v>100</v>
      </c>
      <c r="E230">
        <v>0.64285599999999998</v>
      </c>
      <c r="F230">
        <v>9.0369999999999999E-3</v>
      </c>
      <c r="G230" t="s">
        <v>32</v>
      </c>
      <c r="H230" t="s">
        <v>22</v>
      </c>
      <c r="I230" t="s">
        <v>289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290</v>
      </c>
      <c r="U230" t="s">
        <v>20</v>
      </c>
      <c r="V230">
        <v>1</v>
      </c>
      <c r="W230">
        <v>100</v>
      </c>
      <c r="X230">
        <v>0.62243899999999996</v>
      </c>
      <c r="Y230">
        <v>6.9579999999999998E-3</v>
      </c>
      <c r="Z230" t="s">
        <v>32</v>
      </c>
      <c r="AA230" s="2">
        <f>-(Table_comparison5[[#This Row],[pr results2.Score]]-Table_comparison5[[#This Row],[Score]])</f>
        <v>2.0417000000000018E-2</v>
      </c>
      <c r="AB230" s="1">
        <f>Table_comparison5[[#This Row],[savings]]/Table_comparison5[[#This Row],[Score]]</f>
        <v>3.1759834239705347E-2</v>
      </c>
      <c r="AC230">
        <f>ABS(Table_comparison5[[#This Row],[savings]])/Table_comparison5[[#This Row],[Score Error (99.9%)]]</f>
        <v>2.2592674560141659</v>
      </c>
    </row>
    <row r="231" spans="1:29" x14ac:dyDescent="0.2">
      <c r="A231" s="3" t="s">
        <v>319</v>
      </c>
      <c r="B231" t="s">
        <v>20</v>
      </c>
      <c r="C231">
        <v>1</v>
      </c>
      <c r="D231">
        <v>100</v>
      </c>
      <c r="E231">
        <v>0.12959499999999999</v>
      </c>
      <c r="F231">
        <v>2.124E-3</v>
      </c>
      <c r="G231" t="s">
        <v>32</v>
      </c>
      <c r="H231" t="s">
        <v>22</v>
      </c>
      <c r="I231" t="s">
        <v>320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319</v>
      </c>
      <c r="U231" t="s">
        <v>20</v>
      </c>
      <c r="V231">
        <v>1</v>
      </c>
      <c r="W231">
        <v>100</v>
      </c>
      <c r="X231">
        <v>0.12551699999999999</v>
      </c>
      <c r="Y231">
        <v>2.2000000000000001E-3</v>
      </c>
      <c r="Z231" t="s">
        <v>32</v>
      </c>
      <c r="AA231" s="2">
        <f>-(Table_comparison5[[#This Row],[pr results2.Score]]-Table_comparison5[[#This Row],[Score]])</f>
        <v>4.0779999999999983E-3</v>
      </c>
      <c r="AB231" s="1">
        <f>Table_comparison5[[#This Row],[savings]]/Table_comparison5[[#This Row],[Score]]</f>
        <v>3.1467263397507612E-2</v>
      </c>
      <c r="AC231">
        <f>ABS(Table_comparison5[[#This Row],[savings]])/Table_comparison5[[#This Row],[Score Error (99.9%)]]</f>
        <v>1.9199623352165718</v>
      </c>
    </row>
    <row r="232" spans="1:29" hidden="1" x14ac:dyDescent="0.2">
      <c r="A232" t="s">
        <v>186</v>
      </c>
      <c r="B232" t="s">
        <v>20</v>
      </c>
      <c r="C232">
        <v>1</v>
      </c>
      <c r="D232">
        <v>100</v>
      </c>
      <c r="E232">
        <v>0.69161700000000004</v>
      </c>
      <c r="F232">
        <v>5.189E-3</v>
      </c>
      <c r="G232" t="s">
        <v>32</v>
      </c>
      <c r="H232" t="s">
        <v>22</v>
      </c>
      <c r="I232" t="s">
        <v>185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186</v>
      </c>
      <c r="U232" t="s">
        <v>20</v>
      </c>
      <c r="V232">
        <v>1</v>
      </c>
      <c r="W232">
        <v>100</v>
      </c>
      <c r="X232">
        <v>0.69323100000000004</v>
      </c>
      <c r="Y232">
        <v>5.934E-3</v>
      </c>
      <c r="Z232" t="s">
        <v>32</v>
      </c>
      <c r="AA232" s="2">
        <f>-(Table_comparison5[[#This Row],[pr results2.Score]]-Table_comparison5[[#This Row],[Score]])</f>
        <v>-1.6140000000000043E-3</v>
      </c>
      <c r="AB232" s="1">
        <f>Table_comparison5[[#This Row],[savings]]/Table_comparison5[[#This Row],[Score]]</f>
        <v>-2.3336615496727295E-3</v>
      </c>
      <c r="AC232">
        <f>ABS(Table_comparison5[[#This Row],[savings]])/Table_comparison5[[#This Row],[Score Error (99.9%)]]</f>
        <v>0.31104259009443136</v>
      </c>
    </row>
    <row r="233" spans="1:29" x14ac:dyDescent="0.2">
      <c r="A233" s="3" t="s">
        <v>152</v>
      </c>
      <c r="B233" t="s">
        <v>20</v>
      </c>
      <c r="C233">
        <v>1</v>
      </c>
      <c r="D233">
        <v>100</v>
      </c>
      <c r="E233">
        <v>0.73004599999999997</v>
      </c>
      <c r="F233">
        <v>9.1559999999999992E-3</v>
      </c>
      <c r="G233" t="s">
        <v>32</v>
      </c>
      <c r="H233" t="s">
        <v>22</v>
      </c>
      <c r="I233" t="s">
        <v>154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152</v>
      </c>
      <c r="U233" t="s">
        <v>20</v>
      </c>
      <c r="V233">
        <v>1</v>
      </c>
      <c r="W233">
        <v>100</v>
      </c>
      <c r="X233">
        <v>0.70752800000000005</v>
      </c>
      <c r="Y233">
        <v>1.6159E-2</v>
      </c>
      <c r="Z233" t="s">
        <v>32</v>
      </c>
      <c r="AA233" s="2">
        <f>-(Table_comparison5[[#This Row],[pr results2.Score]]-Table_comparison5[[#This Row],[Score]])</f>
        <v>2.2517999999999927E-2</v>
      </c>
      <c r="AB233" s="1">
        <f>Table_comparison5[[#This Row],[savings]]/Table_comparison5[[#This Row],[Score]]</f>
        <v>3.084463170813884E-2</v>
      </c>
      <c r="AC233">
        <f>ABS(Table_comparison5[[#This Row],[savings]])/Table_comparison5[[#This Row],[Score Error (99.9%)]]</f>
        <v>2.4593709043250249</v>
      </c>
    </row>
    <row r="234" spans="1:29" x14ac:dyDescent="0.2">
      <c r="A234" s="3" t="s">
        <v>385</v>
      </c>
      <c r="B234" t="s">
        <v>20</v>
      </c>
      <c r="C234">
        <v>1</v>
      </c>
      <c r="D234">
        <v>100</v>
      </c>
      <c r="E234">
        <v>5.0500999999999997E-2</v>
      </c>
      <c r="F234">
        <v>5.5099999999999995E-4</v>
      </c>
      <c r="G234" t="s">
        <v>32</v>
      </c>
      <c r="H234" t="s">
        <v>22</v>
      </c>
      <c r="I234" t="s">
        <v>383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385</v>
      </c>
      <c r="U234" t="s">
        <v>20</v>
      </c>
      <c r="V234">
        <v>1</v>
      </c>
      <c r="W234">
        <v>100</v>
      </c>
      <c r="X234">
        <v>4.8957000000000001E-2</v>
      </c>
      <c r="Y234">
        <v>7.4600000000000003E-4</v>
      </c>
      <c r="Z234" t="s">
        <v>32</v>
      </c>
      <c r="AA234" s="2">
        <f>-(Table_comparison5[[#This Row],[pr results2.Score]]-Table_comparison5[[#This Row],[Score]])</f>
        <v>1.5439999999999968E-3</v>
      </c>
      <c r="AB234" s="1">
        <f>Table_comparison5[[#This Row],[savings]]/Table_comparison5[[#This Row],[Score]]</f>
        <v>3.057365200689089E-2</v>
      </c>
      <c r="AC234">
        <f>ABS(Table_comparison5[[#This Row],[savings]])/Table_comparison5[[#This Row],[Score Error (99.9%)]]</f>
        <v>2.8021778584391956</v>
      </c>
    </row>
    <row r="235" spans="1:29" x14ac:dyDescent="0.2">
      <c r="A235" s="3" t="s">
        <v>336</v>
      </c>
      <c r="B235" t="s">
        <v>20</v>
      </c>
      <c r="C235">
        <v>1</v>
      </c>
      <c r="D235">
        <v>100</v>
      </c>
      <c r="E235">
        <v>9.8854430000000004</v>
      </c>
      <c r="F235">
        <v>9.5960000000000004E-2</v>
      </c>
      <c r="G235" t="s">
        <v>32</v>
      </c>
      <c r="H235" t="s">
        <v>22</v>
      </c>
      <c r="I235" t="s">
        <v>330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336</v>
      </c>
      <c r="U235" t="s">
        <v>20</v>
      </c>
      <c r="V235">
        <v>1</v>
      </c>
      <c r="W235">
        <v>100</v>
      </c>
      <c r="X235">
        <v>9.5846649999999993</v>
      </c>
      <c r="Y235">
        <v>0.103812</v>
      </c>
      <c r="Z235" t="s">
        <v>32</v>
      </c>
      <c r="AA235" s="2">
        <f>-(Table_comparison5[[#This Row],[pr results2.Score]]-Table_comparison5[[#This Row],[Score]])</f>
        <v>0.3007780000000011</v>
      </c>
      <c r="AB235" s="1">
        <f>Table_comparison5[[#This Row],[savings]]/Table_comparison5[[#This Row],[Score]]</f>
        <v>3.0426355197233051E-2</v>
      </c>
      <c r="AC235">
        <f>ABS(Table_comparison5[[#This Row],[savings]])/Table_comparison5[[#This Row],[Score Error (99.9%)]]</f>
        <v>3.1344101709045549</v>
      </c>
    </row>
    <row r="236" spans="1:29" x14ac:dyDescent="0.2">
      <c r="A236" s="3" t="s">
        <v>392</v>
      </c>
      <c r="B236" t="s">
        <v>20</v>
      </c>
      <c r="C236">
        <v>1</v>
      </c>
      <c r="D236">
        <v>100</v>
      </c>
      <c r="E236">
        <v>18.817820000000001</v>
      </c>
      <c r="F236">
        <v>0.15665599999999999</v>
      </c>
      <c r="G236" t="s">
        <v>32</v>
      </c>
      <c r="H236" t="s">
        <v>22</v>
      </c>
      <c r="I236" t="s">
        <v>390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392</v>
      </c>
      <c r="U236" t="s">
        <v>20</v>
      </c>
      <c r="V236">
        <v>1</v>
      </c>
      <c r="W236">
        <v>100</v>
      </c>
      <c r="X236">
        <v>18.257037</v>
      </c>
      <c r="Y236">
        <v>0.21685399999999999</v>
      </c>
      <c r="Z236" t="s">
        <v>32</v>
      </c>
      <c r="AA236" s="2">
        <f>-(Table_comparison5[[#This Row],[pr results2.Score]]-Table_comparison5[[#This Row],[Score]])</f>
        <v>0.5607830000000007</v>
      </c>
      <c r="AB236" s="1">
        <f>Table_comparison5[[#This Row],[savings]]/Table_comparison5[[#This Row],[Score]]</f>
        <v>2.9800635780340159E-2</v>
      </c>
      <c r="AC236">
        <f>ABS(Table_comparison5[[#This Row],[savings]])/Table_comparison5[[#This Row],[Score Error (99.9%)]]</f>
        <v>3.579709682361357</v>
      </c>
    </row>
    <row r="237" spans="1:29" x14ac:dyDescent="0.2">
      <c r="A237" s="3" t="s">
        <v>318</v>
      </c>
      <c r="B237" t="s">
        <v>20</v>
      </c>
      <c r="C237">
        <v>1</v>
      </c>
      <c r="D237">
        <v>100</v>
      </c>
      <c r="E237">
        <v>57.128176000000003</v>
      </c>
      <c r="F237">
        <v>0.45230500000000001</v>
      </c>
      <c r="G237" t="s">
        <v>32</v>
      </c>
      <c r="H237" t="s">
        <v>22</v>
      </c>
      <c r="I237" t="s">
        <v>314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318</v>
      </c>
      <c r="U237" t="s">
        <v>20</v>
      </c>
      <c r="V237">
        <v>1</v>
      </c>
      <c r="W237">
        <v>100</v>
      </c>
      <c r="X237">
        <v>55.426119999999997</v>
      </c>
      <c r="Y237">
        <v>0.91021600000000003</v>
      </c>
      <c r="Z237" t="s">
        <v>32</v>
      </c>
      <c r="AA237" s="2">
        <f>-(Table_comparison5[[#This Row],[pr results2.Score]]-Table_comparison5[[#This Row],[Score]])</f>
        <v>1.702056000000006</v>
      </c>
      <c r="AB237" s="1">
        <f>Table_comparison5[[#This Row],[savings]]/Table_comparison5[[#This Row],[Score]]</f>
        <v>2.9793634580596549E-2</v>
      </c>
      <c r="AC237">
        <f>ABS(Table_comparison5[[#This Row],[savings]])/Table_comparison5[[#This Row],[Score Error (99.9%)]]</f>
        <v>3.7630713788262478</v>
      </c>
    </row>
    <row r="238" spans="1:29" x14ac:dyDescent="0.2">
      <c r="A238" s="3" t="s">
        <v>378</v>
      </c>
      <c r="B238" t="s">
        <v>20</v>
      </c>
      <c r="C238">
        <v>1</v>
      </c>
      <c r="D238">
        <v>100</v>
      </c>
      <c r="E238">
        <v>8.2608000000000001E-2</v>
      </c>
      <c r="F238">
        <v>1.5809999999999999E-3</v>
      </c>
      <c r="G238" t="s">
        <v>32</v>
      </c>
      <c r="H238" t="s">
        <v>22</v>
      </c>
      <c r="I238" t="s">
        <v>376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378</v>
      </c>
      <c r="U238" t="s">
        <v>20</v>
      </c>
      <c r="V238">
        <v>1</v>
      </c>
      <c r="W238">
        <v>100</v>
      </c>
      <c r="X238">
        <v>8.0171000000000006E-2</v>
      </c>
      <c r="Y238">
        <v>2.4290000000000002E-3</v>
      </c>
      <c r="Z238" t="s">
        <v>32</v>
      </c>
      <c r="AA238" s="2">
        <f>-(Table_comparison5[[#This Row],[pr results2.Score]]-Table_comparison5[[#This Row],[Score]])</f>
        <v>2.4369999999999947E-3</v>
      </c>
      <c r="AB238" s="1">
        <f>Table_comparison5[[#This Row],[savings]]/Table_comparison5[[#This Row],[Score]]</f>
        <v>2.9500774743366195E-2</v>
      </c>
      <c r="AC238">
        <f>ABS(Table_comparison5[[#This Row],[savings]])/Table_comparison5[[#This Row],[Score Error (99.9%)]]</f>
        <v>1.5414294750158095</v>
      </c>
    </row>
    <row r="239" spans="1:29" hidden="1" x14ac:dyDescent="0.2">
      <c r="A239" t="s">
        <v>195</v>
      </c>
      <c r="B239" t="s">
        <v>20</v>
      </c>
      <c r="C239">
        <v>1</v>
      </c>
      <c r="D239">
        <v>100</v>
      </c>
      <c r="E239">
        <v>50.489514</v>
      </c>
      <c r="F239">
        <v>0.42727199999999999</v>
      </c>
      <c r="G239" t="s">
        <v>32</v>
      </c>
      <c r="H239" t="s">
        <v>22</v>
      </c>
      <c r="I239" t="s">
        <v>193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195</v>
      </c>
      <c r="U239" t="s">
        <v>20</v>
      </c>
      <c r="V239">
        <v>1</v>
      </c>
      <c r="W239">
        <v>100</v>
      </c>
      <c r="X239">
        <v>50.214969000000004</v>
      </c>
      <c r="Y239">
        <v>0.48247400000000001</v>
      </c>
      <c r="Z239" t="s">
        <v>32</v>
      </c>
      <c r="AA239" s="2">
        <f>-(Table_comparison5[[#This Row],[pr results2.Score]]-Table_comparison5[[#This Row],[Score]])</f>
        <v>0.27454499999999626</v>
      </c>
      <c r="AB239" s="1">
        <f>Table_comparison5[[#This Row],[savings]]/Table_comparison5[[#This Row],[Score]]</f>
        <v>5.4376637493479592E-3</v>
      </c>
      <c r="AC239">
        <f>ABS(Table_comparison5[[#This Row],[savings]])/Table_comparison5[[#This Row],[Score Error (99.9%)]]</f>
        <v>0.64255322136717663</v>
      </c>
    </row>
    <row r="240" spans="1:29" hidden="1" x14ac:dyDescent="0.2">
      <c r="A240" t="s">
        <v>196</v>
      </c>
      <c r="B240" t="s">
        <v>20</v>
      </c>
      <c r="C240">
        <v>1</v>
      </c>
      <c r="D240">
        <v>100</v>
      </c>
      <c r="E240">
        <v>0.73608200000000001</v>
      </c>
      <c r="F240">
        <v>7.3439999999999998E-3</v>
      </c>
      <c r="G240" t="s">
        <v>32</v>
      </c>
      <c r="H240" t="s">
        <v>22</v>
      </c>
      <c r="I240" t="s">
        <v>197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196</v>
      </c>
      <c r="U240" t="s">
        <v>20</v>
      </c>
      <c r="V240">
        <v>1</v>
      </c>
      <c r="W240">
        <v>100</v>
      </c>
      <c r="X240">
        <v>0.73631100000000005</v>
      </c>
      <c r="Y240">
        <v>7.7549999999999997E-3</v>
      </c>
      <c r="Z240" t="s">
        <v>32</v>
      </c>
      <c r="AA240" s="2">
        <f>-(Table_comparison5[[#This Row],[pr results2.Score]]-Table_comparison5[[#This Row],[Score]])</f>
        <v>-2.2900000000003473E-4</v>
      </c>
      <c r="AB240" s="1">
        <f>Table_comparison5[[#This Row],[savings]]/Table_comparison5[[#This Row],[Score]]</f>
        <v>-3.1110664300992922E-4</v>
      </c>
      <c r="AC240">
        <f>ABS(Table_comparison5[[#This Row],[savings]])/Table_comparison5[[#This Row],[Score Error (99.9%)]]</f>
        <v>3.1181917211333707E-2</v>
      </c>
    </row>
    <row r="241" spans="1:29" x14ac:dyDescent="0.2">
      <c r="A241" s="3" t="s">
        <v>274</v>
      </c>
      <c r="B241" t="s">
        <v>20</v>
      </c>
      <c r="C241">
        <v>1</v>
      </c>
      <c r="D241">
        <v>100</v>
      </c>
      <c r="E241">
        <v>44.571278</v>
      </c>
      <c r="F241">
        <v>0.32173200000000002</v>
      </c>
      <c r="G241" t="s">
        <v>32</v>
      </c>
      <c r="H241" t="s">
        <v>22</v>
      </c>
      <c r="I241" t="s">
        <v>271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274</v>
      </c>
      <c r="U241" t="s">
        <v>20</v>
      </c>
      <c r="V241">
        <v>1</v>
      </c>
      <c r="W241">
        <v>100</v>
      </c>
      <c r="X241">
        <v>43.260179999999998</v>
      </c>
      <c r="Y241">
        <v>0.34543200000000002</v>
      </c>
      <c r="Z241" t="s">
        <v>32</v>
      </c>
      <c r="AA241" s="2">
        <f>-(Table_comparison5[[#This Row],[pr results2.Score]]-Table_comparison5[[#This Row],[Score]])</f>
        <v>1.3110980000000012</v>
      </c>
      <c r="AB241" s="1">
        <f>Table_comparison5[[#This Row],[savings]]/Table_comparison5[[#This Row],[Score]]</f>
        <v>2.9415759628880312E-2</v>
      </c>
      <c r="AC241">
        <f>ABS(Table_comparison5[[#This Row],[savings]])/Table_comparison5[[#This Row],[Score Error (99.9%)]]</f>
        <v>4.0751246378973836</v>
      </c>
    </row>
    <row r="242" spans="1:29" hidden="1" x14ac:dyDescent="0.2">
      <c r="A242" t="s">
        <v>199</v>
      </c>
      <c r="B242" t="s">
        <v>20</v>
      </c>
      <c r="C242">
        <v>1</v>
      </c>
      <c r="D242">
        <v>100</v>
      </c>
      <c r="E242">
        <v>51.411982999999999</v>
      </c>
      <c r="F242">
        <v>0.53298199999999996</v>
      </c>
      <c r="G242" t="s">
        <v>32</v>
      </c>
      <c r="H242" t="s">
        <v>22</v>
      </c>
      <c r="I242" t="s">
        <v>197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199</v>
      </c>
      <c r="U242" t="s">
        <v>20</v>
      </c>
      <c r="V242">
        <v>1</v>
      </c>
      <c r="W242">
        <v>100</v>
      </c>
      <c r="X242">
        <v>51.786073999999999</v>
      </c>
      <c r="Y242">
        <v>0.58457400000000004</v>
      </c>
      <c r="Z242" t="s">
        <v>32</v>
      </c>
      <c r="AA242" s="2">
        <f>-(Table_comparison5[[#This Row],[pr results2.Score]]-Table_comparison5[[#This Row],[Score]])</f>
        <v>-0.37409099999999995</v>
      </c>
      <c r="AB242" s="1">
        <f>Table_comparison5[[#This Row],[savings]]/Table_comparison5[[#This Row],[Score]]</f>
        <v>-7.2763386699166996E-3</v>
      </c>
      <c r="AC242">
        <f>ABS(Table_comparison5[[#This Row],[savings]])/Table_comparison5[[#This Row],[Score Error (99.9%)]]</f>
        <v>0.70188299041993907</v>
      </c>
    </row>
    <row r="243" spans="1:29" hidden="1" x14ac:dyDescent="0.2">
      <c r="A243" t="s">
        <v>200</v>
      </c>
      <c r="B243" t="s">
        <v>20</v>
      </c>
      <c r="C243">
        <v>1</v>
      </c>
      <c r="D243">
        <v>100</v>
      </c>
      <c r="E243">
        <v>0.58584999999999998</v>
      </c>
      <c r="F243">
        <v>7.0000000000000001E-3</v>
      </c>
      <c r="G243" t="s">
        <v>32</v>
      </c>
      <c r="H243" t="s">
        <v>22</v>
      </c>
      <c r="I243" t="s">
        <v>201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200</v>
      </c>
      <c r="U243" t="s">
        <v>20</v>
      </c>
      <c r="V243">
        <v>1</v>
      </c>
      <c r="W243">
        <v>100</v>
      </c>
      <c r="X243">
        <v>0.58557700000000001</v>
      </c>
      <c r="Y243">
        <v>7.5240000000000003E-3</v>
      </c>
      <c r="Z243" t="s">
        <v>32</v>
      </c>
      <c r="AA243" s="2">
        <f>-(Table_comparison5[[#This Row],[pr results2.Score]]-Table_comparison5[[#This Row],[Score]])</f>
        <v>2.7299999999996771E-4</v>
      </c>
      <c r="AB243" s="1">
        <f>Table_comparison5[[#This Row],[savings]]/Table_comparison5[[#This Row],[Score]]</f>
        <v>4.659895877783865E-4</v>
      </c>
      <c r="AC243">
        <f>ABS(Table_comparison5[[#This Row],[savings]])/Table_comparison5[[#This Row],[Score Error (99.9%)]]</f>
        <v>3.8999999999995386E-2</v>
      </c>
    </row>
    <row r="244" spans="1:29" hidden="1" x14ac:dyDescent="0.2">
      <c r="A244" t="s">
        <v>202</v>
      </c>
      <c r="B244" t="s">
        <v>20</v>
      </c>
      <c r="C244">
        <v>1</v>
      </c>
      <c r="D244">
        <v>100</v>
      </c>
      <c r="E244">
        <v>0.35522799999999999</v>
      </c>
      <c r="F244">
        <v>5.4169999999999999E-3</v>
      </c>
      <c r="G244" t="s">
        <v>32</v>
      </c>
      <c r="H244" t="s">
        <v>22</v>
      </c>
      <c r="I244" t="s">
        <v>201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202</v>
      </c>
      <c r="U244" t="s">
        <v>20</v>
      </c>
      <c r="V244">
        <v>1</v>
      </c>
      <c r="W244">
        <v>100</v>
      </c>
      <c r="X244">
        <v>0.35699999999999998</v>
      </c>
      <c r="Y244">
        <v>4.4200000000000003E-3</v>
      </c>
      <c r="Z244" t="s">
        <v>32</v>
      </c>
      <c r="AA244" s="2">
        <f>-(Table_comparison5[[#This Row],[pr results2.Score]]-Table_comparison5[[#This Row],[Score]])</f>
        <v>-1.7719999999999958E-3</v>
      </c>
      <c r="AB244" s="1">
        <f>Table_comparison5[[#This Row],[savings]]/Table_comparison5[[#This Row],[Score]]</f>
        <v>-4.9883455133041196E-3</v>
      </c>
      <c r="AC244">
        <f>ABS(Table_comparison5[[#This Row],[savings]])/Table_comparison5[[#This Row],[Score Error (99.9%)]]</f>
        <v>0.32711833117961897</v>
      </c>
    </row>
    <row r="245" spans="1:29" x14ac:dyDescent="0.2">
      <c r="A245" s="3" t="s">
        <v>378</v>
      </c>
      <c r="B245" t="s">
        <v>20</v>
      </c>
      <c r="C245">
        <v>1</v>
      </c>
      <c r="D245">
        <v>100</v>
      </c>
      <c r="E245">
        <v>0.16107099999999999</v>
      </c>
      <c r="F245">
        <v>1.129E-3</v>
      </c>
      <c r="G245" t="s">
        <v>32</v>
      </c>
      <c r="H245" t="s">
        <v>22</v>
      </c>
      <c r="I245" t="s">
        <v>377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378</v>
      </c>
      <c r="U245" t="s">
        <v>20</v>
      </c>
      <c r="V245">
        <v>1</v>
      </c>
      <c r="W245">
        <v>100</v>
      </c>
      <c r="X245">
        <v>0.15634500000000001</v>
      </c>
      <c r="Y245">
        <v>2.6740000000000002E-3</v>
      </c>
      <c r="Z245" t="s">
        <v>32</v>
      </c>
      <c r="AA245" s="2">
        <f>-(Table_comparison5[[#This Row],[pr results2.Score]]-Table_comparison5[[#This Row],[Score]])</f>
        <v>4.7259999999999802E-3</v>
      </c>
      <c r="AB245" s="1">
        <f>Table_comparison5[[#This Row],[savings]]/Table_comparison5[[#This Row],[Score]]</f>
        <v>2.9341098025094402E-2</v>
      </c>
      <c r="AC245">
        <f>ABS(Table_comparison5[[#This Row],[savings]])/Table_comparison5[[#This Row],[Score Error (99.9%)]]</f>
        <v>4.186005314437538</v>
      </c>
    </row>
    <row r="246" spans="1:29" x14ac:dyDescent="0.2">
      <c r="A246" s="3" t="s">
        <v>79</v>
      </c>
      <c r="B246" t="s">
        <v>20</v>
      </c>
      <c r="C246">
        <v>1</v>
      </c>
      <c r="D246">
        <v>100</v>
      </c>
      <c r="E246">
        <v>0.106873</v>
      </c>
      <c r="F246">
        <v>1.274E-3</v>
      </c>
      <c r="G246" t="s">
        <v>32</v>
      </c>
      <c r="H246" t="s">
        <v>22</v>
      </c>
      <c r="I246" t="s">
        <v>83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79</v>
      </c>
      <c r="U246" t="s">
        <v>20</v>
      </c>
      <c r="V246">
        <v>1</v>
      </c>
      <c r="W246">
        <v>100</v>
      </c>
      <c r="X246">
        <v>0.103826</v>
      </c>
      <c r="Y246">
        <v>3.3649999999999999E-3</v>
      </c>
      <c r="Z246" t="s">
        <v>32</v>
      </c>
      <c r="AA246" s="2">
        <f>-(Table_comparison5[[#This Row],[pr results2.Score]]-Table_comparison5[[#This Row],[Score]])</f>
        <v>3.0469999999999942E-3</v>
      </c>
      <c r="AB246" s="1">
        <f>Table_comparison5[[#This Row],[savings]]/Table_comparison5[[#This Row],[Score]]</f>
        <v>2.8510475049825439E-2</v>
      </c>
      <c r="AC246">
        <f>ABS(Table_comparison5[[#This Row],[savings]])/Table_comparison5[[#This Row],[Score Error (99.9%)]]</f>
        <v>2.3916797488226016</v>
      </c>
    </row>
    <row r="247" spans="1:29" x14ac:dyDescent="0.2">
      <c r="A247" s="3" t="s">
        <v>95</v>
      </c>
      <c r="B247" t="s">
        <v>20</v>
      </c>
      <c r="C247">
        <v>1</v>
      </c>
      <c r="D247">
        <v>100</v>
      </c>
      <c r="E247">
        <v>54.534258000000001</v>
      </c>
      <c r="F247">
        <v>0.77270099999999997</v>
      </c>
      <c r="G247" t="s">
        <v>32</v>
      </c>
      <c r="H247" t="s">
        <v>22</v>
      </c>
      <c r="I247" t="s">
        <v>91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95</v>
      </c>
      <c r="U247" t="s">
        <v>20</v>
      </c>
      <c r="V247">
        <v>1</v>
      </c>
      <c r="W247">
        <v>100</v>
      </c>
      <c r="X247">
        <v>53.002626999999997</v>
      </c>
      <c r="Y247">
        <v>0.71240800000000004</v>
      </c>
      <c r="Z247" t="s">
        <v>32</v>
      </c>
      <c r="AA247" s="2">
        <f>-(Table_comparison5[[#This Row],[pr results2.Score]]-Table_comparison5[[#This Row],[Score]])</f>
        <v>1.5316310000000044</v>
      </c>
      <c r="AB247" s="1">
        <f>Table_comparison5[[#This Row],[savings]]/Table_comparison5[[#This Row],[Score]]</f>
        <v>2.8085666811493142E-2</v>
      </c>
      <c r="AC247">
        <f>ABS(Table_comparison5[[#This Row],[savings]])/Table_comparison5[[#This Row],[Score Error (99.9%)]]</f>
        <v>1.9821780999377565</v>
      </c>
    </row>
    <row r="248" spans="1:29" x14ac:dyDescent="0.2">
      <c r="A248" s="3" t="s">
        <v>317</v>
      </c>
      <c r="B248" t="s">
        <v>20</v>
      </c>
      <c r="C248">
        <v>1</v>
      </c>
      <c r="D248">
        <v>100</v>
      </c>
      <c r="E248">
        <v>9.0116000000000002E-2</v>
      </c>
      <c r="F248">
        <v>1.768E-3</v>
      </c>
      <c r="G248" t="s">
        <v>32</v>
      </c>
      <c r="H248" t="s">
        <v>22</v>
      </c>
      <c r="I248" t="s">
        <v>316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317</v>
      </c>
      <c r="U248" t="s">
        <v>20</v>
      </c>
      <c r="V248">
        <v>1</v>
      </c>
      <c r="W248">
        <v>100</v>
      </c>
      <c r="X248">
        <v>8.7586999999999998E-2</v>
      </c>
      <c r="Y248">
        <v>2.1320000000000002E-3</v>
      </c>
      <c r="Z248" t="s">
        <v>32</v>
      </c>
      <c r="AA248" s="2">
        <f>-(Table_comparison5[[#This Row],[pr results2.Score]]-Table_comparison5[[#This Row],[Score]])</f>
        <v>2.5290000000000035E-3</v>
      </c>
      <c r="AB248" s="1">
        <f>Table_comparison5[[#This Row],[savings]]/Table_comparison5[[#This Row],[Score]]</f>
        <v>2.806382884282484E-2</v>
      </c>
      <c r="AC248">
        <f>ABS(Table_comparison5[[#This Row],[savings]])/Table_comparison5[[#This Row],[Score Error (99.9%)]]</f>
        <v>1.4304298642533957</v>
      </c>
    </row>
    <row r="249" spans="1:29" x14ac:dyDescent="0.2">
      <c r="A249" s="3" t="s">
        <v>435</v>
      </c>
      <c r="B249" t="s">
        <v>418</v>
      </c>
      <c r="C249">
        <v>1</v>
      </c>
      <c r="D249">
        <v>250</v>
      </c>
      <c r="E249">
        <v>101.125844</v>
      </c>
      <c r="F249">
        <v>0.84089100000000006</v>
      </c>
      <c r="G249" t="s">
        <v>21</v>
      </c>
      <c r="H249" t="s">
        <v>22</v>
      </c>
      <c r="I249" t="s">
        <v>22</v>
      </c>
      <c r="M249">
        <v>1000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435</v>
      </c>
      <c r="U249" t="s">
        <v>418</v>
      </c>
      <c r="V249">
        <v>1</v>
      </c>
      <c r="W249">
        <v>250</v>
      </c>
      <c r="X249">
        <v>98.295338999999998</v>
      </c>
      <c r="Y249">
        <v>0.55442199999999997</v>
      </c>
      <c r="Z249" t="s">
        <v>21</v>
      </c>
      <c r="AA249" s="2">
        <f>-(Table_comparison5[[#This Row],[pr results2.Score]]-Table_comparison5[[#This Row],[Score]])</f>
        <v>2.8305050000000023</v>
      </c>
      <c r="AB249" s="1">
        <f>Table_comparison5[[#This Row],[savings]]/Table_comparison5[[#This Row],[Score]]</f>
        <v>2.7989927085305732E-2</v>
      </c>
      <c r="AC249">
        <f>ABS(Table_comparison5[[#This Row],[savings]])/Table_comparison5[[#This Row],[Score Error (99.9%)]]</f>
        <v>3.3660783621182793</v>
      </c>
    </row>
    <row r="250" spans="1:29" x14ac:dyDescent="0.2">
      <c r="A250" s="3" t="s">
        <v>110</v>
      </c>
      <c r="B250" t="s">
        <v>20</v>
      </c>
      <c r="C250">
        <v>1</v>
      </c>
      <c r="D250">
        <v>100</v>
      </c>
      <c r="E250">
        <v>281.05998799999998</v>
      </c>
      <c r="F250">
        <v>3.4488110000000001</v>
      </c>
      <c r="G250" t="s">
        <v>32</v>
      </c>
      <c r="H250" t="s">
        <v>22</v>
      </c>
      <c r="I250" t="s">
        <v>108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110</v>
      </c>
      <c r="U250" t="s">
        <v>20</v>
      </c>
      <c r="V250">
        <v>1</v>
      </c>
      <c r="W250">
        <v>100</v>
      </c>
      <c r="X250">
        <v>273.29832599999997</v>
      </c>
      <c r="Y250">
        <v>1.8475379999999999</v>
      </c>
      <c r="Z250" t="s">
        <v>32</v>
      </c>
      <c r="AA250" s="2">
        <f>-(Table_comparison5[[#This Row],[pr results2.Score]]-Table_comparison5[[#This Row],[Score]])</f>
        <v>7.7616620000000012</v>
      </c>
      <c r="AB250" s="1">
        <f>Table_comparison5[[#This Row],[savings]]/Table_comparison5[[#This Row],[Score]]</f>
        <v>2.7615677547100734E-2</v>
      </c>
      <c r="AC250">
        <f>ABS(Table_comparison5[[#This Row],[savings]])/Table_comparison5[[#This Row],[Score Error (99.9%)]]</f>
        <v>2.2505327198272105</v>
      </c>
    </row>
    <row r="251" spans="1:29" hidden="1" x14ac:dyDescent="0.2">
      <c r="A251" t="s">
        <v>208</v>
      </c>
      <c r="B251" t="s">
        <v>20</v>
      </c>
      <c r="C251">
        <v>1</v>
      </c>
      <c r="D251">
        <v>100</v>
      </c>
      <c r="E251">
        <v>52.035902</v>
      </c>
      <c r="F251">
        <v>0.58183099999999999</v>
      </c>
      <c r="G251" t="s">
        <v>32</v>
      </c>
      <c r="H251" t="s">
        <v>22</v>
      </c>
      <c r="I251" t="s">
        <v>206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208</v>
      </c>
      <c r="U251" t="s">
        <v>20</v>
      </c>
      <c r="V251">
        <v>1</v>
      </c>
      <c r="W251">
        <v>100</v>
      </c>
      <c r="X251">
        <v>51.676656999999999</v>
      </c>
      <c r="Y251">
        <v>0.58299800000000002</v>
      </c>
      <c r="Z251" t="s">
        <v>32</v>
      </c>
      <c r="AA251" s="2">
        <f>-(Table_comparison5[[#This Row],[pr results2.Score]]-Table_comparison5[[#This Row],[Score]])</f>
        <v>0.35924500000000137</v>
      </c>
      <c r="AB251" s="1">
        <f>Table_comparison5[[#This Row],[savings]]/Table_comparison5[[#This Row],[Score]]</f>
        <v>6.9037911555756516E-3</v>
      </c>
      <c r="AC251">
        <f>ABS(Table_comparison5[[#This Row],[savings]])/Table_comparison5[[#This Row],[Score Error (99.9%)]]</f>
        <v>0.61743874080274408</v>
      </c>
    </row>
    <row r="252" spans="1:29" hidden="1" x14ac:dyDescent="0.2">
      <c r="A252" t="s">
        <v>209</v>
      </c>
      <c r="B252" t="s">
        <v>20</v>
      </c>
      <c r="C252">
        <v>1</v>
      </c>
      <c r="D252">
        <v>100</v>
      </c>
      <c r="E252">
        <v>0.60188399999999997</v>
      </c>
      <c r="F252">
        <v>7.5960000000000003E-3</v>
      </c>
      <c r="G252" t="s">
        <v>32</v>
      </c>
      <c r="H252" t="s">
        <v>22</v>
      </c>
      <c r="I252" t="s">
        <v>210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209</v>
      </c>
      <c r="U252" t="s">
        <v>20</v>
      </c>
      <c r="V252">
        <v>1</v>
      </c>
      <c r="W252">
        <v>100</v>
      </c>
      <c r="X252">
        <v>0.60362300000000002</v>
      </c>
      <c r="Y252">
        <v>6.0499999999999998E-3</v>
      </c>
      <c r="Z252" t="s">
        <v>32</v>
      </c>
      <c r="AA252" s="2">
        <f>-(Table_comparison5[[#This Row],[pr results2.Score]]-Table_comparison5[[#This Row],[Score]])</f>
        <v>-1.7390000000000461E-3</v>
      </c>
      <c r="AB252" s="1">
        <f>Table_comparison5[[#This Row],[savings]]/Table_comparison5[[#This Row],[Score]]</f>
        <v>-2.8892610536250278E-3</v>
      </c>
      <c r="AC252">
        <f>ABS(Table_comparison5[[#This Row],[savings]])/Table_comparison5[[#This Row],[Score Error (99.9%)]]</f>
        <v>0.22893628225382384</v>
      </c>
    </row>
    <row r="253" spans="1:29" x14ac:dyDescent="0.2">
      <c r="A253" s="3" t="s">
        <v>371</v>
      </c>
      <c r="B253" t="s">
        <v>20</v>
      </c>
      <c r="C253">
        <v>1</v>
      </c>
      <c r="D253">
        <v>100</v>
      </c>
      <c r="E253">
        <v>0.43829600000000002</v>
      </c>
      <c r="F253">
        <v>4.5880000000000001E-3</v>
      </c>
      <c r="G253" t="s">
        <v>32</v>
      </c>
      <c r="H253" t="s">
        <v>22</v>
      </c>
      <c r="I253" t="s">
        <v>370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371</v>
      </c>
      <c r="U253" t="s">
        <v>20</v>
      </c>
      <c r="V253">
        <v>1</v>
      </c>
      <c r="W253">
        <v>100</v>
      </c>
      <c r="X253">
        <v>0.426288</v>
      </c>
      <c r="Y253">
        <v>6.1409999999999998E-3</v>
      </c>
      <c r="Z253" t="s">
        <v>32</v>
      </c>
      <c r="AA253" s="2">
        <f>-(Table_comparison5[[#This Row],[pr results2.Score]]-Table_comparison5[[#This Row],[Score]])</f>
        <v>1.2008000000000019E-2</v>
      </c>
      <c r="AB253" s="1">
        <f>Table_comparison5[[#This Row],[savings]]/Table_comparison5[[#This Row],[Score]]</f>
        <v>2.7397010239655434E-2</v>
      </c>
      <c r="AC253">
        <f>ABS(Table_comparison5[[#This Row],[savings]])/Table_comparison5[[#This Row],[Score Error (99.9%)]]</f>
        <v>2.6172624237140405</v>
      </c>
    </row>
    <row r="254" spans="1:29" x14ac:dyDescent="0.2">
      <c r="A254" s="3" t="s">
        <v>51</v>
      </c>
      <c r="B254" t="s">
        <v>20</v>
      </c>
      <c r="C254">
        <v>1</v>
      </c>
      <c r="D254">
        <v>100</v>
      </c>
      <c r="E254">
        <v>135.33319299999999</v>
      </c>
      <c r="F254">
        <v>1.336381</v>
      </c>
      <c r="G254" t="s">
        <v>32</v>
      </c>
      <c r="H254" t="s">
        <v>22</v>
      </c>
      <c r="I254" t="s">
        <v>48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51</v>
      </c>
      <c r="U254" t="s">
        <v>20</v>
      </c>
      <c r="V254">
        <v>1</v>
      </c>
      <c r="W254">
        <v>100</v>
      </c>
      <c r="X254">
        <v>131.62674000000001</v>
      </c>
      <c r="Y254">
        <v>2.0569470000000001</v>
      </c>
      <c r="Z254" t="s">
        <v>32</v>
      </c>
      <c r="AA254" s="2">
        <f>-(Table_comparison5[[#This Row],[pr results2.Score]]-Table_comparison5[[#This Row],[Score]])</f>
        <v>3.706452999999982</v>
      </c>
      <c r="AB254" s="1">
        <f>Table_comparison5[[#This Row],[savings]]/Table_comparison5[[#This Row],[Score]]</f>
        <v>2.7387612143311969E-2</v>
      </c>
      <c r="AC254">
        <f>ABS(Table_comparison5[[#This Row],[savings]])/Table_comparison5[[#This Row],[Score Error (99.9%)]]</f>
        <v>2.7735002218678519</v>
      </c>
    </row>
    <row r="255" spans="1:29" x14ac:dyDescent="0.2">
      <c r="A255" s="3" t="s">
        <v>373</v>
      </c>
      <c r="B255" t="s">
        <v>20</v>
      </c>
      <c r="C255">
        <v>1</v>
      </c>
      <c r="D255">
        <v>100</v>
      </c>
      <c r="E255">
        <v>0.16839999999999999</v>
      </c>
      <c r="F255">
        <v>2.3549999999999999E-3</v>
      </c>
      <c r="G255" t="s">
        <v>32</v>
      </c>
      <c r="H255" t="s">
        <v>22</v>
      </c>
      <c r="I255" t="s">
        <v>377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373</v>
      </c>
      <c r="U255" t="s">
        <v>20</v>
      </c>
      <c r="V255">
        <v>1</v>
      </c>
      <c r="W255">
        <v>100</v>
      </c>
      <c r="X255">
        <v>0.163822</v>
      </c>
      <c r="Y255">
        <v>1.7129999999999999E-3</v>
      </c>
      <c r="Z255" t="s">
        <v>32</v>
      </c>
      <c r="AA255" s="2">
        <f>-(Table_comparison5[[#This Row],[pr results2.Score]]-Table_comparison5[[#This Row],[Score]])</f>
        <v>4.5779999999999987E-3</v>
      </c>
      <c r="AB255" s="1">
        <f>Table_comparison5[[#This Row],[savings]]/Table_comparison5[[#This Row],[Score]]</f>
        <v>2.7185273159144888E-2</v>
      </c>
      <c r="AC255">
        <f>ABS(Table_comparison5[[#This Row],[savings]])/Table_comparison5[[#This Row],[Score Error (99.9%)]]</f>
        <v>1.9439490445859868</v>
      </c>
    </row>
    <row r="256" spans="1:29" x14ac:dyDescent="0.2">
      <c r="A256" s="3" t="s">
        <v>337</v>
      </c>
      <c r="B256" t="s">
        <v>20</v>
      </c>
      <c r="C256">
        <v>1</v>
      </c>
      <c r="D256">
        <v>100</v>
      </c>
      <c r="E256">
        <v>0.21903300000000001</v>
      </c>
      <c r="F256">
        <v>3.392E-3</v>
      </c>
      <c r="G256" t="s">
        <v>32</v>
      </c>
      <c r="H256" t="s">
        <v>22</v>
      </c>
      <c r="I256" t="s">
        <v>339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337</v>
      </c>
      <c r="U256" t="s">
        <v>20</v>
      </c>
      <c r="V256">
        <v>1</v>
      </c>
      <c r="W256">
        <v>100</v>
      </c>
      <c r="X256">
        <v>0.213093</v>
      </c>
      <c r="Y256">
        <v>3.055E-3</v>
      </c>
      <c r="Z256" t="s">
        <v>32</v>
      </c>
      <c r="AA256" s="2">
        <f>-(Table_comparison5[[#This Row],[pr results2.Score]]-Table_comparison5[[#This Row],[Score]])</f>
        <v>5.9400000000000008E-3</v>
      </c>
      <c r="AB256" s="1">
        <f>Table_comparison5[[#This Row],[savings]]/Table_comparison5[[#This Row],[Score]]</f>
        <v>2.7119201216255089E-2</v>
      </c>
      <c r="AC256">
        <f>ABS(Table_comparison5[[#This Row],[savings]])/Table_comparison5[[#This Row],[Score Error (99.9%)]]</f>
        <v>1.751179245283019</v>
      </c>
    </row>
    <row r="257" spans="1:29" x14ac:dyDescent="0.2">
      <c r="A257" s="3" t="s">
        <v>111</v>
      </c>
      <c r="B257" t="s">
        <v>20</v>
      </c>
      <c r="C257">
        <v>1</v>
      </c>
      <c r="D257">
        <v>100</v>
      </c>
      <c r="E257">
        <v>5.6043000000000003E-2</v>
      </c>
      <c r="F257">
        <v>1.4239999999999999E-3</v>
      </c>
      <c r="G257" t="s">
        <v>32</v>
      </c>
      <c r="H257" t="s">
        <v>22</v>
      </c>
      <c r="I257" t="s">
        <v>112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111</v>
      </c>
      <c r="U257" t="s">
        <v>20</v>
      </c>
      <c r="V257">
        <v>1</v>
      </c>
      <c r="W257">
        <v>100</v>
      </c>
      <c r="X257">
        <v>5.4550000000000001E-2</v>
      </c>
      <c r="Y257">
        <v>1.14E-3</v>
      </c>
      <c r="Z257" t="s">
        <v>32</v>
      </c>
      <c r="AA257" s="2">
        <f>-(Table_comparison5[[#This Row],[pr results2.Score]]-Table_comparison5[[#This Row],[Score]])</f>
        <v>1.4930000000000013E-3</v>
      </c>
      <c r="AB257" s="1">
        <f>Table_comparison5[[#This Row],[savings]]/Table_comparison5[[#This Row],[Score]]</f>
        <v>2.6640258373035013E-2</v>
      </c>
      <c r="AC257">
        <f>ABS(Table_comparison5[[#This Row],[savings]])/Table_comparison5[[#This Row],[Score Error (99.9%)]]</f>
        <v>1.0484550561797763</v>
      </c>
    </row>
    <row r="258" spans="1:29" hidden="1" x14ac:dyDescent="0.2">
      <c r="A258" t="s">
        <v>214</v>
      </c>
      <c r="B258" t="s">
        <v>20</v>
      </c>
      <c r="C258">
        <v>1</v>
      </c>
      <c r="D258">
        <v>100</v>
      </c>
      <c r="E258">
        <v>0.63597999999999999</v>
      </c>
      <c r="F258">
        <v>1.2088E-2</v>
      </c>
      <c r="G258" t="s">
        <v>32</v>
      </c>
      <c r="H258" t="s">
        <v>22</v>
      </c>
      <c r="I258" t="s">
        <v>139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214</v>
      </c>
      <c r="U258" t="s">
        <v>20</v>
      </c>
      <c r="V258">
        <v>1</v>
      </c>
      <c r="W258">
        <v>100</v>
      </c>
      <c r="X258">
        <v>0.63107400000000002</v>
      </c>
      <c r="Y258">
        <v>9.698E-3</v>
      </c>
      <c r="Z258" t="s">
        <v>32</v>
      </c>
      <c r="AA258" s="2">
        <f>-(Table_comparison5[[#This Row],[pr results2.Score]]-Table_comparison5[[#This Row],[Score]])</f>
        <v>4.9059999999999659E-3</v>
      </c>
      <c r="AB258" s="1">
        <f>Table_comparison5[[#This Row],[savings]]/Table_comparison5[[#This Row],[Score]]</f>
        <v>7.714079059089855E-3</v>
      </c>
      <c r="AC258">
        <f>ABS(Table_comparison5[[#This Row],[savings]])/Table_comparison5[[#This Row],[Score Error (99.9%)]]</f>
        <v>0.40585704831237313</v>
      </c>
    </row>
    <row r="259" spans="1:29" hidden="1" x14ac:dyDescent="0.2">
      <c r="A259" t="s">
        <v>214</v>
      </c>
      <c r="B259" t="s">
        <v>20</v>
      </c>
      <c r="C259">
        <v>1</v>
      </c>
      <c r="D259">
        <v>100</v>
      </c>
      <c r="E259">
        <v>0.73152099999999998</v>
      </c>
      <c r="F259">
        <v>1.6438999999999999E-2</v>
      </c>
      <c r="G259" t="s">
        <v>32</v>
      </c>
      <c r="H259" t="s">
        <v>22</v>
      </c>
      <c r="I259" t="s">
        <v>140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214</v>
      </c>
      <c r="U259" t="s">
        <v>20</v>
      </c>
      <c r="V259">
        <v>1</v>
      </c>
      <c r="W259">
        <v>100</v>
      </c>
      <c r="X259">
        <v>0.72471300000000005</v>
      </c>
      <c r="Y259">
        <v>5.6369999999999996E-3</v>
      </c>
      <c r="Z259" t="s">
        <v>32</v>
      </c>
      <c r="AA259" s="2">
        <f>-(Table_comparison5[[#This Row],[pr results2.Score]]-Table_comparison5[[#This Row],[Score]])</f>
        <v>6.8079999999999252E-3</v>
      </c>
      <c r="AB259" s="1">
        <f>Table_comparison5[[#This Row],[savings]]/Table_comparison5[[#This Row],[Score]]</f>
        <v>9.3066364465270654E-3</v>
      </c>
      <c r="AC259">
        <f>ABS(Table_comparison5[[#This Row],[savings]])/Table_comparison5[[#This Row],[Score Error (99.9%)]]</f>
        <v>0.4141371129630711</v>
      </c>
    </row>
    <row r="260" spans="1:29" x14ac:dyDescent="0.2">
      <c r="A260" s="3" t="s">
        <v>310</v>
      </c>
      <c r="B260" t="s">
        <v>20</v>
      </c>
      <c r="C260">
        <v>1</v>
      </c>
      <c r="D260">
        <v>100</v>
      </c>
      <c r="E260">
        <v>0.11081199999999999</v>
      </c>
      <c r="F260">
        <v>9.2900000000000003E-4</v>
      </c>
      <c r="G260" t="s">
        <v>32</v>
      </c>
      <c r="H260" t="s">
        <v>22</v>
      </c>
      <c r="I260" t="s">
        <v>312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310</v>
      </c>
      <c r="U260" t="s">
        <v>20</v>
      </c>
      <c r="V260">
        <v>1</v>
      </c>
      <c r="W260">
        <v>100</v>
      </c>
      <c r="X260">
        <v>0.107886</v>
      </c>
      <c r="Y260">
        <v>1.815E-3</v>
      </c>
      <c r="Z260" t="s">
        <v>32</v>
      </c>
      <c r="AA260" s="2">
        <f>-(Table_comparison5[[#This Row],[pr results2.Score]]-Table_comparison5[[#This Row],[Score]])</f>
        <v>2.925999999999998E-3</v>
      </c>
      <c r="AB260" s="1">
        <f>Table_comparison5[[#This Row],[savings]]/Table_comparison5[[#This Row],[Score]]</f>
        <v>2.6405082482041639E-2</v>
      </c>
      <c r="AC260">
        <f>ABS(Table_comparison5[[#This Row],[savings]])/Table_comparison5[[#This Row],[Score Error (99.9%)]]</f>
        <v>3.1496232508073176</v>
      </c>
    </row>
    <row r="261" spans="1:29" hidden="1" x14ac:dyDescent="0.2">
      <c r="A261" t="s">
        <v>215</v>
      </c>
      <c r="B261" t="s">
        <v>20</v>
      </c>
      <c r="C261">
        <v>1</v>
      </c>
      <c r="D261">
        <v>100</v>
      </c>
      <c r="E261">
        <v>0.42627799999999999</v>
      </c>
      <c r="F261">
        <v>6.3949999999999996E-3</v>
      </c>
      <c r="G261" t="s">
        <v>32</v>
      </c>
      <c r="H261" t="s">
        <v>22</v>
      </c>
      <c r="I261" t="s">
        <v>140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215</v>
      </c>
      <c r="U261" t="s">
        <v>20</v>
      </c>
      <c r="V261">
        <v>1</v>
      </c>
      <c r="W261">
        <v>100</v>
      </c>
      <c r="X261">
        <v>0.43253000000000003</v>
      </c>
      <c r="Y261">
        <v>8.7770000000000001E-3</v>
      </c>
      <c r="Z261" t="s">
        <v>32</v>
      </c>
      <c r="AA261" s="2">
        <f>-(Table_comparison5[[#This Row],[pr results2.Score]]-Table_comparison5[[#This Row],[Score]])</f>
        <v>-6.2520000000000353E-3</v>
      </c>
      <c r="AB261" s="1">
        <f>Table_comparison5[[#This Row],[savings]]/Table_comparison5[[#This Row],[Score]]</f>
        <v>-1.4666485251408788E-2</v>
      </c>
      <c r="AC261">
        <f>ABS(Table_comparison5[[#This Row],[savings]])/Table_comparison5[[#This Row],[Score Error (99.9%)]]</f>
        <v>0.97763878029711271</v>
      </c>
    </row>
    <row r="262" spans="1:29" x14ac:dyDescent="0.2">
      <c r="A262" s="3" t="s">
        <v>213</v>
      </c>
      <c r="B262" t="s">
        <v>20</v>
      </c>
      <c r="C262">
        <v>1</v>
      </c>
      <c r="D262">
        <v>100</v>
      </c>
      <c r="E262">
        <v>54.228658000000003</v>
      </c>
      <c r="F262">
        <v>0.37603199999999998</v>
      </c>
      <c r="G262" t="s">
        <v>32</v>
      </c>
      <c r="H262" t="s">
        <v>22</v>
      </c>
      <c r="I262" t="s">
        <v>211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213</v>
      </c>
      <c r="U262" t="s">
        <v>20</v>
      </c>
      <c r="V262">
        <v>1</v>
      </c>
      <c r="W262">
        <v>100</v>
      </c>
      <c r="X262">
        <v>52.807886000000003</v>
      </c>
      <c r="Y262">
        <v>0.47548000000000001</v>
      </c>
      <c r="Z262" t="s">
        <v>32</v>
      </c>
      <c r="AA262" s="2">
        <f>-(Table_comparison5[[#This Row],[pr results2.Score]]-Table_comparison5[[#This Row],[Score]])</f>
        <v>1.4207719999999995</v>
      </c>
      <c r="AB262" s="1">
        <f>Table_comparison5[[#This Row],[savings]]/Table_comparison5[[#This Row],[Score]]</f>
        <v>2.6199652589595696E-2</v>
      </c>
      <c r="AC262">
        <f>ABS(Table_comparison5[[#This Row],[savings]])/Table_comparison5[[#This Row],[Score Error (99.9%)]]</f>
        <v>3.7783273763934973</v>
      </c>
    </row>
    <row r="263" spans="1:29" x14ac:dyDescent="0.2">
      <c r="A263" s="3" t="s">
        <v>72</v>
      </c>
      <c r="B263" t="s">
        <v>20</v>
      </c>
      <c r="C263">
        <v>1</v>
      </c>
      <c r="D263">
        <v>100</v>
      </c>
      <c r="E263">
        <v>5.6829999999999999E-2</v>
      </c>
      <c r="F263">
        <v>5.1199999999999998E-4</v>
      </c>
      <c r="G263" t="s">
        <v>32</v>
      </c>
      <c r="H263" t="s">
        <v>22</v>
      </c>
      <c r="I263" t="s">
        <v>75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72</v>
      </c>
      <c r="U263" t="s">
        <v>20</v>
      </c>
      <c r="V263">
        <v>1</v>
      </c>
      <c r="W263">
        <v>100</v>
      </c>
      <c r="X263">
        <v>5.5342000000000002E-2</v>
      </c>
      <c r="Y263">
        <v>1.212E-3</v>
      </c>
      <c r="Z263" t="s">
        <v>32</v>
      </c>
      <c r="AA263" s="2">
        <f>-(Table_comparison5[[#This Row],[pr results2.Score]]-Table_comparison5[[#This Row],[Score]])</f>
        <v>1.4879999999999963E-3</v>
      </c>
      <c r="AB263" s="1">
        <f>Table_comparison5[[#This Row],[savings]]/Table_comparison5[[#This Row],[Score]]</f>
        <v>2.6183353862396556E-2</v>
      </c>
      <c r="AC263">
        <f>ABS(Table_comparison5[[#This Row],[savings]])/Table_comparison5[[#This Row],[Score Error (99.9%)]]</f>
        <v>2.9062499999999929</v>
      </c>
    </row>
    <row r="264" spans="1:29" x14ac:dyDescent="0.2">
      <c r="A264" s="3" t="s">
        <v>78</v>
      </c>
      <c r="B264" t="s">
        <v>20</v>
      </c>
      <c r="C264">
        <v>1</v>
      </c>
      <c r="D264">
        <v>100</v>
      </c>
      <c r="E264">
        <v>279.78769599999998</v>
      </c>
      <c r="F264">
        <v>1.111065</v>
      </c>
      <c r="G264" t="s">
        <v>32</v>
      </c>
      <c r="H264" t="s">
        <v>22</v>
      </c>
      <c r="I264" t="s">
        <v>74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78</v>
      </c>
      <c r="U264" t="s">
        <v>20</v>
      </c>
      <c r="V264">
        <v>1</v>
      </c>
      <c r="W264">
        <v>100</v>
      </c>
      <c r="X264">
        <v>272.54001299999999</v>
      </c>
      <c r="Y264">
        <v>3.149708</v>
      </c>
      <c r="Z264" t="s">
        <v>32</v>
      </c>
      <c r="AA264" s="2">
        <f>-(Table_comparison5[[#This Row],[pr results2.Score]]-Table_comparison5[[#This Row],[Score]])</f>
        <v>7.247682999999995</v>
      </c>
      <c r="AB264" s="1">
        <f>Table_comparison5[[#This Row],[savings]]/Table_comparison5[[#This Row],[Score]]</f>
        <v>2.5904223465209118E-2</v>
      </c>
      <c r="AC264">
        <f>ABS(Table_comparison5[[#This Row],[savings]])/Table_comparison5[[#This Row],[Score Error (99.9%)]]</f>
        <v>6.5231854121946018</v>
      </c>
    </row>
    <row r="265" spans="1:29" hidden="1" x14ac:dyDescent="0.2">
      <c r="A265" t="s">
        <v>217</v>
      </c>
      <c r="B265" t="s">
        <v>20</v>
      </c>
      <c r="C265">
        <v>1</v>
      </c>
      <c r="D265">
        <v>100</v>
      </c>
      <c r="E265">
        <v>0.53910199999999997</v>
      </c>
      <c r="F265">
        <v>1.944E-3</v>
      </c>
      <c r="G265" t="s">
        <v>32</v>
      </c>
      <c r="H265" t="s">
        <v>22</v>
      </c>
      <c r="I265" t="s">
        <v>219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217</v>
      </c>
      <c r="U265" t="s">
        <v>20</v>
      </c>
      <c r="V265">
        <v>1</v>
      </c>
      <c r="W265">
        <v>100</v>
      </c>
      <c r="X265">
        <v>0.53767299999999996</v>
      </c>
      <c r="Y265">
        <v>4.1900000000000001E-3</v>
      </c>
      <c r="Z265" t="s">
        <v>32</v>
      </c>
      <c r="AA265" s="2">
        <f>-(Table_comparison5[[#This Row],[pr results2.Score]]-Table_comparison5[[#This Row],[Score]])</f>
        <v>1.4290000000000136E-3</v>
      </c>
      <c r="AB265" s="1">
        <f>Table_comparison5[[#This Row],[savings]]/Table_comparison5[[#This Row],[Score]]</f>
        <v>2.6507043194052586E-3</v>
      </c>
      <c r="AC265">
        <f>ABS(Table_comparison5[[#This Row],[savings]])/Table_comparison5[[#This Row],[Score Error (99.9%)]]</f>
        <v>0.73508230452675594</v>
      </c>
    </row>
    <row r="266" spans="1:29" hidden="1" x14ac:dyDescent="0.2">
      <c r="A266" t="s">
        <v>220</v>
      </c>
      <c r="B266" t="s">
        <v>20</v>
      </c>
      <c r="C266">
        <v>1</v>
      </c>
      <c r="D266">
        <v>100</v>
      </c>
      <c r="E266">
        <v>0.29455599999999998</v>
      </c>
      <c r="F266">
        <v>2.578E-3</v>
      </c>
      <c r="G266" t="s">
        <v>32</v>
      </c>
      <c r="H266" t="s">
        <v>22</v>
      </c>
      <c r="I266" t="s">
        <v>218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220</v>
      </c>
      <c r="U266" t="s">
        <v>20</v>
      </c>
      <c r="V266">
        <v>1</v>
      </c>
      <c r="W266">
        <v>100</v>
      </c>
      <c r="X266">
        <v>0.292796</v>
      </c>
      <c r="Y266">
        <v>4.0749999999999996E-3</v>
      </c>
      <c r="Z266" t="s">
        <v>32</v>
      </c>
      <c r="AA266" s="2">
        <f>-(Table_comparison5[[#This Row],[pr results2.Score]]-Table_comparison5[[#This Row],[Score]])</f>
        <v>1.7599999999999838E-3</v>
      </c>
      <c r="AB266" s="1">
        <f>Table_comparison5[[#This Row],[savings]]/Table_comparison5[[#This Row],[Score]]</f>
        <v>5.9750947188309993E-3</v>
      </c>
      <c r="AC266">
        <f>ABS(Table_comparison5[[#This Row],[savings]])/Table_comparison5[[#This Row],[Score Error (99.9%)]]</f>
        <v>0.68269976726143666</v>
      </c>
    </row>
    <row r="267" spans="1:29" hidden="1" x14ac:dyDescent="0.2">
      <c r="A267" t="s">
        <v>220</v>
      </c>
      <c r="B267" t="s">
        <v>20</v>
      </c>
      <c r="C267">
        <v>1</v>
      </c>
      <c r="D267">
        <v>100</v>
      </c>
      <c r="E267">
        <v>0.29900900000000002</v>
      </c>
      <c r="F267">
        <v>3.5969999999999999E-3</v>
      </c>
      <c r="G267" t="s">
        <v>32</v>
      </c>
      <c r="H267" t="s">
        <v>22</v>
      </c>
      <c r="I267" t="s">
        <v>219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220</v>
      </c>
      <c r="U267" t="s">
        <v>20</v>
      </c>
      <c r="V267">
        <v>1</v>
      </c>
      <c r="W267">
        <v>100</v>
      </c>
      <c r="X267">
        <v>0.29768800000000001</v>
      </c>
      <c r="Y267">
        <v>2.9689999999999999E-3</v>
      </c>
      <c r="Z267" t="s">
        <v>32</v>
      </c>
      <c r="AA267" s="2">
        <f>-(Table_comparison5[[#This Row],[pr results2.Score]]-Table_comparison5[[#This Row],[Score]])</f>
        <v>1.3210000000000166E-3</v>
      </c>
      <c r="AB267" s="1">
        <f>Table_comparison5[[#This Row],[savings]]/Table_comparison5[[#This Row],[Score]]</f>
        <v>4.4179272195820742E-3</v>
      </c>
      <c r="AC267">
        <f>ABS(Table_comparison5[[#This Row],[savings]])/Table_comparison5[[#This Row],[Score Error (99.9%)]]</f>
        <v>0.36725048651654618</v>
      </c>
    </row>
    <row r="268" spans="1:29" hidden="1" x14ac:dyDescent="0.2">
      <c r="A268" t="s">
        <v>221</v>
      </c>
      <c r="B268" t="s">
        <v>20</v>
      </c>
      <c r="C268">
        <v>1</v>
      </c>
      <c r="D268">
        <v>100</v>
      </c>
      <c r="E268">
        <v>50.474004000000001</v>
      </c>
      <c r="F268">
        <v>0.49432900000000002</v>
      </c>
      <c r="G268" t="s">
        <v>32</v>
      </c>
      <c r="H268" t="s">
        <v>22</v>
      </c>
      <c r="I268" t="s">
        <v>218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221</v>
      </c>
      <c r="U268" t="s">
        <v>20</v>
      </c>
      <c r="V268">
        <v>1</v>
      </c>
      <c r="W268">
        <v>100</v>
      </c>
      <c r="X268">
        <v>50.123790999999997</v>
      </c>
      <c r="Y268">
        <v>0.46444999999999997</v>
      </c>
      <c r="Z268" t="s">
        <v>32</v>
      </c>
      <c r="AA268" s="2">
        <f>-(Table_comparison5[[#This Row],[pr results2.Score]]-Table_comparison5[[#This Row],[Score]])</f>
        <v>0.35021300000000366</v>
      </c>
      <c r="AB268" s="1">
        <f>Table_comparison5[[#This Row],[savings]]/Table_comparison5[[#This Row],[Score]]</f>
        <v>6.9384826295929222E-3</v>
      </c>
      <c r="AC268">
        <f>ABS(Table_comparison5[[#This Row],[savings]])/Table_comparison5[[#This Row],[Score Error (99.9%)]]</f>
        <v>0.70846136884545241</v>
      </c>
    </row>
    <row r="269" spans="1:29" x14ac:dyDescent="0.2">
      <c r="A269" s="3" t="s">
        <v>88</v>
      </c>
      <c r="B269" t="s">
        <v>20</v>
      </c>
      <c r="C269">
        <v>1</v>
      </c>
      <c r="D269">
        <v>100</v>
      </c>
      <c r="E269">
        <v>139.26364699999999</v>
      </c>
      <c r="F269">
        <v>1.137907</v>
      </c>
      <c r="G269" t="s">
        <v>32</v>
      </c>
      <c r="H269" t="s">
        <v>22</v>
      </c>
      <c r="I269" t="s">
        <v>80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88</v>
      </c>
      <c r="U269" t="s">
        <v>20</v>
      </c>
      <c r="V269">
        <v>1</v>
      </c>
      <c r="W269">
        <v>100</v>
      </c>
      <c r="X269">
        <v>135.67798199999999</v>
      </c>
      <c r="Y269">
        <v>1.2989360000000001</v>
      </c>
      <c r="Z269" t="s">
        <v>32</v>
      </c>
      <c r="AA269" s="2">
        <f>-(Table_comparison5[[#This Row],[pr results2.Score]]-Table_comparison5[[#This Row],[Score]])</f>
        <v>3.5856650000000059</v>
      </c>
      <c r="AB269" s="1">
        <f>Table_comparison5[[#This Row],[savings]]/Table_comparison5[[#This Row],[Score]]</f>
        <v>2.5747315090778902E-2</v>
      </c>
      <c r="AC269">
        <f>ABS(Table_comparison5[[#This Row],[savings]])/Table_comparison5[[#This Row],[Score Error (99.9%)]]</f>
        <v>3.1511054945615116</v>
      </c>
    </row>
    <row r="270" spans="1:29" x14ac:dyDescent="0.2">
      <c r="A270" s="3" t="s">
        <v>436</v>
      </c>
      <c r="B270" t="s">
        <v>418</v>
      </c>
      <c r="C270">
        <v>1</v>
      </c>
      <c r="D270">
        <v>250</v>
      </c>
      <c r="E270">
        <v>19.197634000000001</v>
      </c>
      <c r="F270">
        <v>0.18740699999999999</v>
      </c>
      <c r="G270" t="s">
        <v>21</v>
      </c>
      <c r="H270" t="s">
        <v>22</v>
      </c>
      <c r="I270" t="s">
        <v>22</v>
      </c>
      <c r="K270">
        <v>1000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436</v>
      </c>
      <c r="U270" t="s">
        <v>418</v>
      </c>
      <c r="V270">
        <v>1</v>
      </c>
      <c r="W270">
        <v>250</v>
      </c>
      <c r="X270">
        <v>18.709114</v>
      </c>
      <c r="Y270">
        <v>0.190138</v>
      </c>
      <c r="Z270" t="s">
        <v>21</v>
      </c>
      <c r="AA270" s="2">
        <f>-(Table_comparison5[[#This Row],[pr results2.Score]]-Table_comparison5[[#This Row],[Score]])</f>
        <v>0.48852000000000118</v>
      </c>
      <c r="AB270" s="1">
        <f>Table_comparison5[[#This Row],[savings]]/Table_comparison5[[#This Row],[Score]]</f>
        <v>2.5446885798531275E-2</v>
      </c>
      <c r="AC270">
        <f>ABS(Table_comparison5[[#This Row],[savings]])/Table_comparison5[[#This Row],[Score Error (99.9%)]]</f>
        <v>2.6067329395380172</v>
      </c>
    </row>
    <row r="271" spans="1:29" x14ac:dyDescent="0.2">
      <c r="A271" s="3" t="s">
        <v>386</v>
      </c>
      <c r="B271" t="s">
        <v>20</v>
      </c>
      <c r="C271">
        <v>1</v>
      </c>
      <c r="D271">
        <v>100</v>
      </c>
      <c r="E271">
        <v>59.105638999999996</v>
      </c>
      <c r="F271">
        <v>0.518729</v>
      </c>
      <c r="G271" t="s">
        <v>32</v>
      </c>
      <c r="H271" t="s">
        <v>22</v>
      </c>
      <c r="I271" t="s">
        <v>381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386</v>
      </c>
      <c r="U271" t="s">
        <v>20</v>
      </c>
      <c r="V271">
        <v>1</v>
      </c>
      <c r="W271">
        <v>100</v>
      </c>
      <c r="X271">
        <v>57.602815</v>
      </c>
      <c r="Y271">
        <v>0.53061899999999995</v>
      </c>
      <c r="Z271" t="s">
        <v>32</v>
      </c>
      <c r="AA271" s="2">
        <f>-(Table_comparison5[[#This Row],[pr results2.Score]]-Table_comparison5[[#This Row],[Score]])</f>
        <v>1.5028239999999968</v>
      </c>
      <c r="AB271" s="1">
        <f>Table_comparison5[[#This Row],[savings]]/Table_comparison5[[#This Row],[Score]]</f>
        <v>2.5426068060950952E-2</v>
      </c>
      <c r="AC271">
        <f>ABS(Table_comparison5[[#This Row],[savings]])/Table_comparison5[[#This Row],[Score Error (99.9%)]]</f>
        <v>2.8971274017839699</v>
      </c>
    </row>
    <row r="272" spans="1:29" hidden="1" x14ac:dyDescent="0.2">
      <c r="A272" t="s">
        <v>225</v>
      </c>
      <c r="B272" t="s">
        <v>20</v>
      </c>
      <c r="C272">
        <v>1</v>
      </c>
      <c r="D272">
        <v>100</v>
      </c>
      <c r="E272">
        <v>48.520802000000003</v>
      </c>
      <c r="F272">
        <v>0.68917899999999999</v>
      </c>
      <c r="G272" t="s">
        <v>32</v>
      </c>
      <c r="H272" t="s">
        <v>22</v>
      </c>
      <c r="I272" t="s">
        <v>223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225</v>
      </c>
      <c r="U272" t="s">
        <v>20</v>
      </c>
      <c r="V272">
        <v>1</v>
      </c>
      <c r="W272">
        <v>100</v>
      </c>
      <c r="X272">
        <v>48.756242999999998</v>
      </c>
      <c r="Y272">
        <v>0.39286500000000002</v>
      </c>
      <c r="Z272" t="s">
        <v>32</v>
      </c>
      <c r="AA272" s="2">
        <f>-(Table_comparison5[[#This Row],[pr results2.Score]]-Table_comparison5[[#This Row],[Score]])</f>
        <v>-0.23544099999999446</v>
      </c>
      <c r="AB272" s="1">
        <f>Table_comparison5[[#This Row],[savings]]/Table_comparison5[[#This Row],[Score]]</f>
        <v>-4.8523723907118116E-3</v>
      </c>
      <c r="AC272">
        <f>ABS(Table_comparison5[[#This Row],[savings]])/Table_comparison5[[#This Row],[Score Error (99.9%)]]</f>
        <v>0.34162532520578032</v>
      </c>
    </row>
    <row r="273" spans="1:29" x14ac:dyDescent="0.2">
      <c r="A273" s="3" t="s">
        <v>379</v>
      </c>
      <c r="B273" t="s">
        <v>20</v>
      </c>
      <c r="C273">
        <v>1</v>
      </c>
      <c r="D273">
        <v>100</v>
      </c>
      <c r="E273">
        <v>353.25990000000002</v>
      </c>
      <c r="F273">
        <v>4.1443729999999999</v>
      </c>
      <c r="G273" t="s">
        <v>32</v>
      </c>
      <c r="H273" t="s">
        <v>22</v>
      </c>
      <c r="I273" t="s">
        <v>377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379</v>
      </c>
      <c r="U273" t="s">
        <v>20</v>
      </c>
      <c r="V273">
        <v>1</v>
      </c>
      <c r="W273">
        <v>100</v>
      </c>
      <c r="X273">
        <v>344.32453800000002</v>
      </c>
      <c r="Y273">
        <v>4.2702299999999997</v>
      </c>
      <c r="Z273" t="s">
        <v>32</v>
      </c>
      <c r="AA273" s="2">
        <f>-(Table_comparison5[[#This Row],[pr results2.Score]]-Table_comparison5[[#This Row],[Score]])</f>
        <v>8.9353619999999978</v>
      </c>
      <c r="AB273" s="1">
        <f>Table_comparison5[[#This Row],[savings]]/Table_comparison5[[#This Row],[Score]]</f>
        <v>2.5294017237733456E-2</v>
      </c>
      <c r="AC273">
        <f>ABS(Table_comparison5[[#This Row],[savings]])/Table_comparison5[[#This Row],[Score Error (99.9%)]]</f>
        <v>2.1560226359934296</v>
      </c>
    </row>
    <row r="274" spans="1:29" x14ac:dyDescent="0.2">
      <c r="A274" s="3" t="s">
        <v>438</v>
      </c>
      <c r="B274" t="s">
        <v>418</v>
      </c>
      <c r="C274">
        <v>1</v>
      </c>
      <c r="D274">
        <v>250</v>
      </c>
      <c r="E274">
        <v>69.580098000000007</v>
      </c>
      <c r="F274">
        <v>0.49832300000000002</v>
      </c>
      <c r="G274" t="s">
        <v>21</v>
      </c>
      <c r="H274" t="s">
        <v>22</v>
      </c>
      <c r="I274" t="s">
        <v>22</v>
      </c>
      <c r="N274" t="s">
        <v>439</v>
      </c>
      <c r="O274" t="s">
        <v>22</v>
      </c>
      <c r="P274" t="s">
        <v>22</v>
      </c>
      <c r="Q274" t="s">
        <v>421</v>
      </c>
      <c r="R274" t="s">
        <v>22</v>
      </c>
      <c r="S274" t="s">
        <v>22</v>
      </c>
      <c r="T274" t="s">
        <v>438</v>
      </c>
      <c r="U274" t="s">
        <v>418</v>
      </c>
      <c r="V274">
        <v>1</v>
      </c>
      <c r="W274">
        <v>250</v>
      </c>
      <c r="X274">
        <v>67.839845999999994</v>
      </c>
      <c r="Y274">
        <v>0.26625700000000002</v>
      </c>
      <c r="Z274" t="s">
        <v>21</v>
      </c>
      <c r="AA274" s="2">
        <f>-(Table_comparison5[[#This Row],[pr results2.Score]]-Table_comparison5[[#This Row],[Score]])</f>
        <v>1.7402520000000123</v>
      </c>
      <c r="AB274" s="1">
        <f>Table_comparison5[[#This Row],[savings]]/Table_comparison5[[#This Row],[Score]]</f>
        <v>2.5010772476923102E-2</v>
      </c>
      <c r="AC274">
        <f>ABS(Table_comparison5[[#This Row],[savings]])/Table_comparison5[[#This Row],[Score Error (99.9%)]]</f>
        <v>3.4922168954674224</v>
      </c>
    </row>
    <row r="275" spans="1:29" x14ac:dyDescent="0.2">
      <c r="A275" s="3" t="s">
        <v>361</v>
      </c>
      <c r="B275" t="s">
        <v>20</v>
      </c>
      <c r="C275">
        <v>1</v>
      </c>
      <c r="D275">
        <v>100</v>
      </c>
      <c r="E275">
        <v>0.12450799999999999</v>
      </c>
      <c r="F275">
        <v>2.9610000000000001E-3</v>
      </c>
      <c r="G275" t="s">
        <v>32</v>
      </c>
      <c r="H275" t="s">
        <v>22</v>
      </c>
      <c r="I275" t="s">
        <v>363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361</v>
      </c>
      <c r="U275" t="s">
        <v>20</v>
      </c>
      <c r="V275">
        <v>1</v>
      </c>
      <c r="W275">
        <v>100</v>
      </c>
      <c r="X275">
        <v>0.12141100000000001</v>
      </c>
      <c r="Y275">
        <v>2.4120000000000001E-3</v>
      </c>
      <c r="Z275" t="s">
        <v>32</v>
      </c>
      <c r="AA275" s="2">
        <f>-(Table_comparison5[[#This Row],[pr results2.Score]]-Table_comparison5[[#This Row],[Score]])</f>
        <v>3.0969999999999887E-3</v>
      </c>
      <c r="AB275" s="1">
        <f>Table_comparison5[[#This Row],[savings]]/Table_comparison5[[#This Row],[Score]]</f>
        <v>2.4873903684903692E-2</v>
      </c>
      <c r="AC275">
        <f>ABS(Table_comparison5[[#This Row],[savings]])/Table_comparison5[[#This Row],[Score Error (99.9%)]]</f>
        <v>1.0459304289091484</v>
      </c>
    </row>
    <row r="276" spans="1:29" hidden="1" x14ac:dyDescent="0.2">
      <c r="A276" t="s">
        <v>230</v>
      </c>
      <c r="B276" t="s">
        <v>20</v>
      </c>
      <c r="C276">
        <v>1</v>
      </c>
      <c r="D276">
        <v>100</v>
      </c>
      <c r="E276">
        <v>0.54751099999999997</v>
      </c>
      <c r="F276">
        <v>1.3491E-2</v>
      </c>
      <c r="G276" t="s">
        <v>32</v>
      </c>
      <c r="H276" t="s">
        <v>22</v>
      </c>
      <c r="I276" t="s">
        <v>227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230</v>
      </c>
      <c r="U276" t="s">
        <v>20</v>
      </c>
      <c r="V276">
        <v>1</v>
      </c>
      <c r="W276">
        <v>100</v>
      </c>
      <c r="X276">
        <v>0.55651399999999995</v>
      </c>
      <c r="Y276">
        <v>1.1193E-2</v>
      </c>
      <c r="Z276" t="s">
        <v>32</v>
      </c>
      <c r="AA276" s="2">
        <f>-(Table_comparison5[[#This Row],[pr results2.Score]]-Table_comparison5[[#This Row],[Score]])</f>
        <v>-9.0029999999999832E-3</v>
      </c>
      <c r="AB276" s="1">
        <f>Table_comparison5[[#This Row],[savings]]/Table_comparison5[[#This Row],[Score]]</f>
        <v>-1.6443505244643455E-2</v>
      </c>
      <c r="AC276">
        <f>ABS(Table_comparison5[[#This Row],[savings]])/Table_comparison5[[#This Row],[Score Error (99.9%)]]</f>
        <v>0.66733377807427052</v>
      </c>
    </row>
    <row r="277" spans="1:29" x14ac:dyDescent="0.2">
      <c r="A277" s="3" t="s">
        <v>72</v>
      </c>
      <c r="B277" t="s">
        <v>20</v>
      </c>
      <c r="C277">
        <v>1</v>
      </c>
      <c r="D277">
        <v>100</v>
      </c>
      <c r="E277">
        <v>1.200639</v>
      </c>
      <c r="F277">
        <v>1.422E-2</v>
      </c>
      <c r="G277" t="s">
        <v>32</v>
      </c>
      <c r="H277" t="s">
        <v>22</v>
      </c>
      <c r="I277" t="s">
        <v>76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72</v>
      </c>
      <c r="U277" t="s">
        <v>20</v>
      </c>
      <c r="V277">
        <v>1</v>
      </c>
      <c r="W277">
        <v>100</v>
      </c>
      <c r="X277">
        <v>1.1709989999999999</v>
      </c>
      <c r="Y277">
        <v>1.4677000000000001E-2</v>
      </c>
      <c r="Z277" t="s">
        <v>32</v>
      </c>
      <c r="AA277" s="2">
        <f>-(Table_comparison5[[#This Row],[pr results2.Score]]-Table_comparison5[[#This Row],[Score]])</f>
        <v>2.9640000000000111E-2</v>
      </c>
      <c r="AB277" s="1">
        <f>Table_comparison5[[#This Row],[savings]]/Table_comparison5[[#This Row],[Score]]</f>
        <v>2.4686854250111908E-2</v>
      </c>
      <c r="AC277">
        <f>ABS(Table_comparison5[[#This Row],[savings]])/Table_comparison5[[#This Row],[Score Error (99.9%)]]</f>
        <v>2.0843881856540163</v>
      </c>
    </row>
    <row r="278" spans="1:29" hidden="1" x14ac:dyDescent="0.2">
      <c r="A278" t="s">
        <v>230</v>
      </c>
      <c r="B278" t="s">
        <v>20</v>
      </c>
      <c r="C278">
        <v>1</v>
      </c>
      <c r="D278">
        <v>100</v>
      </c>
      <c r="E278">
        <v>6.470561</v>
      </c>
      <c r="F278">
        <v>5.1455000000000001E-2</v>
      </c>
      <c r="G278" t="s">
        <v>32</v>
      </c>
      <c r="H278" t="s">
        <v>22</v>
      </c>
      <c r="I278" t="s">
        <v>229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230</v>
      </c>
      <c r="U278" t="s">
        <v>20</v>
      </c>
      <c r="V278">
        <v>1</v>
      </c>
      <c r="W278">
        <v>100</v>
      </c>
      <c r="X278">
        <v>6.448048</v>
      </c>
      <c r="Y278">
        <v>8.9415999999999995E-2</v>
      </c>
      <c r="Z278" t="s">
        <v>32</v>
      </c>
      <c r="AA278" s="2">
        <f>-(Table_comparison5[[#This Row],[pr results2.Score]]-Table_comparison5[[#This Row],[Score]])</f>
        <v>2.2513000000000005E-2</v>
      </c>
      <c r="AB278" s="1">
        <f>Table_comparison5[[#This Row],[savings]]/Table_comparison5[[#This Row],[Score]]</f>
        <v>3.4792964628569309E-3</v>
      </c>
      <c r="AC278">
        <f>ABS(Table_comparison5[[#This Row],[savings]])/Table_comparison5[[#This Row],[Score Error (99.9%)]]</f>
        <v>0.43752793703235848</v>
      </c>
    </row>
    <row r="279" spans="1:29" hidden="1" x14ac:dyDescent="0.2">
      <c r="A279" t="s">
        <v>231</v>
      </c>
      <c r="B279" t="s">
        <v>20</v>
      </c>
      <c r="C279">
        <v>1</v>
      </c>
      <c r="D279">
        <v>100</v>
      </c>
      <c r="E279">
        <v>54.401161999999999</v>
      </c>
      <c r="F279">
        <v>1.391667</v>
      </c>
      <c r="G279" t="s">
        <v>32</v>
      </c>
      <c r="H279" t="s">
        <v>22</v>
      </c>
      <c r="I279" t="s">
        <v>227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231</v>
      </c>
      <c r="U279" t="s">
        <v>20</v>
      </c>
      <c r="V279">
        <v>1</v>
      </c>
      <c r="W279">
        <v>100</v>
      </c>
      <c r="X279">
        <v>53.790868000000003</v>
      </c>
      <c r="Y279">
        <v>0.92047400000000001</v>
      </c>
      <c r="Z279" t="s">
        <v>32</v>
      </c>
      <c r="AA279" s="2">
        <f>-(Table_comparison5[[#This Row],[pr results2.Score]]-Table_comparison5[[#This Row],[Score]])</f>
        <v>0.61029399999999612</v>
      </c>
      <c r="AB279" s="1">
        <f>Table_comparison5[[#This Row],[savings]]/Table_comparison5[[#This Row],[Score]]</f>
        <v>1.1218400077557096E-2</v>
      </c>
      <c r="AC279">
        <f>ABS(Table_comparison5[[#This Row],[savings]])/Table_comparison5[[#This Row],[Score Error (99.9%)]]</f>
        <v>0.43853450574023534</v>
      </c>
    </row>
    <row r="280" spans="1:29" x14ac:dyDescent="0.2">
      <c r="A280" s="3" t="s">
        <v>123</v>
      </c>
      <c r="B280" t="s">
        <v>20</v>
      </c>
      <c r="C280">
        <v>1</v>
      </c>
      <c r="D280">
        <v>100</v>
      </c>
      <c r="E280">
        <v>51.351339000000003</v>
      </c>
      <c r="F280">
        <v>0.52371599999999996</v>
      </c>
      <c r="G280" t="s">
        <v>32</v>
      </c>
      <c r="H280" t="s">
        <v>22</v>
      </c>
      <c r="I280" t="s">
        <v>118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123</v>
      </c>
      <c r="U280" t="s">
        <v>20</v>
      </c>
      <c r="V280">
        <v>1</v>
      </c>
      <c r="W280">
        <v>100</v>
      </c>
      <c r="X280">
        <v>50.104551999999998</v>
      </c>
      <c r="Y280">
        <v>0.40629500000000002</v>
      </c>
      <c r="Z280" t="s">
        <v>32</v>
      </c>
      <c r="AA280" s="2">
        <f>-(Table_comparison5[[#This Row],[pr results2.Score]]-Table_comparison5[[#This Row],[Score]])</f>
        <v>1.2467870000000048</v>
      </c>
      <c r="AB280" s="1">
        <f>Table_comparison5[[#This Row],[savings]]/Table_comparison5[[#This Row],[Score]]</f>
        <v>2.427954215565839E-2</v>
      </c>
      <c r="AC280">
        <f>ABS(Table_comparison5[[#This Row],[savings]])/Table_comparison5[[#This Row],[Score Error (99.9%)]]</f>
        <v>2.3806547823629693</v>
      </c>
    </row>
    <row r="281" spans="1:29" x14ac:dyDescent="0.2">
      <c r="A281" s="3" t="s">
        <v>319</v>
      </c>
      <c r="B281" t="s">
        <v>20</v>
      </c>
      <c r="C281">
        <v>1</v>
      </c>
      <c r="D281">
        <v>100</v>
      </c>
      <c r="E281">
        <v>1.0823739999999999</v>
      </c>
      <c r="F281">
        <v>7.2830000000000004E-3</v>
      </c>
      <c r="G281" t="s">
        <v>32</v>
      </c>
      <c r="H281" t="s">
        <v>22</v>
      </c>
      <c r="I281" t="s">
        <v>324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319</v>
      </c>
      <c r="U281" t="s">
        <v>20</v>
      </c>
      <c r="V281">
        <v>1</v>
      </c>
      <c r="W281">
        <v>100</v>
      </c>
      <c r="X281">
        <v>1.056414</v>
      </c>
      <c r="Y281">
        <v>8.5249999999999996E-3</v>
      </c>
      <c r="Z281" t="s">
        <v>32</v>
      </c>
      <c r="AA281" s="2">
        <f>-(Table_comparison5[[#This Row],[pr results2.Score]]-Table_comparison5[[#This Row],[Score]])</f>
        <v>2.5959999999999983E-2</v>
      </c>
      <c r="AB281" s="1">
        <f>Table_comparison5[[#This Row],[savings]]/Table_comparison5[[#This Row],[Score]]</f>
        <v>2.3984315957330814E-2</v>
      </c>
      <c r="AC281">
        <f>ABS(Table_comparison5[[#This Row],[savings]])/Table_comparison5[[#This Row],[Score Error (99.9%)]]</f>
        <v>3.5644651929150051</v>
      </c>
    </row>
    <row r="282" spans="1:29" x14ac:dyDescent="0.2">
      <c r="A282" s="3" t="s">
        <v>122</v>
      </c>
      <c r="B282" t="s">
        <v>20</v>
      </c>
      <c r="C282">
        <v>1</v>
      </c>
      <c r="D282">
        <v>100</v>
      </c>
      <c r="E282">
        <v>9.6613000000000004E-2</v>
      </c>
      <c r="F282">
        <v>2.3050000000000002E-3</v>
      </c>
      <c r="G282" t="s">
        <v>32</v>
      </c>
      <c r="H282" t="s">
        <v>22</v>
      </c>
      <c r="I282" t="s">
        <v>118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122</v>
      </c>
      <c r="U282" t="s">
        <v>20</v>
      </c>
      <c r="V282">
        <v>1</v>
      </c>
      <c r="W282">
        <v>100</v>
      </c>
      <c r="X282">
        <v>9.4303999999999999E-2</v>
      </c>
      <c r="Y282">
        <v>2.6489999999999999E-3</v>
      </c>
      <c r="Z282" t="s">
        <v>32</v>
      </c>
      <c r="AA282" s="2">
        <f>-(Table_comparison5[[#This Row],[pr results2.Score]]-Table_comparison5[[#This Row],[Score]])</f>
        <v>2.3090000000000055E-3</v>
      </c>
      <c r="AB282" s="1">
        <f>Table_comparison5[[#This Row],[savings]]/Table_comparison5[[#This Row],[Score]]</f>
        <v>2.3899475225901332E-2</v>
      </c>
      <c r="AC282">
        <f>ABS(Table_comparison5[[#This Row],[savings]])/Table_comparison5[[#This Row],[Score Error (99.9%)]]</f>
        <v>1.0017353579175727</v>
      </c>
    </row>
    <row r="283" spans="1:29" x14ac:dyDescent="0.2">
      <c r="A283" s="3" t="s">
        <v>187</v>
      </c>
      <c r="B283" t="s">
        <v>20</v>
      </c>
      <c r="C283">
        <v>1</v>
      </c>
      <c r="D283">
        <v>100</v>
      </c>
      <c r="E283">
        <v>46.140591999999998</v>
      </c>
      <c r="F283">
        <v>0.471584</v>
      </c>
      <c r="G283" t="s">
        <v>32</v>
      </c>
      <c r="H283" t="s">
        <v>22</v>
      </c>
      <c r="I283" t="s">
        <v>185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187</v>
      </c>
      <c r="U283" t="s">
        <v>20</v>
      </c>
      <c r="V283">
        <v>1</v>
      </c>
      <c r="W283">
        <v>100</v>
      </c>
      <c r="X283">
        <v>45.042121999999999</v>
      </c>
      <c r="Y283">
        <v>0.372525</v>
      </c>
      <c r="Z283" t="s">
        <v>32</v>
      </c>
      <c r="AA283" s="2">
        <f>-(Table_comparison5[[#This Row],[pr results2.Score]]-Table_comparison5[[#This Row],[Score]])</f>
        <v>1.0984699999999989</v>
      </c>
      <c r="AB283" s="1">
        <f>Table_comparison5[[#This Row],[savings]]/Table_comparison5[[#This Row],[Score]]</f>
        <v>2.3807020074644882E-2</v>
      </c>
      <c r="AC283">
        <f>ABS(Table_comparison5[[#This Row],[savings]])/Table_comparison5[[#This Row],[Score Error (99.9%)]]</f>
        <v>2.3293199090724004</v>
      </c>
    </row>
    <row r="284" spans="1:29" hidden="1" x14ac:dyDescent="0.2">
      <c r="A284" t="s">
        <v>235</v>
      </c>
      <c r="B284" t="s">
        <v>20</v>
      </c>
      <c r="C284">
        <v>1</v>
      </c>
      <c r="D284">
        <v>100</v>
      </c>
      <c r="E284">
        <v>0.448461</v>
      </c>
      <c r="F284">
        <v>4.5129999999999997E-3</v>
      </c>
      <c r="G284" t="s">
        <v>32</v>
      </c>
      <c r="H284" t="s">
        <v>22</v>
      </c>
      <c r="I284" t="s">
        <v>233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235</v>
      </c>
      <c r="U284" t="s">
        <v>20</v>
      </c>
      <c r="V284">
        <v>1</v>
      </c>
      <c r="W284">
        <v>100</v>
      </c>
      <c r="X284">
        <v>0.44872699999999999</v>
      </c>
      <c r="Y284">
        <v>6.476E-3</v>
      </c>
      <c r="Z284" t="s">
        <v>32</v>
      </c>
      <c r="AA284" s="2">
        <f>-(Table_comparison5[[#This Row],[pr results2.Score]]-Table_comparison5[[#This Row],[Score]])</f>
        <v>-2.6599999999998847E-4</v>
      </c>
      <c r="AB284" s="1">
        <f>Table_comparison5[[#This Row],[savings]]/Table_comparison5[[#This Row],[Score]]</f>
        <v>-5.9313964870967258E-4</v>
      </c>
      <c r="AC284">
        <f>ABS(Table_comparison5[[#This Row],[savings]])/Table_comparison5[[#This Row],[Score Error (99.9%)]]</f>
        <v>5.8940837580320961E-2</v>
      </c>
    </row>
    <row r="285" spans="1:29" hidden="1" x14ac:dyDescent="0.2">
      <c r="A285" t="s">
        <v>235</v>
      </c>
      <c r="B285" t="s">
        <v>20</v>
      </c>
      <c r="C285">
        <v>1</v>
      </c>
      <c r="D285">
        <v>100</v>
      </c>
      <c r="E285">
        <v>0.46920499999999998</v>
      </c>
      <c r="F285">
        <v>5.4400000000000004E-3</v>
      </c>
      <c r="G285" t="s">
        <v>32</v>
      </c>
      <c r="H285" t="s">
        <v>22</v>
      </c>
      <c r="I285" t="s">
        <v>234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235</v>
      </c>
      <c r="U285" t="s">
        <v>20</v>
      </c>
      <c r="V285">
        <v>1</v>
      </c>
      <c r="W285">
        <v>100</v>
      </c>
      <c r="X285">
        <v>0.47181800000000002</v>
      </c>
      <c r="Y285">
        <v>5.5319999999999996E-3</v>
      </c>
      <c r="Z285" t="s">
        <v>32</v>
      </c>
      <c r="AA285" s="2">
        <f>-(Table_comparison5[[#This Row],[pr results2.Score]]-Table_comparison5[[#This Row],[Score]])</f>
        <v>-2.613000000000032E-3</v>
      </c>
      <c r="AB285" s="1">
        <f>Table_comparison5[[#This Row],[savings]]/Table_comparison5[[#This Row],[Score]]</f>
        <v>-5.5689943628052388E-3</v>
      </c>
      <c r="AC285">
        <f>ABS(Table_comparison5[[#This Row],[savings]])/Table_comparison5[[#This Row],[Score Error (99.9%)]]</f>
        <v>0.48033088235294702</v>
      </c>
    </row>
    <row r="286" spans="1:29" hidden="1" x14ac:dyDescent="0.2">
      <c r="A286" t="s">
        <v>236</v>
      </c>
      <c r="B286" t="s">
        <v>20</v>
      </c>
      <c r="C286">
        <v>1</v>
      </c>
      <c r="D286">
        <v>100</v>
      </c>
      <c r="E286">
        <v>55.411529999999999</v>
      </c>
      <c r="F286">
        <v>0.59686099999999997</v>
      </c>
      <c r="G286" t="s">
        <v>32</v>
      </c>
      <c r="H286" t="s">
        <v>22</v>
      </c>
      <c r="I286" t="s">
        <v>233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236</v>
      </c>
      <c r="U286" t="s">
        <v>20</v>
      </c>
      <c r="V286">
        <v>1</v>
      </c>
      <c r="W286">
        <v>100</v>
      </c>
      <c r="X286">
        <v>55.745531999999997</v>
      </c>
      <c r="Y286">
        <v>0.550037</v>
      </c>
      <c r="Z286" t="s">
        <v>32</v>
      </c>
      <c r="AA286" s="2">
        <f>-(Table_comparison5[[#This Row],[pr results2.Score]]-Table_comparison5[[#This Row],[Score]])</f>
        <v>-0.33400199999999813</v>
      </c>
      <c r="AB286" s="1">
        <f>Table_comparison5[[#This Row],[savings]]/Table_comparison5[[#This Row],[Score]]</f>
        <v>-6.027662473856942E-3</v>
      </c>
      <c r="AC286">
        <f>ABS(Table_comparison5[[#This Row],[savings]])/Table_comparison5[[#This Row],[Score Error (99.9%)]]</f>
        <v>0.55959762825850268</v>
      </c>
    </row>
    <row r="287" spans="1:29" hidden="1" x14ac:dyDescent="0.2">
      <c r="A287" t="s">
        <v>236</v>
      </c>
      <c r="B287" t="s">
        <v>20</v>
      </c>
      <c r="C287">
        <v>1</v>
      </c>
      <c r="D287">
        <v>100</v>
      </c>
      <c r="E287">
        <v>55.510292</v>
      </c>
      <c r="F287">
        <v>0.467781</v>
      </c>
      <c r="G287" t="s">
        <v>32</v>
      </c>
      <c r="H287" t="s">
        <v>22</v>
      </c>
      <c r="I287" t="s">
        <v>234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236</v>
      </c>
      <c r="U287" t="s">
        <v>20</v>
      </c>
      <c r="V287">
        <v>1</v>
      </c>
      <c r="W287">
        <v>100</v>
      </c>
      <c r="X287">
        <v>55.529622000000003</v>
      </c>
      <c r="Y287">
        <v>0.62056599999999995</v>
      </c>
      <c r="Z287" t="s">
        <v>32</v>
      </c>
      <c r="AA287" s="2">
        <f>-(Table_comparison5[[#This Row],[pr results2.Score]]-Table_comparison5[[#This Row],[Score]])</f>
        <v>-1.9330000000003622E-2</v>
      </c>
      <c r="AB287" s="1">
        <f>Table_comparison5[[#This Row],[savings]]/Table_comparison5[[#This Row],[Score]]</f>
        <v>-3.4822371318103717E-4</v>
      </c>
      <c r="AC287">
        <f>ABS(Table_comparison5[[#This Row],[savings]])/Table_comparison5[[#This Row],[Score Error (99.9%)]]</f>
        <v>4.1322755733994375E-2</v>
      </c>
    </row>
    <row r="288" spans="1:29" x14ac:dyDescent="0.2">
      <c r="A288" s="3" t="s">
        <v>397</v>
      </c>
      <c r="B288" t="s">
        <v>20</v>
      </c>
      <c r="C288">
        <v>1</v>
      </c>
      <c r="D288">
        <v>100</v>
      </c>
      <c r="E288">
        <v>8.6891449999999999</v>
      </c>
      <c r="F288">
        <v>9.7323000000000007E-2</v>
      </c>
      <c r="G288" t="s">
        <v>32</v>
      </c>
      <c r="H288" t="s">
        <v>22</v>
      </c>
      <c r="I288" t="s">
        <v>394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397</v>
      </c>
      <c r="U288" t="s">
        <v>20</v>
      </c>
      <c r="V288">
        <v>1</v>
      </c>
      <c r="W288">
        <v>100</v>
      </c>
      <c r="X288">
        <v>8.4842940000000002</v>
      </c>
      <c r="Y288">
        <v>0.114507</v>
      </c>
      <c r="Z288" t="s">
        <v>32</v>
      </c>
      <c r="AA288" s="2">
        <f>-(Table_comparison5[[#This Row],[pr results2.Score]]-Table_comparison5[[#This Row],[Score]])</f>
        <v>0.20485099999999967</v>
      </c>
      <c r="AB288" s="1">
        <f>Table_comparison5[[#This Row],[savings]]/Table_comparison5[[#This Row],[Score]]</f>
        <v>2.3575507141381537E-2</v>
      </c>
      <c r="AC288">
        <f>ABS(Table_comparison5[[#This Row],[savings]])/Table_comparison5[[#This Row],[Score Error (99.9%)]]</f>
        <v>2.1048570224921104</v>
      </c>
    </row>
    <row r="289" spans="1:29" hidden="1" x14ac:dyDescent="0.2">
      <c r="A289" t="s">
        <v>239</v>
      </c>
      <c r="B289" t="s">
        <v>20</v>
      </c>
      <c r="C289">
        <v>1</v>
      </c>
      <c r="D289">
        <v>100</v>
      </c>
      <c r="E289">
        <v>0.53298500000000004</v>
      </c>
      <c r="F289">
        <v>7.3730000000000002E-3</v>
      </c>
      <c r="G289" t="s">
        <v>32</v>
      </c>
      <c r="H289" t="s">
        <v>22</v>
      </c>
      <c r="I289" t="s">
        <v>238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239</v>
      </c>
      <c r="U289" t="s">
        <v>20</v>
      </c>
      <c r="V289">
        <v>1</v>
      </c>
      <c r="W289">
        <v>100</v>
      </c>
      <c r="X289">
        <v>0.52853700000000003</v>
      </c>
      <c r="Y289">
        <v>3.676E-3</v>
      </c>
      <c r="Z289" t="s">
        <v>32</v>
      </c>
      <c r="AA289" s="2">
        <f>-(Table_comparison5[[#This Row],[pr results2.Score]]-Table_comparison5[[#This Row],[Score]])</f>
        <v>4.4480000000000075E-3</v>
      </c>
      <c r="AB289" s="1">
        <f>Table_comparison5[[#This Row],[savings]]/Table_comparison5[[#This Row],[Score]]</f>
        <v>8.3454506224377931E-3</v>
      </c>
      <c r="AC289">
        <f>ABS(Table_comparison5[[#This Row],[savings]])/Table_comparison5[[#This Row],[Score Error (99.9%)]]</f>
        <v>0.60328224603282343</v>
      </c>
    </row>
    <row r="290" spans="1:29" hidden="1" x14ac:dyDescent="0.2">
      <c r="A290" t="s">
        <v>240</v>
      </c>
      <c r="B290" t="s">
        <v>20</v>
      </c>
      <c r="C290">
        <v>1</v>
      </c>
      <c r="D290">
        <v>100</v>
      </c>
      <c r="E290">
        <v>58.131334000000003</v>
      </c>
      <c r="F290">
        <v>0.88765400000000005</v>
      </c>
      <c r="G290" t="s">
        <v>32</v>
      </c>
      <c r="H290" t="s">
        <v>22</v>
      </c>
      <c r="I290" t="s">
        <v>238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240</v>
      </c>
      <c r="U290" t="s">
        <v>20</v>
      </c>
      <c r="V290">
        <v>1</v>
      </c>
      <c r="W290">
        <v>100</v>
      </c>
      <c r="X290">
        <v>58.222222000000002</v>
      </c>
      <c r="Y290">
        <v>0.73800699999999997</v>
      </c>
      <c r="Z290" t="s">
        <v>32</v>
      </c>
      <c r="AA290" s="2">
        <f>-(Table_comparison5[[#This Row],[pr results2.Score]]-Table_comparison5[[#This Row],[Score]])</f>
        <v>-9.0887999999999636E-2</v>
      </c>
      <c r="AB290" s="1">
        <f>Table_comparison5[[#This Row],[savings]]/Table_comparison5[[#This Row],[Score]]</f>
        <v>-1.563494138978466E-3</v>
      </c>
      <c r="AC290">
        <f>ABS(Table_comparison5[[#This Row],[savings]])/Table_comparison5[[#This Row],[Score Error (99.9%)]]</f>
        <v>0.10239124703994984</v>
      </c>
    </row>
    <row r="291" spans="1:29" x14ac:dyDescent="0.2">
      <c r="A291" s="3" t="s">
        <v>300</v>
      </c>
      <c r="B291" t="s">
        <v>20</v>
      </c>
      <c r="C291">
        <v>1</v>
      </c>
      <c r="D291">
        <v>100</v>
      </c>
      <c r="E291">
        <v>10.814961</v>
      </c>
      <c r="F291">
        <v>0.15130199999999999</v>
      </c>
      <c r="G291" t="s">
        <v>32</v>
      </c>
      <c r="H291" t="s">
        <v>22</v>
      </c>
      <c r="I291" t="s">
        <v>298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300</v>
      </c>
      <c r="U291" t="s">
        <v>20</v>
      </c>
      <c r="V291">
        <v>1</v>
      </c>
      <c r="W291">
        <v>100</v>
      </c>
      <c r="X291">
        <v>10.562898000000001</v>
      </c>
      <c r="Y291">
        <v>0.132712</v>
      </c>
      <c r="Z291" t="s">
        <v>32</v>
      </c>
      <c r="AA291" s="2">
        <f>-(Table_comparison5[[#This Row],[pr results2.Score]]-Table_comparison5[[#This Row],[Score]])</f>
        <v>0.2520629999999997</v>
      </c>
      <c r="AB291" s="1">
        <f>Table_comparison5[[#This Row],[savings]]/Table_comparison5[[#This Row],[Score]]</f>
        <v>2.3306880163506804E-2</v>
      </c>
      <c r="AC291">
        <f>ABS(Table_comparison5[[#This Row],[savings]])/Table_comparison5[[#This Row],[Score Error (99.9%)]]</f>
        <v>1.6659594717849051</v>
      </c>
    </row>
    <row r="292" spans="1:29" x14ac:dyDescent="0.2">
      <c r="A292" s="3" t="s">
        <v>378</v>
      </c>
      <c r="B292" t="s">
        <v>20</v>
      </c>
      <c r="C292">
        <v>1</v>
      </c>
      <c r="D292">
        <v>100</v>
      </c>
      <c r="E292">
        <v>0.18037800000000001</v>
      </c>
      <c r="F292">
        <v>2.068E-3</v>
      </c>
      <c r="G292" t="s">
        <v>32</v>
      </c>
      <c r="H292" t="s">
        <v>22</v>
      </c>
      <c r="I292" t="s">
        <v>375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378</v>
      </c>
      <c r="U292" t="s">
        <v>20</v>
      </c>
      <c r="V292">
        <v>1</v>
      </c>
      <c r="W292">
        <v>100</v>
      </c>
      <c r="X292">
        <v>0.176206</v>
      </c>
      <c r="Y292">
        <v>1.3990000000000001E-3</v>
      </c>
      <c r="Z292" t="s">
        <v>32</v>
      </c>
      <c r="AA292" s="2">
        <f>-(Table_comparison5[[#This Row],[pr results2.Score]]-Table_comparison5[[#This Row],[Score]])</f>
        <v>4.172000000000009E-3</v>
      </c>
      <c r="AB292" s="1">
        <f>Table_comparison5[[#This Row],[savings]]/Table_comparison5[[#This Row],[Score]]</f>
        <v>2.3129206444244911E-2</v>
      </c>
      <c r="AC292">
        <f>ABS(Table_comparison5[[#This Row],[savings]])/Table_comparison5[[#This Row],[Score Error (99.9%)]]</f>
        <v>2.0174081237911068</v>
      </c>
    </row>
    <row r="293" spans="1:29" hidden="1" x14ac:dyDescent="0.2">
      <c r="A293" t="s">
        <v>244</v>
      </c>
      <c r="B293" t="s">
        <v>20</v>
      </c>
      <c r="C293">
        <v>1</v>
      </c>
      <c r="D293">
        <v>100</v>
      </c>
      <c r="E293">
        <v>0.26618599999999998</v>
      </c>
      <c r="F293">
        <v>6.5050000000000004E-3</v>
      </c>
      <c r="G293" t="s">
        <v>32</v>
      </c>
      <c r="H293" t="s">
        <v>22</v>
      </c>
      <c r="I293" t="s">
        <v>242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244</v>
      </c>
      <c r="U293" t="s">
        <v>20</v>
      </c>
      <c r="V293">
        <v>1</v>
      </c>
      <c r="W293">
        <v>100</v>
      </c>
      <c r="X293">
        <v>0.26409700000000003</v>
      </c>
      <c r="Y293">
        <v>4.5529999999999998E-3</v>
      </c>
      <c r="Z293" t="s">
        <v>32</v>
      </c>
      <c r="AA293" s="2">
        <f>-(Table_comparison5[[#This Row],[pr results2.Score]]-Table_comparison5[[#This Row],[Score]])</f>
        <v>2.088999999999952E-3</v>
      </c>
      <c r="AB293" s="1">
        <f>Table_comparison5[[#This Row],[savings]]/Table_comparison5[[#This Row],[Score]]</f>
        <v>7.8478958322374288E-3</v>
      </c>
      <c r="AC293">
        <f>ABS(Table_comparison5[[#This Row],[savings]])/Table_comparison5[[#This Row],[Score Error (99.9%)]]</f>
        <v>0.32113758647193724</v>
      </c>
    </row>
    <row r="294" spans="1:29" x14ac:dyDescent="0.2">
      <c r="A294" s="3" t="s">
        <v>244</v>
      </c>
      <c r="B294" t="s">
        <v>20</v>
      </c>
      <c r="C294">
        <v>1</v>
      </c>
      <c r="D294">
        <v>100</v>
      </c>
      <c r="E294">
        <v>0.26678200000000002</v>
      </c>
      <c r="F294">
        <v>2.9150000000000001E-3</v>
      </c>
      <c r="G294" t="s">
        <v>32</v>
      </c>
      <c r="H294" t="s">
        <v>22</v>
      </c>
      <c r="I294" t="s">
        <v>243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244</v>
      </c>
      <c r="U294" t="s">
        <v>20</v>
      </c>
      <c r="V294">
        <v>1</v>
      </c>
      <c r="W294">
        <v>100</v>
      </c>
      <c r="X294">
        <v>0.260687</v>
      </c>
      <c r="Y294">
        <v>2.5439999999999998E-3</v>
      </c>
      <c r="Z294" t="s">
        <v>32</v>
      </c>
      <c r="AA294" s="2">
        <f>-(Table_comparison5[[#This Row],[pr results2.Score]]-Table_comparison5[[#This Row],[Score]])</f>
        <v>6.0950000000000171E-3</v>
      </c>
      <c r="AB294" s="1">
        <f>Table_comparison5[[#This Row],[savings]]/Table_comparison5[[#This Row],[Score]]</f>
        <v>2.2846368945431163E-2</v>
      </c>
      <c r="AC294">
        <f>ABS(Table_comparison5[[#This Row],[savings]])/Table_comparison5[[#This Row],[Score Error (99.9%)]]</f>
        <v>2.0909090909090966</v>
      </c>
    </row>
    <row r="295" spans="1:29" x14ac:dyDescent="0.2">
      <c r="A295" s="3" t="s">
        <v>361</v>
      </c>
      <c r="B295" t="s">
        <v>20</v>
      </c>
      <c r="C295">
        <v>1</v>
      </c>
      <c r="D295">
        <v>100</v>
      </c>
      <c r="E295">
        <v>0.121016</v>
      </c>
      <c r="F295">
        <v>2.199E-3</v>
      </c>
      <c r="G295" t="s">
        <v>32</v>
      </c>
      <c r="H295" t="s">
        <v>22</v>
      </c>
      <c r="I295" t="s">
        <v>362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361</v>
      </c>
      <c r="U295" t="s">
        <v>20</v>
      </c>
      <c r="V295">
        <v>1</v>
      </c>
      <c r="W295">
        <v>100</v>
      </c>
      <c r="X295">
        <v>0.11829000000000001</v>
      </c>
      <c r="Y295">
        <v>1.9710000000000001E-3</v>
      </c>
      <c r="Z295" t="s">
        <v>32</v>
      </c>
      <c r="AA295" s="2">
        <f>-(Table_comparison5[[#This Row],[pr results2.Score]]-Table_comparison5[[#This Row],[Score]])</f>
        <v>2.7259999999999923E-3</v>
      </c>
      <c r="AB295" s="1">
        <f>Table_comparison5[[#This Row],[savings]]/Table_comparison5[[#This Row],[Score]]</f>
        <v>2.2525946982217163E-2</v>
      </c>
      <c r="AC295">
        <f>ABS(Table_comparison5[[#This Row],[savings]])/Table_comparison5[[#This Row],[Score Error (99.9%)]]</f>
        <v>1.2396543883583413</v>
      </c>
    </row>
    <row r="296" spans="1:29" hidden="1" x14ac:dyDescent="0.2">
      <c r="A296" t="s">
        <v>245</v>
      </c>
      <c r="B296" t="s">
        <v>20</v>
      </c>
      <c r="C296">
        <v>1</v>
      </c>
      <c r="D296">
        <v>100</v>
      </c>
      <c r="E296">
        <v>44.110210000000002</v>
      </c>
      <c r="F296">
        <v>0.39680100000000001</v>
      </c>
      <c r="G296" t="s">
        <v>32</v>
      </c>
      <c r="H296" t="s">
        <v>22</v>
      </c>
      <c r="I296" t="s">
        <v>243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245</v>
      </c>
      <c r="U296" t="s">
        <v>20</v>
      </c>
      <c r="V296">
        <v>1</v>
      </c>
      <c r="W296">
        <v>100</v>
      </c>
      <c r="X296">
        <v>43.814740999999998</v>
      </c>
      <c r="Y296">
        <v>0.498948</v>
      </c>
      <c r="Z296" t="s">
        <v>32</v>
      </c>
      <c r="AA296" s="2">
        <f>-(Table_comparison5[[#This Row],[pr results2.Score]]-Table_comparison5[[#This Row],[Score]])</f>
        <v>0.2954690000000042</v>
      </c>
      <c r="AB296" s="1">
        <f>Table_comparison5[[#This Row],[savings]]/Table_comparison5[[#This Row],[Score]]</f>
        <v>6.6984265094182094E-3</v>
      </c>
      <c r="AC296">
        <f>ABS(Table_comparison5[[#This Row],[savings]])/Table_comparison5[[#This Row],[Score Error (99.9%)]]</f>
        <v>0.7446276597085294</v>
      </c>
    </row>
    <row r="297" spans="1:29" x14ac:dyDescent="0.2">
      <c r="A297" s="3" t="s">
        <v>275</v>
      </c>
      <c r="B297" t="s">
        <v>20</v>
      </c>
      <c r="C297">
        <v>1</v>
      </c>
      <c r="D297">
        <v>100</v>
      </c>
      <c r="E297">
        <v>0.37580799999999998</v>
      </c>
      <c r="F297">
        <v>2.477E-3</v>
      </c>
      <c r="G297" t="s">
        <v>32</v>
      </c>
      <c r="H297" t="s">
        <v>22</v>
      </c>
      <c r="I297" t="s">
        <v>276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275</v>
      </c>
      <c r="U297" t="s">
        <v>20</v>
      </c>
      <c r="V297">
        <v>1</v>
      </c>
      <c r="W297">
        <v>100</v>
      </c>
      <c r="X297">
        <v>0.36744399999999999</v>
      </c>
      <c r="Y297">
        <v>4.3600000000000002E-3</v>
      </c>
      <c r="Z297" t="s">
        <v>32</v>
      </c>
      <c r="AA297" s="2">
        <f>-(Table_comparison5[[#This Row],[pr results2.Score]]-Table_comparison5[[#This Row],[Score]])</f>
        <v>8.3639999999999826E-3</v>
      </c>
      <c r="AB297" s="1">
        <f>Table_comparison5[[#This Row],[savings]]/Table_comparison5[[#This Row],[Score]]</f>
        <v>2.2256045640326929E-2</v>
      </c>
      <c r="AC297">
        <f>ABS(Table_comparison5[[#This Row],[savings]])/Table_comparison5[[#This Row],[Score Error (99.9%)]]</f>
        <v>3.3766653209527582</v>
      </c>
    </row>
    <row r="298" spans="1:29" x14ac:dyDescent="0.2">
      <c r="A298" s="3" t="s">
        <v>397</v>
      </c>
      <c r="B298" t="s">
        <v>20</v>
      </c>
      <c r="C298">
        <v>1</v>
      </c>
      <c r="D298">
        <v>100</v>
      </c>
      <c r="E298">
        <v>8.5545500000000008</v>
      </c>
      <c r="F298">
        <v>6.9915000000000005E-2</v>
      </c>
      <c r="G298" t="s">
        <v>32</v>
      </c>
      <c r="H298" t="s">
        <v>22</v>
      </c>
      <c r="I298" t="s">
        <v>395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397</v>
      </c>
      <c r="U298" t="s">
        <v>20</v>
      </c>
      <c r="V298">
        <v>1</v>
      </c>
      <c r="W298">
        <v>100</v>
      </c>
      <c r="X298">
        <v>8.3675470000000001</v>
      </c>
      <c r="Y298">
        <v>0.101618</v>
      </c>
      <c r="Z298" t="s">
        <v>32</v>
      </c>
      <c r="AA298" s="2">
        <f>-(Table_comparison5[[#This Row],[pr results2.Score]]-Table_comparison5[[#This Row],[Score]])</f>
        <v>0.1870030000000007</v>
      </c>
      <c r="AB298" s="1">
        <f>Table_comparison5[[#This Row],[savings]]/Table_comparison5[[#This Row],[Score]]</f>
        <v>2.1860062773611782E-2</v>
      </c>
      <c r="AC298">
        <f>ABS(Table_comparison5[[#This Row],[savings]])/Table_comparison5[[#This Row],[Score Error (99.9%)]]</f>
        <v>2.674719302009593</v>
      </c>
    </row>
    <row r="299" spans="1:29" x14ac:dyDescent="0.2">
      <c r="A299" s="3" t="s">
        <v>174</v>
      </c>
      <c r="B299" t="s">
        <v>20</v>
      </c>
      <c r="C299">
        <v>1</v>
      </c>
      <c r="D299">
        <v>100</v>
      </c>
      <c r="E299">
        <v>0.598831</v>
      </c>
      <c r="F299">
        <v>1.0647999999999999E-2</v>
      </c>
      <c r="G299" t="s">
        <v>32</v>
      </c>
      <c r="H299" t="s">
        <v>22</v>
      </c>
      <c r="I299" t="s">
        <v>173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174</v>
      </c>
      <c r="U299" t="s">
        <v>20</v>
      </c>
      <c r="V299">
        <v>1</v>
      </c>
      <c r="W299">
        <v>100</v>
      </c>
      <c r="X299">
        <v>0.58592699999999998</v>
      </c>
      <c r="Y299">
        <v>1.2171E-2</v>
      </c>
      <c r="Z299" t="s">
        <v>32</v>
      </c>
      <c r="AA299" s="2">
        <f>-(Table_comparison5[[#This Row],[pr results2.Score]]-Table_comparison5[[#This Row],[Score]])</f>
        <v>1.2904000000000027E-2</v>
      </c>
      <c r="AB299" s="1">
        <f>Table_comparison5[[#This Row],[savings]]/Table_comparison5[[#This Row],[Score]]</f>
        <v>2.154865062095988E-2</v>
      </c>
      <c r="AC299">
        <f>ABS(Table_comparison5[[#This Row],[savings]])/Table_comparison5[[#This Row],[Score Error (99.9%)]]</f>
        <v>1.2118707738542476</v>
      </c>
    </row>
    <row r="300" spans="1:29" hidden="1" x14ac:dyDescent="0.2">
      <c r="A300" t="s">
        <v>249</v>
      </c>
      <c r="B300" t="s">
        <v>20</v>
      </c>
      <c r="C300">
        <v>1</v>
      </c>
      <c r="D300">
        <v>100</v>
      </c>
      <c r="E300">
        <v>0.28090999999999999</v>
      </c>
      <c r="F300">
        <v>3.7399999999999998E-3</v>
      </c>
      <c r="G300" t="s">
        <v>32</v>
      </c>
      <c r="H300" t="s">
        <v>22</v>
      </c>
      <c r="I300" t="s">
        <v>248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249</v>
      </c>
      <c r="U300" t="s">
        <v>20</v>
      </c>
      <c r="V300">
        <v>1</v>
      </c>
      <c r="W300">
        <v>100</v>
      </c>
      <c r="X300">
        <v>0.279748</v>
      </c>
      <c r="Y300">
        <v>1.967E-3</v>
      </c>
      <c r="Z300" t="s">
        <v>32</v>
      </c>
      <c r="AA300" s="2">
        <f>-(Table_comparison5[[#This Row],[pr results2.Score]]-Table_comparison5[[#This Row],[Score]])</f>
        <v>1.1619999999999964E-3</v>
      </c>
      <c r="AB300" s="1">
        <f>Table_comparison5[[#This Row],[savings]]/Table_comparison5[[#This Row],[Score]]</f>
        <v>4.1365561923747693E-3</v>
      </c>
      <c r="AC300">
        <f>ABS(Table_comparison5[[#This Row],[savings]])/Table_comparison5[[#This Row],[Score Error (99.9%)]]</f>
        <v>0.31069518716577443</v>
      </c>
    </row>
    <row r="301" spans="1:29" hidden="1" x14ac:dyDescent="0.2">
      <c r="A301" t="s">
        <v>250</v>
      </c>
      <c r="B301" t="s">
        <v>20</v>
      </c>
      <c r="C301">
        <v>1</v>
      </c>
      <c r="D301">
        <v>100</v>
      </c>
      <c r="E301">
        <v>44.008462000000002</v>
      </c>
      <c r="F301">
        <v>0.39960499999999999</v>
      </c>
      <c r="G301" t="s">
        <v>32</v>
      </c>
      <c r="H301" t="s">
        <v>22</v>
      </c>
      <c r="I301" t="s">
        <v>247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250</v>
      </c>
      <c r="U301" t="s">
        <v>20</v>
      </c>
      <c r="V301">
        <v>1</v>
      </c>
      <c r="W301">
        <v>100</v>
      </c>
      <c r="X301">
        <v>43.675082000000003</v>
      </c>
      <c r="Y301">
        <v>0.26611000000000001</v>
      </c>
      <c r="Z301" t="s">
        <v>32</v>
      </c>
      <c r="AA301" s="2">
        <f>-(Table_comparison5[[#This Row],[pr results2.Score]]-Table_comparison5[[#This Row],[Score]])</f>
        <v>0.33337999999999823</v>
      </c>
      <c r="AB301" s="1">
        <f>Table_comparison5[[#This Row],[savings]]/Table_comparison5[[#This Row],[Score]]</f>
        <v>7.5753613021059046E-3</v>
      </c>
      <c r="AC301">
        <f>ABS(Table_comparison5[[#This Row],[savings]])/Table_comparison5[[#This Row],[Score Error (99.9%)]]</f>
        <v>0.83427384542235017</v>
      </c>
    </row>
    <row r="302" spans="1:29" x14ac:dyDescent="0.2">
      <c r="A302" s="3" t="s">
        <v>310</v>
      </c>
      <c r="B302" t="s">
        <v>20</v>
      </c>
      <c r="C302">
        <v>1</v>
      </c>
      <c r="D302">
        <v>100</v>
      </c>
      <c r="E302">
        <v>9.9942000000000003E-2</v>
      </c>
      <c r="F302">
        <v>1.0219999999999999E-3</v>
      </c>
      <c r="G302" t="s">
        <v>32</v>
      </c>
      <c r="H302" t="s">
        <v>22</v>
      </c>
      <c r="I302" t="s">
        <v>316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310</v>
      </c>
      <c r="U302" t="s">
        <v>20</v>
      </c>
      <c r="V302">
        <v>1</v>
      </c>
      <c r="W302">
        <v>100</v>
      </c>
      <c r="X302">
        <v>9.7802E-2</v>
      </c>
      <c r="Y302">
        <v>2.5019999999999999E-3</v>
      </c>
      <c r="Z302" t="s">
        <v>32</v>
      </c>
      <c r="AA302" s="2">
        <f>-(Table_comparison5[[#This Row],[pr results2.Score]]-Table_comparison5[[#This Row],[Score]])</f>
        <v>2.140000000000003E-3</v>
      </c>
      <c r="AB302" s="1">
        <f>Table_comparison5[[#This Row],[savings]]/Table_comparison5[[#This Row],[Score]]</f>
        <v>2.1412419203137849E-2</v>
      </c>
      <c r="AC302">
        <f>ABS(Table_comparison5[[#This Row],[savings]])/Table_comparison5[[#This Row],[Score Error (99.9%)]]</f>
        <v>2.0939334637964806</v>
      </c>
    </row>
    <row r="303" spans="1:29" hidden="1" x14ac:dyDescent="0.2">
      <c r="A303" t="s">
        <v>251</v>
      </c>
      <c r="B303" t="s">
        <v>20</v>
      </c>
      <c r="C303">
        <v>1</v>
      </c>
      <c r="D303">
        <v>100</v>
      </c>
      <c r="E303">
        <v>0.38924199999999998</v>
      </c>
      <c r="F303">
        <v>3.4989999999999999E-3</v>
      </c>
      <c r="G303" t="s">
        <v>32</v>
      </c>
      <c r="H303" t="s">
        <v>22</v>
      </c>
      <c r="I303" t="s">
        <v>252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251</v>
      </c>
      <c r="U303" t="s">
        <v>20</v>
      </c>
      <c r="V303">
        <v>1</v>
      </c>
      <c r="W303">
        <v>100</v>
      </c>
      <c r="X303">
        <v>0.38891599999999998</v>
      </c>
      <c r="Y303">
        <v>7.8989999999999998E-3</v>
      </c>
      <c r="Z303" t="s">
        <v>32</v>
      </c>
      <c r="AA303" s="2">
        <f>-(Table_comparison5[[#This Row],[pr results2.Score]]-Table_comparison5[[#This Row],[Score]])</f>
        <v>3.2599999999999296E-4</v>
      </c>
      <c r="AB303" s="1">
        <f>Table_comparison5[[#This Row],[savings]]/Table_comparison5[[#This Row],[Score]]</f>
        <v>8.3752524136653547E-4</v>
      </c>
      <c r="AC303">
        <f>ABS(Table_comparison5[[#This Row],[savings]])/Table_comparison5[[#This Row],[Score Error (99.9%)]]</f>
        <v>9.3169476993424677E-2</v>
      </c>
    </row>
    <row r="304" spans="1:29" x14ac:dyDescent="0.2">
      <c r="A304" s="3" t="s">
        <v>169</v>
      </c>
      <c r="B304" t="s">
        <v>20</v>
      </c>
      <c r="C304">
        <v>1</v>
      </c>
      <c r="D304">
        <v>100</v>
      </c>
      <c r="E304">
        <v>0.89271299999999998</v>
      </c>
      <c r="F304">
        <v>1.2994E-2</v>
      </c>
      <c r="G304" t="s">
        <v>32</v>
      </c>
      <c r="H304" t="s">
        <v>22</v>
      </c>
      <c r="I304" t="s">
        <v>168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169</v>
      </c>
      <c r="U304" t="s">
        <v>20</v>
      </c>
      <c r="V304">
        <v>1</v>
      </c>
      <c r="W304">
        <v>100</v>
      </c>
      <c r="X304">
        <v>0.87413200000000002</v>
      </c>
      <c r="Y304">
        <v>1.247E-2</v>
      </c>
      <c r="Z304" t="s">
        <v>32</v>
      </c>
      <c r="AA304" s="2">
        <f>-(Table_comparison5[[#This Row],[pr results2.Score]]-Table_comparison5[[#This Row],[Score]])</f>
        <v>1.8580999999999959E-2</v>
      </c>
      <c r="AB304" s="1">
        <f>Table_comparison5[[#This Row],[savings]]/Table_comparison5[[#This Row],[Score]]</f>
        <v>2.0814080225111498E-2</v>
      </c>
      <c r="AC304">
        <f>ABS(Table_comparison5[[#This Row],[savings]])/Table_comparison5[[#This Row],[Score Error (99.9%)]]</f>
        <v>1.4299676773895611</v>
      </c>
    </row>
    <row r="305" spans="1:29" x14ac:dyDescent="0.2">
      <c r="A305" s="3" t="s">
        <v>327</v>
      </c>
      <c r="B305" t="s">
        <v>20</v>
      </c>
      <c r="C305">
        <v>1</v>
      </c>
      <c r="D305">
        <v>100</v>
      </c>
      <c r="E305">
        <v>54.624597999999999</v>
      </c>
      <c r="F305">
        <v>0.62959399999999999</v>
      </c>
      <c r="G305" t="s">
        <v>32</v>
      </c>
      <c r="H305" t="s">
        <v>22</v>
      </c>
      <c r="I305" t="s">
        <v>324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327</v>
      </c>
      <c r="U305" t="s">
        <v>20</v>
      </c>
      <c r="V305">
        <v>1</v>
      </c>
      <c r="W305">
        <v>100</v>
      </c>
      <c r="X305">
        <v>53.490912000000002</v>
      </c>
      <c r="Y305">
        <v>0.50910200000000005</v>
      </c>
      <c r="Z305" t="s">
        <v>32</v>
      </c>
      <c r="AA305" s="2">
        <f>-(Table_comparison5[[#This Row],[pr results2.Score]]-Table_comparison5[[#This Row],[Score]])</f>
        <v>1.1336859999999973</v>
      </c>
      <c r="AB305" s="1">
        <f>Table_comparison5[[#This Row],[savings]]/Table_comparison5[[#This Row],[Score]]</f>
        <v>2.0754129851902933E-2</v>
      </c>
      <c r="AC305">
        <f>ABS(Table_comparison5[[#This Row],[savings]])/Table_comparison5[[#This Row],[Score Error (99.9%)]]</f>
        <v>1.8006620139327842</v>
      </c>
    </row>
    <row r="306" spans="1:29" x14ac:dyDescent="0.2">
      <c r="A306" s="3" t="s">
        <v>29</v>
      </c>
      <c r="B306" t="s">
        <v>20</v>
      </c>
      <c r="C306">
        <v>1</v>
      </c>
      <c r="D306">
        <v>100</v>
      </c>
      <c r="E306">
        <v>11.319615000000001</v>
      </c>
      <c r="F306">
        <v>9.9824999999999997E-2</v>
      </c>
      <c r="G306" t="s">
        <v>30</v>
      </c>
      <c r="H306" t="s">
        <v>22</v>
      </c>
      <c r="I306" t="s">
        <v>22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29</v>
      </c>
      <c r="U306" t="s">
        <v>20</v>
      </c>
      <c r="V306">
        <v>1</v>
      </c>
      <c r="W306">
        <v>100</v>
      </c>
      <c r="X306">
        <v>11.088054</v>
      </c>
      <c r="Y306">
        <v>8.9113999999999999E-2</v>
      </c>
      <c r="Z306" t="s">
        <v>30</v>
      </c>
      <c r="AA306" s="2">
        <f>-(Table_comparison5[[#This Row],[pr results2.Score]]-Table_comparison5[[#This Row],[Score]])</f>
        <v>0.23156100000000102</v>
      </c>
      <c r="AB306" s="1">
        <f>Table_comparison5[[#This Row],[savings]]/Table_comparison5[[#This Row],[Score]]</f>
        <v>2.0456614469661821E-2</v>
      </c>
      <c r="AC306">
        <f>ABS(Table_comparison5[[#This Row],[savings]])/Table_comparison5[[#This Row],[Score Error (99.9%)]]</f>
        <v>2.3196694214876135</v>
      </c>
    </row>
    <row r="307" spans="1:29" x14ac:dyDescent="0.2">
      <c r="A307" s="3" t="s">
        <v>192</v>
      </c>
      <c r="B307" t="s">
        <v>20</v>
      </c>
      <c r="C307">
        <v>1</v>
      </c>
      <c r="D307">
        <v>100</v>
      </c>
      <c r="E307">
        <v>0.96679400000000004</v>
      </c>
      <c r="F307">
        <v>1.0324E-2</v>
      </c>
      <c r="G307" t="s">
        <v>32</v>
      </c>
      <c r="H307" t="s">
        <v>22</v>
      </c>
      <c r="I307" t="s">
        <v>193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192</v>
      </c>
      <c r="U307" t="s">
        <v>20</v>
      </c>
      <c r="V307">
        <v>1</v>
      </c>
      <c r="W307">
        <v>100</v>
      </c>
      <c r="X307">
        <v>0.94709699999999997</v>
      </c>
      <c r="Y307">
        <v>1.1842999999999999E-2</v>
      </c>
      <c r="Z307" t="s">
        <v>32</v>
      </c>
      <c r="AA307" s="2">
        <f>-(Table_comparison5[[#This Row],[pr results2.Score]]-Table_comparison5[[#This Row],[Score]])</f>
        <v>1.9697000000000076E-2</v>
      </c>
      <c r="AB307" s="1">
        <f>Table_comparison5[[#This Row],[savings]]/Table_comparison5[[#This Row],[Score]]</f>
        <v>2.0373523211770113E-2</v>
      </c>
      <c r="AC307">
        <f>ABS(Table_comparison5[[#This Row],[savings]])/Table_comparison5[[#This Row],[Score Error (99.9%)]]</f>
        <v>1.9078845408756369</v>
      </c>
    </row>
    <row r="308" spans="1:29" x14ac:dyDescent="0.2">
      <c r="A308" s="3" t="s">
        <v>237</v>
      </c>
      <c r="B308" t="s">
        <v>20</v>
      </c>
      <c r="C308">
        <v>1</v>
      </c>
      <c r="D308">
        <v>100</v>
      </c>
      <c r="E308">
        <v>0.92096699999999998</v>
      </c>
      <c r="F308">
        <v>1.3650000000000001E-2</v>
      </c>
      <c r="G308" t="s">
        <v>32</v>
      </c>
      <c r="H308" t="s">
        <v>22</v>
      </c>
      <c r="I308" t="s">
        <v>238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237</v>
      </c>
      <c r="U308" t="s">
        <v>20</v>
      </c>
      <c r="V308">
        <v>1</v>
      </c>
      <c r="W308">
        <v>100</v>
      </c>
      <c r="X308">
        <v>0.90249400000000002</v>
      </c>
      <c r="Y308">
        <v>1.3245E-2</v>
      </c>
      <c r="Z308" t="s">
        <v>32</v>
      </c>
      <c r="AA308" s="2">
        <f>-(Table_comparison5[[#This Row],[pr results2.Score]]-Table_comparison5[[#This Row],[Score]])</f>
        <v>1.8472999999999962E-2</v>
      </c>
      <c r="AB308" s="1">
        <f>Table_comparison5[[#This Row],[savings]]/Table_comparison5[[#This Row],[Score]]</f>
        <v>2.0058264845537313E-2</v>
      </c>
      <c r="AC308">
        <f>ABS(Table_comparison5[[#This Row],[savings]])/Table_comparison5[[#This Row],[Score Error (99.9%)]]</f>
        <v>1.3533333333333304</v>
      </c>
    </row>
    <row r="309" spans="1:29" hidden="1" x14ac:dyDescent="0.2">
      <c r="A309" t="s">
        <v>258</v>
      </c>
      <c r="B309" t="s">
        <v>20</v>
      </c>
      <c r="C309">
        <v>1</v>
      </c>
      <c r="D309">
        <v>100</v>
      </c>
      <c r="E309">
        <v>0.68960900000000003</v>
      </c>
      <c r="F309">
        <v>1.2845000000000001E-2</v>
      </c>
      <c r="G309" t="s">
        <v>32</v>
      </c>
      <c r="H309" t="s">
        <v>22</v>
      </c>
      <c r="I309" t="s">
        <v>257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258</v>
      </c>
      <c r="U309" t="s">
        <v>20</v>
      </c>
      <c r="V309">
        <v>1</v>
      </c>
      <c r="W309">
        <v>100</v>
      </c>
      <c r="X309">
        <v>0.69175600000000004</v>
      </c>
      <c r="Y309">
        <v>1.0028E-2</v>
      </c>
      <c r="Z309" t="s">
        <v>32</v>
      </c>
      <c r="AA309" s="2">
        <f>-(Table_comparison5[[#This Row],[pr results2.Score]]-Table_comparison5[[#This Row],[Score]])</f>
        <v>-2.14700000000001E-3</v>
      </c>
      <c r="AB309" s="1">
        <f>Table_comparison5[[#This Row],[savings]]/Table_comparison5[[#This Row],[Score]]</f>
        <v>-3.1133584393475285E-3</v>
      </c>
      <c r="AC309">
        <f>ABS(Table_comparison5[[#This Row],[savings]])/Table_comparison5[[#This Row],[Score Error (99.9%)]]</f>
        <v>0.16714674970805837</v>
      </c>
    </row>
    <row r="310" spans="1:29" x14ac:dyDescent="0.2">
      <c r="A310" s="3" t="s">
        <v>379</v>
      </c>
      <c r="B310" t="s">
        <v>20</v>
      </c>
      <c r="C310">
        <v>1</v>
      </c>
      <c r="D310">
        <v>100</v>
      </c>
      <c r="E310">
        <v>357.55942800000003</v>
      </c>
      <c r="F310">
        <v>4.7314670000000003</v>
      </c>
      <c r="G310" t="s">
        <v>32</v>
      </c>
      <c r="H310" t="s">
        <v>22</v>
      </c>
      <c r="I310" t="s">
        <v>375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379</v>
      </c>
      <c r="U310" t="s">
        <v>20</v>
      </c>
      <c r="V310">
        <v>1</v>
      </c>
      <c r="W310">
        <v>100</v>
      </c>
      <c r="X310">
        <v>350.53322200000002</v>
      </c>
      <c r="Y310">
        <v>3.9703349999999999</v>
      </c>
      <c r="Z310" t="s">
        <v>32</v>
      </c>
      <c r="AA310" s="2">
        <f>-(Table_comparison5[[#This Row],[pr results2.Score]]-Table_comparison5[[#This Row],[Score]])</f>
        <v>7.0262060000000019</v>
      </c>
      <c r="AB310" s="1">
        <f>Table_comparison5[[#This Row],[savings]]/Table_comparison5[[#This Row],[Score]]</f>
        <v>1.9650456538933721E-2</v>
      </c>
      <c r="AC310">
        <f>ABS(Table_comparison5[[#This Row],[savings]])/Table_comparison5[[#This Row],[Score Error (99.9%)]]</f>
        <v>1.4849952456605957</v>
      </c>
    </row>
    <row r="311" spans="1:29" x14ac:dyDescent="0.2">
      <c r="A311" s="3" t="s">
        <v>43</v>
      </c>
      <c r="B311" t="s">
        <v>20</v>
      </c>
      <c r="C311">
        <v>1</v>
      </c>
      <c r="D311">
        <v>100</v>
      </c>
      <c r="E311">
        <v>5.8583999999999997E-2</v>
      </c>
      <c r="F311">
        <v>1.036E-3</v>
      </c>
      <c r="G311" t="s">
        <v>32</v>
      </c>
      <c r="H311" t="s">
        <v>22</v>
      </c>
      <c r="I311" t="s">
        <v>47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43</v>
      </c>
      <c r="U311" t="s">
        <v>20</v>
      </c>
      <c r="V311">
        <v>1</v>
      </c>
      <c r="W311">
        <v>100</v>
      </c>
      <c r="X311">
        <v>5.7438000000000003E-2</v>
      </c>
      <c r="Y311">
        <v>1.681E-3</v>
      </c>
      <c r="Z311" t="s">
        <v>32</v>
      </c>
      <c r="AA311" s="2">
        <f>-(Table_comparison5[[#This Row],[pr results2.Score]]-Table_comparison5[[#This Row],[Score]])</f>
        <v>1.1459999999999942E-3</v>
      </c>
      <c r="AB311" s="1">
        <f>Table_comparison5[[#This Row],[savings]]/Table_comparison5[[#This Row],[Score]]</f>
        <v>1.9561655059401786E-2</v>
      </c>
      <c r="AC311">
        <f>ABS(Table_comparison5[[#This Row],[savings]])/Table_comparison5[[#This Row],[Score Error (99.9%)]]</f>
        <v>1.1061776061776005</v>
      </c>
    </row>
    <row r="312" spans="1:29" x14ac:dyDescent="0.2">
      <c r="A312" s="3" t="s">
        <v>175</v>
      </c>
      <c r="B312" t="s">
        <v>20</v>
      </c>
      <c r="C312">
        <v>1</v>
      </c>
      <c r="D312">
        <v>100</v>
      </c>
      <c r="E312">
        <v>49.448939000000003</v>
      </c>
      <c r="F312">
        <v>0.43948199999999998</v>
      </c>
      <c r="G312" t="s">
        <v>32</v>
      </c>
      <c r="H312" t="s">
        <v>22</v>
      </c>
      <c r="I312" t="s">
        <v>173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175</v>
      </c>
      <c r="U312" t="s">
        <v>20</v>
      </c>
      <c r="V312">
        <v>1</v>
      </c>
      <c r="W312">
        <v>100</v>
      </c>
      <c r="X312">
        <v>48.485075999999999</v>
      </c>
      <c r="Y312">
        <v>0.49438500000000002</v>
      </c>
      <c r="Z312" t="s">
        <v>32</v>
      </c>
      <c r="AA312" s="2">
        <f>-(Table_comparison5[[#This Row],[pr results2.Score]]-Table_comparison5[[#This Row],[Score]])</f>
        <v>0.96386300000000347</v>
      </c>
      <c r="AB312" s="1">
        <f>Table_comparison5[[#This Row],[savings]]/Table_comparison5[[#This Row],[Score]]</f>
        <v>1.9492086574395526E-2</v>
      </c>
      <c r="AC312">
        <f>ABS(Table_comparison5[[#This Row],[savings]])/Table_comparison5[[#This Row],[Score Error (99.9%)]]</f>
        <v>2.1931796979171012</v>
      </c>
    </row>
    <row r="313" spans="1:29" x14ac:dyDescent="0.2">
      <c r="A313" s="3" t="s">
        <v>416</v>
      </c>
      <c r="B313" t="s">
        <v>20</v>
      </c>
      <c r="C313">
        <v>1</v>
      </c>
      <c r="D313">
        <v>100</v>
      </c>
      <c r="E313">
        <v>8.4641359999999999</v>
      </c>
      <c r="F313">
        <v>0.11135200000000001</v>
      </c>
      <c r="G313" t="s">
        <v>32</v>
      </c>
      <c r="H313" t="s">
        <v>22</v>
      </c>
      <c r="I313" t="s">
        <v>414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416</v>
      </c>
      <c r="U313" t="s">
        <v>20</v>
      </c>
      <c r="V313">
        <v>1</v>
      </c>
      <c r="W313">
        <v>100</v>
      </c>
      <c r="X313">
        <v>8.2991829999999993</v>
      </c>
      <c r="Y313">
        <v>0.110453</v>
      </c>
      <c r="Z313" t="s">
        <v>32</v>
      </c>
      <c r="AA313" s="2">
        <f>-(Table_comparison5[[#This Row],[pr results2.Score]]-Table_comparison5[[#This Row],[Score]])</f>
        <v>0.16495300000000057</v>
      </c>
      <c r="AB313" s="1">
        <f>Table_comparison5[[#This Row],[savings]]/Table_comparison5[[#This Row],[Score]]</f>
        <v>1.948846285078602E-2</v>
      </c>
      <c r="AC313">
        <f>ABS(Table_comparison5[[#This Row],[savings]])/Table_comparison5[[#This Row],[Score Error (99.9%)]]</f>
        <v>1.4813653998132099</v>
      </c>
    </row>
    <row r="314" spans="1:29" hidden="1" x14ac:dyDescent="0.2">
      <c r="A314" t="s">
        <v>263</v>
      </c>
      <c r="B314" t="s">
        <v>20</v>
      </c>
      <c r="C314">
        <v>1</v>
      </c>
      <c r="D314">
        <v>100</v>
      </c>
      <c r="E314">
        <v>0.69962400000000002</v>
      </c>
      <c r="F314">
        <v>1.0259000000000001E-2</v>
      </c>
      <c r="G314" t="s">
        <v>32</v>
      </c>
      <c r="H314" t="s">
        <v>22</v>
      </c>
      <c r="I314" t="s">
        <v>261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263</v>
      </c>
      <c r="U314" t="s">
        <v>20</v>
      </c>
      <c r="V314">
        <v>1</v>
      </c>
      <c r="W314">
        <v>100</v>
      </c>
      <c r="X314">
        <v>0.70361600000000002</v>
      </c>
      <c r="Y314">
        <v>1.0467000000000001E-2</v>
      </c>
      <c r="Z314" t="s">
        <v>32</v>
      </c>
      <c r="AA314" s="2">
        <f>-(Table_comparison5[[#This Row],[pr results2.Score]]-Table_comparison5[[#This Row],[Score]])</f>
        <v>-3.9919999999999956E-3</v>
      </c>
      <c r="AB314" s="1">
        <f>Table_comparison5[[#This Row],[savings]]/Table_comparison5[[#This Row],[Score]]</f>
        <v>-5.7059220381233278E-3</v>
      </c>
      <c r="AC314">
        <f>ABS(Table_comparison5[[#This Row],[savings]])/Table_comparison5[[#This Row],[Score Error (99.9%)]]</f>
        <v>0.3891217467589429</v>
      </c>
    </row>
    <row r="315" spans="1:29" x14ac:dyDescent="0.2">
      <c r="A315" s="3" t="s">
        <v>151</v>
      </c>
      <c r="B315" t="s">
        <v>20</v>
      </c>
      <c r="C315">
        <v>1</v>
      </c>
      <c r="D315">
        <v>100</v>
      </c>
      <c r="E315">
        <v>43.981347</v>
      </c>
      <c r="F315">
        <v>0.30817299999999997</v>
      </c>
      <c r="G315" t="s">
        <v>32</v>
      </c>
      <c r="H315" t="s">
        <v>22</v>
      </c>
      <c r="I315" t="s">
        <v>149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151</v>
      </c>
      <c r="U315" t="s">
        <v>20</v>
      </c>
      <c r="V315">
        <v>1</v>
      </c>
      <c r="W315">
        <v>100</v>
      </c>
      <c r="X315">
        <v>43.125183</v>
      </c>
      <c r="Y315">
        <v>0.25467400000000001</v>
      </c>
      <c r="Z315" t="s">
        <v>32</v>
      </c>
      <c r="AA315" s="2">
        <f>-(Table_comparison5[[#This Row],[pr results2.Score]]-Table_comparison5[[#This Row],[Score]])</f>
        <v>0.8561639999999997</v>
      </c>
      <c r="AB315" s="1">
        <f>Table_comparison5[[#This Row],[savings]]/Table_comparison5[[#This Row],[Score]]</f>
        <v>1.9466525206697279E-2</v>
      </c>
      <c r="AC315">
        <f>ABS(Table_comparison5[[#This Row],[savings]])/Table_comparison5[[#This Row],[Score Error (99.9%)]]</f>
        <v>2.7781927683476479</v>
      </c>
    </row>
    <row r="316" spans="1:29" hidden="1" x14ac:dyDescent="0.2">
      <c r="A316" t="s">
        <v>264</v>
      </c>
      <c r="B316" t="s">
        <v>20</v>
      </c>
      <c r="C316">
        <v>1</v>
      </c>
      <c r="D316">
        <v>100</v>
      </c>
      <c r="E316">
        <v>47.828651000000001</v>
      </c>
      <c r="F316">
        <v>0.307143</v>
      </c>
      <c r="G316" t="s">
        <v>32</v>
      </c>
      <c r="H316" t="s">
        <v>22</v>
      </c>
      <c r="I316" t="s">
        <v>261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264</v>
      </c>
      <c r="U316" t="s">
        <v>20</v>
      </c>
      <c r="V316">
        <v>1</v>
      </c>
      <c r="W316">
        <v>100</v>
      </c>
      <c r="X316">
        <v>47.689328000000003</v>
      </c>
      <c r="Y316">
        <v>0.55768700000000004</v>
      </c>
      <c r="Z316" t="s">
        <v>32</v>
      </c>
      <c r="AA316" s="2">
        <f>-(Table_comparison5[[#This Row],[pr results2.Score]]-Table_comparison5[[#This Row],[Score]])</f>
        <v>0.13932299999999742</v>
      </c>
      <c r="AB316" s="1">
        <f>Table_comparison5[[#This Row],[savings]]/Table_comparison5[[#This Row],[Score]]</f>
        <v>2.9129611035861626E-3</v>
      </c>
      <c r="AC316">
        <f>ABS(Table_comparison5[[#This Row],[savings]])/Table_comparison5[[#This Row],[Score Error (99.9%)]]</f>
        <v>0.45360955646066303</v>
      </c>
    </row>
    <row r="317" spans="1:29" hidden="1" x14ac:dyDescent="0.2">
      <c r="A317" t="s">
        <v>264</v>
      </c>
      <c r="B317" t="s">
        <v>20</v>
      </c>
      <c r="C317">
        <v>1</v>
      </c>
      <c r="D317">
        <v>100</v>
      </c>
      <c r="E317">
        <v>46.657282000000002</v>
      </c>
      <c r="F317">
        <v>0.36587599999999998</v>
      </c>
      <c r="G317" t="s">
        <v>32</v>
      </c>
      <c r="H317" t="s">
        <v>22</v>
      </c>
      <c r="I317" t="s">
        <v>262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264</v>
      </c>
      <c r="U317" t="s">
        <v>20</v>
      </c>
      <c r="V317">
        <v>1</v>
      </c>
      <c r="W317">
        <v>100</v>
      </c>
      <c r="X317">
        <v>46.364589000000002</v>
      </c>
      <c r="Y317">
        <v>0.452013</v>
      </c>
      <c r="Z317" t="s">
        <v>32</v>
      </c>
      <c r="AA317" s="2">
        <f>-(Table_comparison5[[#This Row],[pr results2.Score]]-Table_comparison5[[#This Row],[Score]])</f>
        <v>0.29269299999999987</v>
      </c>
      <c r="AB317" s="1">
        <f>Table_comparison5[[#This Row],[savings]]/Table_comparison5[[#This Row],[Score]]</f>
        <v>6.2732544086044244E-3</v>
      </c>
      <c r="AC317">
        <f>ABS(Table_comparison5[[#This Row],[savings]])/Table_comparison5[[#This Row],[Score Error (99.9%)]]</f>
        <v>0.79997868130186156</v>
      </c>
    </row>
    <row r="318" spans="1:29" x14ac:dyDescent="0.2">
      <c r="A318" s="3" t="s">
        <v>26</v>
      </c>
      <c r="B318" t="s">
        <v>20</v>
      </c>
      <c r="C318">
        <v>1</v>
      </c>
      <c r="D318">
        <v>75</v>
      </c>
      <c r="E318">
        <v>210.995812</v>
      </c>
      <c r="F318">
        <v>3.5923569999999998</v>
      </c>
      <c r="G318" t="s">
        <v>21</v>
      </c>
      <c r="H318" t="s">
        <v>22</v>
      </c>
      <c r="I318" t="s">
        <v>22</v>
      </c>
      <c r="K318">
        <v>3000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26</v>
      </c>
      <c r="U318" t="s">
        <v>20</v>
      </c>
      <c r="V318">
        <v>1</v>
      </c>
      <c r="W318">
        <v>75</v>
      </c>
      <c r="X318">
        <v>206.910562</v>
      </c>
      <c r="Y318">
        <v>2.490558</v>
      </c>
      <c r="Z318" t="s">
        <v>21</v>
      </c>
      <c r="AA318" s="2">
        <f>-(Table_comparison5[[#This Row],[pr results2.Score]]-Table_comparison5[[#This Row],[Score]])</f>
        <v>4.085250000000002</v>
      </c>
      <c r="AB318" s="1">
        <f>Table_comparison5[[#This Row],[savings]]/Table_comparison5[[#This Row],[Score]]</f>
        <v>1.936175870637661E-2</v>
      </c>
      <c r="AC318">
        <f>ABS(Table_comparison5[[#This Row],[savings]])/Table_comparison5[[#This Row],[Score Error (99.9%)]]</f>
        <v>1.1372060182214636</v>
      </c>
    </row>
    <row r="319" spans="1:29" x14ac:dyDescent="0.2">
      <c r="A319" s="3" t="s">
        <v>336</v>
      </c>
      <c r="B319" t="s">
        <v>20</v>
      </c>
      <c r="C319">
        <v>1</v>
      </c>
      <c r="D319">
        <v>100</v>
      </c>
      <c r="E319">
        <v>11.016869</v>
      </c>
      <c r="F319">
        <v>0.133633</v>
      </c>
      <c r="G319" t="s">
        <v>32</v>
      </c>
      <c r="H319" t="s">
        <v>22</v>
      </c>
      <c r="I319" t="s">
        <v>332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336</v>
      </c>
      <c r="U319" t="s">
        <v>20</v>
      </c>
      <c r="V319">
        <v>1</v>
      </c>
      <c r="W319">
        <v>100</v>
      </c>
      <c r="X319">
        <v>10.807949000000001</v>
      </c>
      <c r="Y319">
        <v>0.10315000000000001</v>
      </c>
      <c r="Z319" t="s">
        <v>32</v>
      </c>
      <c r="AA319" s="2">
        <f>-(Table_comparison5[[#This Row],[pr results2.Score]]-Table_comparison5[[#This Row],[Score]])</f>
        <v>0.20891999999999911</v>
      </c>
      <c r="AB319" s="1">
        <f>Table_comparison5[[#This Row],[savings]]/Table_comparison5[[#This Row],[Score]]</f>
        <v>1.8963645660123499E-2</v>
      </c>
      <c r="AC319">
        <f>ABS(Table_comparison5[[#This Row],[savings]])/Table_comparison5[[#This Row],[Score Error (99.9%)]]</f>
        <v>1.5633862893147583</v>
      </c>
    </row>
    <row r="320" spans="1:29" hidden="1" x14ac:dyDescent="0.2">
      <c r="A320" t="s">
        <v>268</v>
      </c>
      <c r="B320" t="s">
        <v>20</v>
      </c>
      <c r="C320">
        <v>1</v>
      </c>
      <c r="D320">
        <v>100</v>
      </c>
      <c r="E320">
        <v>0.28825600000000001</v>
      </c>
      <c r="F320">
        <v>2.091E-3</v>
      </c>
      <c r="G320" t="s">
        <v>32</v>
      </c>
      <c r="H320" t="s">
        <v>22</v>
      </c>
      <c r="I320" t="s">
        <v>266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268</v>
      </c>
      <c r="U320" t="s">
        <v>20</v>
      </c>
      <c r="V320">
        <v>1</v>
      </c>
      <c r="W320">
        <v>100</v>
      </c>
      <c r="X320">
        <v>0.28883399999999998</v>
      </c>
      <c r="Y320">
        <v>1.799E-3</v>
      </c>
      <c r="Z320" t="s">
        <v>32</v>
      </c>
      <c r="AA320" s="2">
        <f>-(Table_comparison5[[#This Row],[pr results2.Score]]-Table_comparison5[[#This Row],[Score]])</f>
        <v>-5.7799999999996743E-4</v>
      </c>
      <c r="AB320" s="1">
        <f>Table_comparison5[[#This Row],[savings]]/Table_comparison5[[#This Row],[Score]]</f>
        <v>-2.0051620781526402E-3</v>
      </c>
      <c r="AC320">
        <f>ABS(Table_comparison5[[#This Row],[savings]])/Table_comparison5[[#This Row],[Score Error (99.9%)]]</f>
        <v>0.27642276422762668</v>
      </c>
    </row>
    <row r="321" spans="1:29" x14ac:dyDescent="0.2">
      <c r="A321" s="3" t="s">
        <v>360</v>
      </c>
      <c r="B321" t="s">
        <v>20</v>
      </c>
      <c r="C321">
        <v>1</v>
      </c>
      <c r="D321">
        <v>100</v>
      </c>
      <c r="E321">
        <v>42.512661999999999</v>
      </c>
      <c r="F321">
        <v>0.38568000000000002</v>
      </c>
      <c r="G321" t="s">
        <v>32</v>
      </c>
      <c r="H321" t="s">
        <v>22</v>
      </c>
      <c r="I321" t="s">
        <v>358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360</v>
      </c>
      <c r="U321" t="s">
        <v>20</v>
      </c>
      <c r="V321">
        <v>1</v>
      </c>
      <c r="W321">
        <v>100</v>
      </c>
      <c r="X321">
        <v>41.722144999999998</v>
      </c>
      <c r="Y321">
        <v>0.31261</v>
      </c>
      <c r="Z321" t="s">
        <v>32</v>
      </c>
      <c r="AA321" s="2">
        <f>-(Table_comparison5[[#This Row],[pr results2.Score]]-Table_comparison5[[#This Row],[Score]])</f>
        <v>0.79051700000000125</v>
      </c>
      <c r="AB321" s="1">
        <f>Table_comparison5[[#This Row],[savings]]/Table_comparison5[[#This Row],[Score]]</f>
        <v>1.8594860044285188E-2</v>
      </c>
      <c r="AC321">
        <f>ABS(Table_comparison5[[#This Row],[savings]])/Table_comparison5[[#This Row],[Score Error (99.9%)]]</f>
        <v>2.0496707114706525</v>
      </c>
    </row>
    <row r="322" spans="1:29" x14ac:dyDescent="0.2">
      <c r="A322" s="3" t="s">
        <v>231</v>
      </c>
      <c r="B322" t="s">
        <v>20</v>
      </c>
      <c r="C322">
        <v>1</v>
      </c>
      <c r="D322">
        <v>100</v>
      </c>
      <c r="E322">
        <v>73.885514999999998</v>
      </c>
      <c r="F322">
        <v>0.68740199999999996</v>
      </c>
      <c r="G322" t="s">
        <v>32</v>
      </c>
      <c r="H322" t="s">
        <v>22</v>
      </c>
      <c r="I322" t="s">
        <v>229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231</v>
      </c>
      <c r="U322" t="s">
        <v>20</v>
      </c>
      <c r="V322">
        <v>1</v>
      </c>
      <c r="W322">
        <v>100</v>
      </c>
      <c r="X322">
        <v>72.540131000000002</v>
      </c>
      <c r="Y322">
        <v>0.59157099999999996</v>
      </c>
      <c r="Z322" t="s">
        <v>32</v>
      </c>
      <c r="AA322" s="2">
        <f>-(Table_comparison5[[#This Row],[pr results2.Score]]-Table_comparison5[[#This Row],[Score]])</f>
        <v>1.3453839999999957</v>
      </c>
      <c r="AB322" s="1">
        <f>Table_comparison5[[#This Row],[savings]]/Table_comparison5[[#This Row],[Score]]</f>
        <v>1.8209035965980554E-2</v>
      </c>
      <c r="AC322">
        <f>ABS(Table_comparison5[[#This Row],[savings]])/Table_comparison5[[#This Row],[Score Error (99.9%)]]</f>
        <v>1.957201171948868</v>
      </c>
    </row>
    <row r="323" spans="1:29" x14ac:dyDescent="0.2">
      <c r="A323" s="3" t="s">
        <v>387</v>
      </c>
      <c r="B323" t="s">
        <v>20</v>
      </c>
      <c r="C323">
        <v>1</v>
      </c>
      <c r="D323">
        <v>100</v>
      </c>
      <c r="E323">
        <v>0.307641</v>
      </c>
      <c r="F323">
        <v>3.954E-3</v>
      </c>
      <c r="G323" t="s">
        <v>32</v>
      </c>
      <c r="H323" t="s">
        <v>22</v>
      </c>
      <c r="I323" t="s">
        <v>388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387</v>
      </c>
      <c r="U323" t="s">
        <v>20</v>
      </c>
      <c r="V323">
        <v>1</v>
      </c>
      <c r="W323">
        <v>100</v>
      </c>
      <c r="X323">
        <v>0.30214099999999999</v>
      </c>
      <c r="Y323">
        <v>3.7520000000000001E-3</v>
      </c>
      <c r="Z323" t="s">
        <v>32</v>
      </c>
      <c r="AA323" s="2">
        <f>-(Table_comparison5[[#This Row],[pr results2.Score]]-Table_comparison5[[#This Row],[Score]])</f>
        <v>5.5000000000000049E-3</v>
      </c>
      <c r="AB323" s="1">
        <f>Table_comparison5[[#This Row],[savings]]/Table_comparison5[[#This Row],[Score]]</f>
        <v>1.7877981153357338E-2</v>
      </c>
      <c r="AC323">
        <f>ABS(Table_comparison5[[#This Row],[savings]])/Table_comparison5[[#This Row],[Score Error (99.9%)]]</f>
        <v>1.3909964592817412</v>
      </c>
    </row>
    <row r="324" spans="1:29" x14ac:dyDescent="0.2">
      <c r="A324" s="3" t="s">
        <v>404</v>
      </c>
      <c r="B324" t="s">
        <v>20</v>
      </c>
      <c r="C324">
        <v>1</v>
      </c>
      <c r="D324">
        <v>100</v>
      </c>
      <c r="E324">
        <v>8.8719459999999994</v>
      </c>
      <c r="F324">
        <v>5.8591999999999998E-2</v>
      </c>
      <c r="G324" t="s">
        <v>32</v>
      </c>
      <c r="H324" t="s">
        <v>22</v>
      </c>
      <c r="I324" t="s">
        <v>402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404</v>
      </c>
      <c r="U324" t="s">
        <v>20</v>
      </c>
      <c r="V324">
        <v>1</v>
      </c>
      <c r="W324">
        <v>100</v>
      </c>
      <c r="X324">
        <v>8.7140330000000006</v>
      </c>
      <c r="Y324">
        <v>7.8399999999999997E-2</v>
      </c>
      <c r="Z324" t="s">
        <v>32</v>
      </c>
      <c r="AA324" s="2">
        <f>-(Table_comparison5[[#This Row],[pr results2.Score]]-Table_comparison5[[#This Row],[Score]])</f>
        <v>0.15791299999999886</v>
      </c>
      <c r="AB324" s="1">
        <f>Table_comparison5[[#This Row],[savings]]/Table_comparison5[[#This Row],[Score]]</f>
        <v>1.7799138993857589E-2</v>
      </c>
      <c r="AC324">
        <f>ABS(Table_comparison5[[#This Row],[savings]])/Table_comparison5[[#This Row],[Score Error (99.9%)]]</f>
        <v>2.6951290278536124</v>
      </c>
    </row>
    <row r="325" spans="1:29" x14ac:dyDescent="0.2">
      <c r="A325" s="3" t="s">
        <v>318</v>
      </c>
      <c r="B325" t="s">
        <v>20</v>
      </c>
      <c r="C325">
        <v>1</v>
      </c>
      <c r="D325">
        <v>100</v>
      </c>
      <c r="E325">
        <v>57.180264000000001</v>
      </c>
      <c r="F325">
        <v>0.68398400000000004</v>
      </c>
      <c r="G325" t="s">
        <v>32</v>
      </c>
      <c r="H325" t="s">
        <v>22</v>
      </c>
      <c r="I325" t="s">
        <v>313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318</v>
      </c>
      <c r="U325" t="s">
        <v>20</v>
      </c>
      <c r="V325">
        <v>1</v>
      </c>
      <c r="W325">
        <v>100</v>
      </c>
      <c r="X325">
        <v>56.172356000000001</v>
      </c>
      <c r="Y325">
        <v>0.64851800000000004</v>
      </c>
      <c r="Z325" t="s">
        <v>32</v>
      </c>
      <c r="AA325" s="2">
        <f>-(Table_comparison5[[#This Row],[pr results2.Score]]-Table_comparison5[[#This Row],[Score]])</f>
        <v>1.0079080000000005</v>
      </c>
      <c r="AB325" s="1">
        <f>Table_comparison5[[#This Row],[savings]]/Table_comparison5[[#This Row],[Score]]</f>
        <v>1.7626851110725903E-2</v>
      </c>
      <c r="AC325">
        <f>ABS(Table_comparison5[[#This Row],[savings]])/Table_comparison5[[#This Row],[Score Error (99.9%)]]</f>
        <v>1.4735841774076592</v>
      </c>
    </row>
    <row r="326" spans="1:29" hidden="1" x14ac:dyDescent="0.2">
      <c r="A326" t="s">
        <v>273</v>
      </c>
      <c r="B326" t="s">
        <v>20</v>
      </c>
      <c r="C326">
        <v>1</v>
      </c>
      <c r="D326">
        <v>100</v>
      </c>
      <c r="E326">
        <v>0.499531</v>
      </c>
      <c r="F326">
        <v>5.7130000000000002E-3</v>
      </c>
      <c r="G326" t="s">
        <v>32</v>
      </c>
      <c r="H326" t="s">
        <v>22</v>
      </c>
      <c r="I326" t="s">
        <v>271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273</v>
      </c>
      <c r="U326" t="s">
        <v>20</v>
      </c>
      <c r="V326">
        <v>1</v>
      </c>
      <c r="W326">
        <v>100</v>
      </c>
      <c r="X326">
        <v>0.49716199999999999</v>
      </c>
      <c r="Y326">
        <v>1.1860000000000001E-2</v>
      </c>
      <c r="Z326" t="s">
        <v>32</v>
      </c>
      <c r="AA326" s="2">
        <f>-(Table_comparison5[[#This Row],[pr results2.Score]]-Table_comparison5[[#This Row],[Score]])</f>
        <v>2.36900000000001E-3</v>
      </c>
      <c r="AB326" s="1">
        <f>Table_comparison5[[#This Row],[savings]]/Table_comparison5[[#This Row],[Score]]</f>
        <v>4.742448416614805E-3</v>
      </c>
      <c r="AC326">
        <f>ABS(Table_comparison5[[#This Row],[savings]])/Table_comparison5[[#This Row],[Score Error (99.9%)]]</f>
        <v>0.41466830036758445</v>
      </c>
    </row>
    <row r="327" spans="1:29" x14ac:dyDescent="0.2">
      <c r="A327" s="3" t="s">
        <v>245</v>
      </c>
      <c r="B327" t="s">
        <v>20</v>
      </c>
      <c r="C327">
        <v>1</v>
      </c>
      <c r="D327">
        <v>100</v>
      </c>
      <c r="E327">
        <v>44.822710000000001</v>
      </c>
      <c r="F327">
        <v>0.33621400000000001</v>
      </c>
      <c r="G327" t="s">
        <v>32</v>
      </c>
      <c r="H327" t="s">
        <v>22</v>
      </c>
      <c r="I327" t="s">
        <v>242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245</v>
      </c>
      <c r="U327" t="s">
        <v>20</v>
      </c>
      <c r="V327">
        <v>1</v>
      </c>
      <c r="W327">
        <v>100</v>
      </c>
      <c r="X327">
        <v>44.055318999999997</v>
      </c>
      <c r="Y327">
        <v>0.39745599999999998</v>
      </c>
      <c r="Z327" t="s">
        <v>32</v>
      </c>
      <c r="AA327" s="2">
        <f>-(Table_comparison5[[#This Row],[pr results2.Score]]-Table_comparison5[[#This Row],[Score]])</f>
        <v>0.76739100000000349</v>
      </c>
      <c r="AB327" s="1">
        <f>Table_comparison5[[#This Row],[savings]]/Table_comparison5[[#This Row],[Score]]</f>
        <v>1.7120584632209956E-2</v>
      </c>
      <c r="AC327">
        <f>ABS(Table_comparison5[[#This Row],[savings]])/Table_comparison5[[#This Row],[Score Error (99.9%)]]</f>
        <v>2.2824480836610119</v>
      </c>
    </row>
    <row r="328" spans="1:29" x14ac:dyDescent="0.2">
      <c r="A328" s="3" t="s">
        <v>51</v>
      </c>
      <c r="B328" t="s">
        <v>20</v>
      </c>
      <c r="C328">
        <v>1</v>
      </c>
      <c r="D328">
        <v>100</v>
      </c>
      <c r="E328">
        <v>133.13794100000001</v>
      </c>
      <c r="F328">
        <v>1.699225</v>
      </c>
      <c r="G328" t="s">
        <v>32</v>
      </c>
      <c r="H328" t="s">
        <v>22</v>
      </c>
      <c r="I328" t="s">
        <v>47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51</v>
      </c>
      <c r="U328" t="s">
        <v>20</v>
      </c>
      <c r="V328">
        <v>1</v>
      </c>
      <c r="W328">
        <v>100</v>
      </c>
      <c r="X328">
        <v>130.89755600000001</v>
      </c>
      <c r="Y328">
        <v>1.893035</v>
      </c>
      <c r="Z328" t="s">
        <v>32</v>
      </c>
      <c r="AA328" s="2">
        <f>-(Table_comparison5[[#This Row],[pr results2.Score]]-Table_comparison5[[#This Row],[Score]])</f>
        <v>2.2403850000000034</v>
      </c>
      <c r="AB328" s="1">
        <f>Table_comparison5[[#This Row],[savings]]/Table_comparison5[[#This Row],[Score]]</f>
        <v>1.6827547302988584E-2</v>
      </c>
      <c r="AC328">
        <f>ABS(Table_comparison5[[#This Row],[savings]])/Table_comparison5[[#This Row],[Score Error (99.9%)]]</f>
        <v>1.3184745987141218</v>
      </c>
    </row>
    <row r="329" spans="1:29" hidden="1" x14ac:dyDescent="0.2">
      <c r="A329" t="s">
        <v>274</v>
      </c>
      <c r="B329" t="s">
        <v>20</v>
      </c>
      <c r="C329">
        <v>1</v>
      </c>
      <c r="D329">
        <v>100</v>
      </c>
      <c r="E329">
        <v>53.589965999999997</v>
      </c>
      <c r="F329">
        <v>0.85212900000000003</v>
      </c>
      <c r="G329" t="s">
        <v>32</v>
      </c>
      <c r="H329" t="s">
        <v>22</v>
      </c>
      <c r="I329" t="s">
        <v>272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274</v>
      </c>
      <c r="U329" t="s">
        <v>20</v>
      </c>
      <c r="V329">
        <v>1</v>
      </c>
      <c r="W329">
        <v>100</v>
      </c>
      <c r="X329">
        <v>53.246056000000003</v>
      </c>
      <c r="Y329">
        <v>0.36255900000000002</v>
      </c>
      <c r="Z329" t="s">
        <v>32</v>
      </c>
      <c r="AA329" s="2">
        <f>-(Table_comparison5[[#This Row],[pr results2.Score]]-Table_comparison5[[#This Row],[Score]])</f>
        <v>0.34390999999999394</v>
      </c>
      <c r="AB329" s="1">
        <f>Table_comparison5[[#This Row],[savings]]/Table_comparison5[[#This Row],[Score]]</f>
        <v>6.4174326962624676E-3</v>
      </c>
      <c r="AC329">
        <f>ABS(Table_comparison5[[#This Row],[savings]])/Table_comparison5[[#This Row],[Score Error (99.9%)]]</f>
        <v>0.40358912793719487</v>
      </c>
    </row>
    <row r="330" spans="1:29" x14ac:dyDescent="0.2">
      <c r="A330" s="3" t="s">
        <v>327</v>
      </c>
      <c r="B330" t="s">
        <v>20</v>
      </c>
      <c r="C330">
        <v>1</v>
      </c>
      <c r="D330">
        <v>100</v>
      </c>
      <c r="E330">
        <v>53.255538999999999</v>
      </c>
      <c r="F330">
        <v>0.376448</v>
      </c>
      <c r="G330" t="s">
        <v>32</v>
      </c>
      <c r="H330" t="s">
        <v>22</v>
      </c>
      <c r="I330" t="s">
        <v>323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327</v>
      </c>
      <c r="U330" t="s">
        <v>20</v>
      </c>
      <c r="V330">
        <v>1</v>
      </c>
      <c r="W330">
        <v>100</v>
      </c>
      <c r="X330">
        <v>52.364817000000002</v>
      </c>
      <c r="Y330">
        <v>0.55506500000000003</v>
      </c>
      <c r="Z330" t="s">
        <v>32</v>
      </c>
      <c r="AA330" s="2">
        <f>-(Table_comparison5[[#This Row],[pr results2.Score]]-Table_comparison5[[#This Row],[Score]])</f>
        <v>0.89072199999999668</v>
      </c>
      <c r="AB330" s="1">
        <f>Table_comparison5[[#This Row],[savings]]/Table_comparison5[[#This Row],[Score]]</f>
        <v>1.6725433949696701E-2</v>
      </c>
      <c r="AC330">
        <f>ABS(Table_comparison5[[#This Row],[savings]])/Table_comparison5[[#This Row],[Score Error (99.9%)]]</f>
        <v>2.3661222798367816</v>
      </c>
    </row>
    <row r="331" spans="1:29" x14ac:dyDescent="0.2">
      <c r="A331" s="3" t="s">
        <v>281</v>
      </c>
      <c r="B331" t="s">
        <v>20</v>
      </c>
      <c r="C331">
        <v>1</v>
      </c>
      <c r="D331">
        <v>100</v>
      </c>
      <c r="E331">
        <v>0.30593500000000001</v>
      </c>
      <c r="F331">
        <v>3.5049999999999999E-3</v>
      </c>
      <c r="G331" t="s">
        <v>32</v>
      </c>
      <c r="H331" t="s">
        <v>22</v>
      </c>
      <c r="I331" t="s">
        <v>280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281</v>
      </c>
      <c r="U331" t="s">
        <v>20</v>
      </c>
      <c r="V331">
        <v>1</v>
      </c>
      <c r="W331">
        <v>100</v>
      </c>
      <c r="X331">
        <v>0.300871</v>
      </c>
      <c r="Y331">
        <v>3.388E-3</v>
      </c>
      <c r="Z331" t="s">
        <v>32</v>
      </c>
      <c r="AA331" s="2">
        <f>-(Table_comparison5[[#This Row],[pr results2.Score]]-Table_comparison5[[#This Row],[Score]])</f>
        <v>5.0640000000000129E-3</v>
      </c>
      <c r="AB331" s="1">
        <f>Table_comparison5[[#This Row],[savings]]/Table_comparison5[[#This Row],[Score]]</f>
        <v>1.6552535669341568E-2</v>
      </c>
      <c r="AC331">
        <f>ABS(Table_comparison5[[#This Row],[savings]])/Table_comparison5[[#This Row],[Score Error (99.9%)]]</f>
        <v>1.4447931526390907</v>
      </c>
    </row>
    <row r="332" spans="1:29" x14ac:dyDescent="0.2">
      <c r="A332" s="3" t="s">
        <v>89</v>
      </c>
      <c r="B332" t="s">
        <v>20</v>
      </c>
      <c r="C332">
        <v>1</v>
      </c>
      <c r="D332">
        <v>100</v>
      </c>
      <c r="E332">
        <v>0.11079700000000001</v>
      </c>
      <c r="F332">
        <v>1.34E-3</v>
      </c>
      <c r="G332" t="s">
        <v>32</v>
      </c>
      <c r="H332" t="s">
        <v>22</v>
      </c>
      <c r="I332" t="s">
        <v>90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89</v>
      </c>
      <c r="U332" t="s">
        <v>20</v>
      </c>
      <c r="V332">
        <v>1</v>
      </c>
      <c r="W332">
        <v>100</v>
      </c>
      <c r="X332">
        <v>0.108972</v>
      </c>
      <c r="Y332">
        <v>3.2910000000000001E-3</v>
      </c>
      <c r="Z332" t="s">
        <v>32</v>
      </c>
      <c r="AA332" s="2">
        <f>-(Table_comparison5[[#This Row],[pr results2.Score]]-Table_comparison5[[#This Row],[Score]])</f>
        <v>1.8250000000000072E-3</v>
      </c>
      <c r="AB332" s="1">
        <f>Table_comparison5[[#This Row],[savings]]/Table_comparison5[[#This Row],[Score]]</f>
        <v>1.6471565114578979E-2</v>
      </c>
      <c r="AC332">
        <f>ABS(Table_comparison5[[#This Row],[savings]])/Table_comparison5[[#This Row],[Score Error (99.9%)]]</f>
        <v>1.361940298507468</v>
      </c>
    </row>
    <row r="333" spans="1:29" x14ac:dyDescent="0.2">
      <c r="A333" s="3" t="s">
        <v>123</v>
      </c>
      <c r="B333" t="s">
        <v>20</v>
      </c>
      <c r="C333">
        <v>1</v>
      </c>
      <c r="D333">
        <v>100</v>
      </c>
      <c r="E333">
        <v>51.038145999999998</v>
      </c>
      <c r="F333">
        <v>0.38728499999999999</v>
      </c>
      <c r="G333" t="s">
        <v>32</v>
      </c>
      <c r="H333" t="s">
        <v>22</v>
      </c>
      <c r="I333" t="s">
        <v>120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123</v>
      </c>
      <c r="U333" t="s">
        <v>20</v>
      </c>
      <c r="V333">
        <v>1</v>
      </c>
      <c r="W333">
        <v>100</v>
      </c>
      <c r="X333">
        <v>50.205863000000001</v>
      </c>
      <c r="Y333">
        <v>0.37413000000000002</v>
      </c>
      <c r="Z333" t="s">
        <v>32</v>
      </c>
      <c r="AA333" s="2">
        <f>-(Table_comparison5[[#This Row],[pr results2.Score]]-Table_comparison5[[#This Row],[Score]])</f>
        <v>0.83228299999999678</v>
      </c>
      <c r="AB333" s="1">
        <f>Table_comparison5[[#This Row],[savings]]/Table_comparison5[[#This Row],[Score]]</f>
        <v>1.6307077455360482E-2</v>
      </c>
      <c r="AC333">
        <f>ABS(Table_comparison5[[#This Row],[savings]])/Table_comparison5[[#This Row],[Score Error (99.9%)]]</f>
        <v>2.1490194559561995</v>
      </c>
    </row>
    <row r="334" spans="1:29" x14ac:dyDescent="0.2">
      <c r="A334" s="3" t="s">
        <v>67</v>
      </c>
      <c r="B334" t="s">
        <v>20</v>
      </c>
      <c r="C334">
        <v>1</v>
      </c>
      <c r="D334">
        <v>100</v>
      </c>
      <c r="E334">
        <v>0.67194600000000004</v>
      </c>
      <c r="F334">
        <v>7.6579999999999999E-3</v>
      </c>
      <c r="G334" t="s">
        <v>32</v>
      </c>
      <c r="H334" t="s">
        <v>22</v>
      </c>
      <c r="I334" t="s">
        <v>69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67</v>
      </c>
      <c r="U334" t="s">
        <v>20</v>
      </c>
      <c r="V334">
        <v>1</v>
      </c>
      <c r="W334">
        <v>100</v>
      </c>
      <c r="X334">
        <v>0.66117000000000004</v>
      </c>
      <c r="Y334">
        <v>6.0419999999999996E-3</v>
      </c>
      <c r="Z334" t="s">
        <v>32</v>
      </c>
      <c r="AA334" s="2">
        <f>-(Table_comparison5[[#This Row],[pr results2.Score]]-Table_comparison5[[#This Row],[Score]])</f>
        <v>1.0776000000000008E-2</v>
      </c>
      <c r="AB334" s="1">
        <f>Table_comparison5[[#This Row],[savings]]/Table_comparison5[[#This Row],[Score]]</f>
        <v>1.6037002973453233E-2</v>
      </c>
      <c r="AC334">
        <f>ABS(Table_comparison5[[#This Row],[savings]])/Table_comparison5[[#This Row],[Score Error (99.9%)]]</f>
        <v>1.4071559153826074</v>
      </c>
    </row>
    <row r="335" spans="1:29" x14ac:dyDescent="0.2">
      <c r="A335" s="3" t="s">
        <v>110</v>
      </c>
      <c r="B335" t="s">
        <v>20</v>
      </c>
      <c r="C335">
        <v>1</v>
      </c>
      <c r="D335">
        <v>100</v>
      </c>
      <c r="E335">
        <v>50.097330999999997</v>
      </c>
      <c r="F335">
        <v>0.54229700000000003</v>
      </c>
      <c r="G335" t="s">
        <v>32</v>
      </c>
      <c r="H335" t="s">
        <v>22</v>
      </c>
      <c r="I335" t="s">
        <v>106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110</v>
      </c>
      <c r="U335" t="s">
        <v>20</v>
      </c>
      <c r="V335">
        <v>1</v>
      </c>
      <c r="W335">
        <v>100</v>
      </c>
      <c r="X335">
        <v>49.295416000000003</v>
      </c>
      <c r="Y335">
        <v>0.45373799999999997</v>
      </c>
      <c r="Z335" t="s">
        <v>32</v>
      </c>
      <c r="AA335" s="2">
        <f>-(Table_comparison5[[#This Row],[pr results2.Score]]-Table_comparison5[[#This Row],[Score]])</f>
        <v>0.80191499999999394</v>
      </c>
      <c r="AB335" s="1">
        <f>Table_comparison5[[#This Row],[savings]]/Table_comparison5[[#This Row],[Score]]</f>
        <v>1.6007140180781167E-2</v>
      </c>
      <c r="AC335">
        <f>ABS(Table_comparison5[[#This Row],[savings]])/Table_comparison5[[#This Row],[Score Error (99.9%)]]</f>
        <v>1.4787376658915574</v>
      </c>
    </row>
    <row r="336" spans="1:29" x14ac:dyDescent="0.2">
      <c r="A336" s="3" t="s">
        <v>221</v>
      </c>
      <c r="B336" t="s">
        <v>20</v>
      </c>
      <c r="C336">
        <v>1</v>
      </c>
      <c r="D336">
        <v>100</v>
      </c>
      <c r="E336">
        <v>51.844014000000001</v>
      </c>
      <c r="F336">
        <v>0.25852900000000001</v>
      </c>
      <c r="G336" t="s">
        <v>32</v>
      </c>
      <c r="H336" t="s">
        <v>22</v>
      </c>
      <c r="I336" t="s">
        <v>219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221</v>
      </c>
      <c r="U336" t="s">
        <v>20</v>
      </c>
      <c r="V336">
        <v>1</v>
      </c>
      <c r="W336">
        <v>100</v>
      </c>
      <c r="X336">
        <v>51.014361999999998</v>
      </c>
      <c r="Y336">
        <v>0.55315599999999998</v>
      </c>
      <c r="Z336" t="s">
        <v>32</v>
      </c>
      <c r="AA336" s="2">
        <f>-(Table_comparison5[[#This Row],[pr results2.Score]]-Table_comparison5[[#This Row],[Score]])</f>
        <v>0.82965200000000294</v>
      </c>
      <c r="AB336" s="1">
        <f>Table_comparison5[[#This Row],[savings]]/Table_comparison5[[#This Row],[Score]]</f>
        <v>1.6002850396576215E-2</v>
      </c>
      <c r="AC336">
        <f>ABS(Table_comparison5[[#This Row],[savings]])/Table_comparison5[[#This Row],[Score Error (99.9%)]]</f>
        <v>3.2091254752851825</v>
      </c>
    </row>
    <row r="337" spans="1:29" x14ac:dyDescent="0.2">
      <c r="A337" s="3" t="s">
        <v>51</v>
      </c>
      <c r="B337" t="s">
        <v>20</v>
      </c>
      <c r="C337">
        <v>1</v>
      </c>
      <c r="D337">
        <v>100</v>
      </c>
      <c r="E337">
        <v>132.48915500000001</v>
      </c>
      <c r="F337">
        <v>1.2423150000000001</v>
      </c>
      <c r="G337" t="s">
        <v>32</v>
      </c>
      <c r="H337" t="s">
        <v>22</v>
      </c>
      <c r="I337" t="s">
        <v>44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51</v>
      </c>
      <c r="U337" t="s">
        <v>20</v>
      </c>
      <c r="V337">
        <v>1</v>
      </c>
      <c r="W337">
        <v>100</v>
      </c>
      <c r="X337">
        <v>130.412261</v>
      </c>
      <c r="Y337">
        <v>1.1816139999999999</v>
      </c>
      <c r="Z337" t="s">
        <v>32</v>
      </c>
      <c r="AA337" s="2">
        <f>-(Table_comparison5[[#This Row],[pr results2.Score]]-Table_comparison5[[#This Row],[Score]])</f>
        <v>2.07689400000001</v>
      </c>
      <c r="AB337" s="1">
        <f>Table_comparison5[[#This Row],[savings]]/Table_comparison5[[#This Row],[Score]]</f>
        <v>1.567595476022177E-2</v>
      </c>
      <c r="AC337">
        <f>ABS(Table_comparison5[[#This Row],[savings]])/Table_comparison5[[#This Row],[Score Error (99.9%)]]</f>
        <v>1.6717933857355098</v>
      </c>
    </row>
    <row r="338" spans="1:29" x14ac:dyDescent="0.2">
      <c r="A338" s="3" t="s">
        <v>128</v>
      </c>
      <c r="B338" t="s">
        <v>20</v>
      </c>
      <c r="C338">
        <v>1</v>
      </c>
      <c r="D338">
        <v>100</v>
      </c>
      <c r="E338">
        <v>0.47823500000000002</v>
      </c>
      <c r="F338">
        <v>4.4229999999999998E-3</v>
      </c>
      <c r="G338" t="s">
        <v>32</v>
      </c>
      <c r="H338" t="s">
        <v>22</v>
      </c>
      <c r="I338" t="s">
        <v>129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128</v>
      </c>
      <c r="U338" t="s">
        <v>20</v>
      </c>
      <c r="V338">
        <v>1</v>
      </c>
      <c r="W338">
        <v>100</v>
      </c>
      <c r="X338">
        <v>0.47075499999999998</v>
      </c>
      <c r="Y338">
        <v>3.506E-3</v>
      </c>
      <c r="Z338" t="s">
        <v>32</v>
      </c>
      <c r="AA338" s="2">
        <f>-(Table_comparison5[[#This Row],[pr results2.Score]]-Table_comparison5[[#This Row],[Score]])</f>
        <v>7.4800000000000422E-3</v>
      </c>
      <c r="AB338" s="1">
        <f>Table_comparison5[[#This Row],[savings]]/Table_comparison5[[#This Row],[Score]]</f>
        <v>1.564084602758067E-2</v>
      </c>
      <c r="AC338">
        <f>ABS(Table_comparison5[[#This Row],[savings]])/Table_comparison5[[#This Row],[Score Error (99.9%)]]</f>
        <v>1.6911598462582054</v>
      </c>
    </row>
    <row r="339" spans="1:29" x14ac:dyDescent="0.2">
      <c r="A339" s="3" t="s">
        <v>215</v>
      </c>
      <c r="B339" t="s">
        <v>20</v>
      </c>
      <c r="C339">
        <v>1</v>
      </c>
      <c r="D339">
        <v>100</v>
      </c>
      <c r="E339">
        <v>0.45907799999999999</v>
      </c>
      <c r="F339">
        <v>6.9519999999999998E-3</v>
      </c>
      <c r="G339" t="s">
        <v>32</v>
      </c>
      <c r="H339" t="s">
        <v>22</v>
      </c>
      <c r="I339" t="s">
        <v>139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215</v>
      </c>
      <c r="U339" t="s">
        <v>20</v>
      </c>
      <c r="V339">
        <v>1</v>
      </c>
      <c r="W339">
        <v>100</v>
      </c>
      <c r="X339">
        <v>0.45210400000000001</v>
      </c>
      <c r="Y339">
        <v>9.7050000000000001E-3</v>
      </c>
      <c r="Z339" t="s">
        <v>32</v>
      </c>
      <c r="AA339" s="2">
        <f>-(Table_comparison5[[#This Row],[pr results2.Score]]-Table_comparison5[[#This Row],[Score]])</f>
        <v>6.9739999999999802E-3</v>
      </c>
      <c r="AB339" s="1">
        <f>Table_comparison5[[#This Row],[savings]]/Table_comparison5[[#This Row],[Score]]</f>
        <v>1.5191318250928993E-2</v>
      </c>
      <c r="AC339">
        <f>ABS(Table_comparison5[[#This Row],[savings]])/Table_comparison5[[#This Row],[Score Error (99.9%)]]</f>
        <v>1.0031645569620224</v>
      </c>
    </row>
    <row r="340" spans="1:29" x14ac:dyDescent="0.2">
      <c r="A340" s="3" t="s">
        <v>327</v>
      </c>
      <c r="B340" t="s">
        <v>20</v>
      </c>
      <c r="C340">
        <v>1</v>
      </c>
      <c r="D340">
        <v>100</v>
      </c>
      <c r="E340">
        <v>61.253073000000001</v>
      </c>
      <c r="F340">
        <v>0.37968200000000002</v>
      </c>
      <c r="G340" t="s">
        <v>32</v>
      </c>
      <c r="H340" t="s">
        <v>22</v>
      </c>
      <c r="I340" t="s">
        <v>320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327</v>
      </c>
      <c r="U340" t="s">
        <v>20</v>
      </c>
      <c r="V340">
        <v>1</v>
      </c>
      <c r="W340">
        <v>100</v>
      </c>
      <c r="X340">
        <v>60.337183000000003</v>
      </c>
      <c r="Y340">
        <v>0.44066100000000002</v>
      </c>
      <c r="Z340" t="s">
        <v>32</v>
      </c>
      <c r="AA340" s="2">
        <f>-(Table_comparison5[[#This Row],[pr results2.Score]]-Table_comparison5[[#This Row],[Score]])</f>
        <v>0.91588999999999743</v>
      </c>
      <c r="AB340" s="1">
        <f>Table_comparison5[[#This Row],[savings]]/Table_comparison5[[#This Row],[Score]]</f>
        <v>1.4952555931357067E-2</v>
      </c>
      <c r="AC340">
        <f>ABS(Table_comparison5[[#This Row],[savings]])/Table_comparison5[[#This Row],[Score Error (99.9%)]]</f>
        <v>2.4122555190922861</v>
      </c>
    </row>
    <row r="341" spans="1:29" x14ac:dyDescent="0.2">
      <c r="A341" s="3" t="s">
        <v>416</v>
      </c>
      <c r="B341" t="s">
        <v>20</v>
      </c>
      <c r="C341">
        <v>1</v>
      </c>
      <c r="D341">
        <v>100</v>
      </c>
      <c r="E341">
        <v>8.2938489999999998</v>
      </c>
      <c r="F341">
        <v>0.114991</v>
      </c>
      <c r="G341" t="s">
        <v>32</v>
      </c>
      <c r="H341" t="s">
        <v>22</v>
      </c>
      <c r="I341" t="s">
        <v>411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416</v>
      </c>
      <c r="U341" t="s">
        <v>20</v>
      </c>
      <c r="V341">
        <v>1</v>
      </c>
      <c r="W341">
        <v>100</v>
      </c>
      <c r="X341">
        <v>8.1710130000000003</v>
      </c>
      <c r="Y341">
        <v>8.8334999999999997E-2</v>
      </c>
      <c r="Z341" t="s">
        <v>32</v>
      </c>
      <c r="AA341" s="2">
        <f>-(Table_comparison5[[#This Row],[pr results2.Score]]-Table_comparison5[[#This Row],[Score]])</f>
        <v>0.1228359999999995</v>
      </c>
      <c r="AB341" s="1">
        <f>Table_comparison5[[#This Row],[savings]]/Table_comparison5[[#This Row],[Score]]</f>
        <v>1.4810493897344828E-2</v>
      </c>
      <c r="AC341">
        <f>ABS(Table_comparison5[[#This Row],[savings]])/Table_comparison5[[#This Row],[Score Error (99.9%)]]</f>
        <v>1.0682227304745546</v>
      </c>
    </row>
    <row r="342" spans="1:29" x14ac:dyDescent="0.2">
      <c r="A342" s="3" t="s">
        <v>88</v>
      </c>
      <c r="B342" t="s">
        <v>20</v>
      </c>
      <c r="C342">
        <v>1</v>
      </c>
      <c r="D342">
        <v>100</v>
      </c>
      <c r="E342">
        <v>135.97531000000001</v>
      </c>
      <c r="F342">
        <v>0.94993000000000005</v>
      </c>
      <c r="G342" t="s">
        <v>32</v>
      </c>
      <c r="H342" t="s">
        <v>22</v>
      </c>
      <c r="I342" t="s">
        <v>82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88</v>
      </c>
      <c r="U342" t="s">
        <v>20</v>
      </c>
      <c r="V342">
        <v>1</v>
      </c>
      <c r="W342">
        <v>100</v>
      </c>
      <c r="X342">
        <v>133.97837000000001</v>
      </c>
      <c r="Y342">
        <v>1.5791040000000001</v>
      </c>
      <c r="Z342" t="s">
        <v>32</v>
      </c>
      <c r="AA342" s="2">
        <f>-(Table_comparison5[[#This Row],[pr results2.Score]]-Table_comparison5[[#This Row],[Score]])</f>
        <v>1.9969399999999951</v>
      </c>
      <c r="AB342" s="1">
        <f>Table_comparison5[[#This Row],[savings]]/Table_comparison5[[#This Row],[Score]]</f>
        <v>1.4686048518661182E-2</v>
      </c>
      <c r="AC342">
        <f>ABS(Table_comparison5[[#This Row],[savings]])/Table_comparison5[[#This Row],[Score Error (99.9%)]]</f>
        <v>2.1021970039897622</v>
      </c>
    </row>
    <row r="343" spans="1:29" x14ac:dyDescent="0.2">
      <c r="A343" s="3" t="s">
        <v>116</v>
      </c>
      <c r="B343" t="s">
        <v>20</v>
      </c>
      <c r="C343">
        <v>1</v>
      </c>
      <c r="D343">
        <v>100</v>
      </c>
      <c r="E343">
        <v>45.608437000000002</v>
      </c>
      <c r="F343">
        <v>0.56376999999999999</v>
      </c>
      <c r="G343" t="s">
        <v>32</v>
      </c>
      <c r="H343" t="s">
        <v>22</v>
      </c>
      <c r="I343" t="s">
        <v>112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116</v>
      </c>
      <c r="U343" t="s">
        <v>20</v>
      </c>
      <c r="V343">
        <v>1</v>
      </c>
      <c r="W343">
        <v>100</v>
      </c>
      <c r="X343">
        <v>44.955589000000003</v>
      </c>
      <c r="Y343">
        <v>0.46482499999999999</v>
      </c>
      <c r="Z343" t="s">
        <v>32</v>
      </c>
      <c r="AA343" s="2">
        <f>-(Table_comparison5[[#This Row],[pr results2.Score]]-Table_comparison5[[#This Row],[Score]])</f>
        <v>0.65284799999999876</v>
      </c>
      <c r="AB343" s="1">
        <f>Table_comparison5[[#This Row],[savings]]/Table_comparison5[[#This Row],[Score]]</f>
        <v>1.4314193665527252E-2</v>
      </c>
      <c r="AC343">
        <f>ABS(Table_comparison5[[#This Row],[savings]])/Table_comparison5[[#This Row],[Score Error (99.9%)]]</f>
        <v>1.1580041506288004</v>
      </c>
    </row>
    <row r="344" spans="1:29" hidden="1" x14ac:dyDescent="0.2">
      <c r="A344" t="s">
        <v>291</v>
      </c>
      <c r="B344" t="s">
        <v>20</v>
      </c>
      <c r="C344">
        <v>1</v>
      </c>
      <c r="D344">
        <v>100</v>
      </c>
      <c r="E344">
        <v>47.144455999999998</v>
      </c>
      <c r="F344">
        <v>0.271949</v>
      </c>
      <c r="G344" t="s">
        <v>32</v>
      </c>
      <c r="H344" t="s">
        <v>22</v>
      </c>
      <c r="I344" t="s">
        <v>289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291</v>
      </c>
      <c r="U344" t="s">
        <v>20</v>
      </c>
      <c r="V344">
        <v>1</v>
      </c>
      <c r="W344">
        <v>100</v>
      </c>
      <c r="X344">
        <v>47.123108000000002</v>
      </c>
      <c r="Y344">
        <v>1.0043249999999999</v>
      </c>
      <c r="Z344" t="s">
        <v>32</v>
      </c>
      <c r="AA344" s="2">
        <f>-(Table_comparison5[[#This Row],[pr results2.Score]]-Table_comparison5[[#This Row],[Score]])</f>
        <v>2.1347999999996148E-2</v>
      </c>
      <c r="AB344" s="1">
        <f>Table_comparison5[[#This Row],[savings]]/Table_comparison5[[#This Row],[Score]]</f>
        <v>4.5282100614324933E-4</v>
      </c>
      <c r="AC344">
        <f>ABS(Table_comparison5[[#This Row],[savings]])/Table_comparison5[[#This Row],[Score Error (99.9%)]]</f>
        <v>7.8500012870046029E-2</v>
      </c>
    </row>
    <row r="345" spans="1:29" x14ac:dyDescent="0.2">
      <c r="A345" s="3" t="s">
        <v>41</v>
      </c>
      <c r="B345" t="s">
        <v>20</v>
      </c>
      <c r="C345">
        <v>1</v>
      </c>
      <c r="D345">
        <v>100</v>
      </c>
      <c r="E345">
        <v>0.39015499999999997</v>
      </c>
      <c r="F345">
        <v>3.715E-3</v>
      </c>
      <c r="G345" t="s">
        <v>32</v>
      </c>
      <c r="H345" t="s">
        <v>22</v>
      </c>
      <c r="I345" t="s">
        <v>40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41</v>
      </c>
      <c r="U345" t="s">
        <v>20</v>
      </c>
      <c r="V345">
        <v>1</v>
      </c>
      <c r="W345">
        <v>100</v>
      </c>
      <c r="X345">
        <v>0.38469300000000001</v>
      </c>
      <c r="Y345">
        <v>2.0170000000000001E-3</v>
      </c>
      <c r="Z345" t="s">
        <v>32</v>
      </c>
      <c r="AA345" s="2">
        <f>-(Table_comparison5[[#This Row],[pr results2.Score]]-Table_comparison5[[#This Row],[Score]])</f>
        <v>5.4619999999999669E-3</v>
      </c>
      <c r="AB345" s="1">
        <f>Table_comparison5[[#This Row],[savings]]/Table_comparison5[[#This Row],[Score]]</f>
        <v>1.3999564275736483E-2</v>
      </c>
      <c r="AC345">
        <f>ABS(Table_comparison5[[#This Row],[savings]])/Table_comparison5[[#This Row],[Score Error (99.9%)]]</f>
        <v>1.4702557200538269</v>
      </c>
    </row>
    <row r="346" spans="1:29" x14ac:dyDescent="0.2">
      <c r="A346" s="3" t="s">
        <v>142</v>
      </c>
      <c r="B346" t="s">
        <v>20</v>
      </c>
      <c r="C346">
        <v>1</v>
      </c>
      <c r="D346">
        <v>100</v>
      </c>
      <c r="E346">
        <v>47.003737999999998</v>
      </c>
      <c r="F346">
        <v>0.50491299999999995</v>
      </c>
      <c r="G346" t="s">
        <v>32</v>
      </c>
      <c r="H346" t="s">
        <v>22</v>
      </c>
      <c r="I346" t="s">
        <v>139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142</v>
      </c>
      <c r="U346" t="s">
        <v>20</v>
      </c>
      <c r="V346">
        <v>1</v>
      </c>
      <c r="W346">
        <v>100</v>
      </c>
      <c r="X346">
        <v>46.357461999999998</v>
      </c>
      <c r="Y346">
        <v>0.83428599999999997</v>
      </c>
      <c r="Z346" t="s">
        <v>32</v>
      </c>
      <c r="AA346" s="2">
        <f>-(Table_comparison5[[#This Row],[pr results2.Score]]-Table_comparison5[[#This Row],[Score]])</f>
        <v>0.64627600000000029</v>
      </c>
      <c r="AB346" s="1">
        <f>Table_comparison5[[#This Row],[savings]]/Table_comparison5[[#This Row],[Score]]</f>
        <v>1.3749459670633011E-2</v>
      </c>
      <c r="AC346">
        <f>ABS(Table_comparison5[[#This Row],[savings]])/Table_comparison5[[#This Row],[Score Error (99.9%)]]</f>
        <v>1.2799749659842397</v>
      </c>
    </row>
    <row r="347" spans="1:29" x14ac:dyDescent="0.2">
      <c r="A347" s="3" t="s">
        <v>78</v>
      </c>
      <c r="B347" t="s">
        <v>20</v>
      </c>
      <c r="C347">
        <v>1</v>
      </c>
      <c r="D347">
        <v>100</v>
      </c>
      <c r="E347">
        <v>119.20450200000001</v>
      </c>
      <c r="F347">
        <v>1.1804669999999999</v>
      </c>
      <c r="G347" t="s">
        <v>32</v>
      </c>
      <c r="H347" t="s">
        <v>22</v>
      </c>
      <c r="I347" t="s">
        <v>75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78</v>
      </c>
      <c r="U347" t="s">
        <v>20</v>
      </c>
      <c r="V347">
        <v>1</v>
      </c>
      <c r="W347">
        <v>100</v>
      </c>
      <c r="X347">
        <v>117.627954</v>
      </c>
      <c r="Y347">
        <v>1.207203</v>
      </c>
      <c r="Z347" t="s">
        <v>32</v>
      </c>
      <c r="AA347" s="2">
        <f>-(Table_comparison5[[#This Row],[pr results2.Score]]-Table_comparison5[[#This Row],[Score]])</f>
        <v>1.5765480000000025</v>
      </c>
      <c r="AB347" s="1">
        <f>Table_comparison5[[#This Row],[savings]]/Table_comparison5[[#This Row],[Score]]</f>
        <v>1.3225574315976778E-2</v>
      </c>
      <c r="AC347">
        <f>ABS(Table_comparison5[[#This Row],[savings]])/Table_comparison5[[#This Row],[Score Error (99.9%)]]</f>
        <v>1.3355290745103443</v>
      </c>
    </row>
    <row r="348" spans="1:29" hidden="1" x14ac:dyDescent="0.2">
      <c r="A348" t="s">
        <v>296</v>
      </c>
      <c r="B348" t="s">
        <v>20</v>
      </c>
      <c r="C348">
        <v>1</v>
      </c>
      <c r="D348">
        <v>100</v>
      </c>
      <c r="E348">
        <v>0.13821600000000001</v>
      </c>
      <c r="F348">
        <v>1.828E-3</v>
      </c>
      <c r="G348" t="s">
        <v>32</v>
      </c>
      <c r="H348" t="s">
        <v>22</v>
      </c>
      <c r="I348" t="s">
        <v>297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296</v>
      </c>
      <c r="U348" t="s">
        <v>20</v>
      </c>
      <c r="V348">
        <v>1</v>
      </c>
      <c r="W348">
        <v>100</v>
      </c>
      <c r="X348">
        <v>0.13852999999999999</v>
      </c>
      <c r="Y348">
        <v>2.2910000000000001E-3</v>
      </c>
      <c r="Z348" t="s">
        <v>32</v>
      </c>
      <c r="AA348" s="2">
        <f>-(Table_comparison5[[#This Row],[pr results2.Score]]-Table_comparison5[[#This Row],[Score]])</f>
        <v>-3.1399999999998096E-4</v>
      </c>
      <c r="AB348" s="1">
        <f>Table_comparison5[[#This Row],[savings]]/Table_comparison5[[#This Row],[Score]]</f>
        <v>-2.2718064478785449E-3</v>
      </c>
      <c r="AC348">
        <f>ABS(Table_comparison5[[#This Row],[savings]])/Table_comparison5[[#This Row],[Score Error (99.9%)]]</f>
        <v>0.17177242888401584</v>
      </c>
    </row>
    <row r="349" spans="1:29" x14ac:dyDescent="0.2">
      <c r="A349" s="3" t="s">
        <v>110</v>
      </c>
      <c r="B349" t="s">
        <v>20</v>
      </c>
      <c r="C349">
        <v>1</v>
      </c>
      <c r="D349">
        <v>100</v>
      </c>
      <c r="E349">
        <v>284.07137599999999</v>
      </c>
      <c r="F349">
        <v>3.4548190000000001</v>
      </c>
      <c r="G349" t="s">
        <v>32</v>
      </c>
      <c r="H349" t="s">
        <v>22</v>
      </c>
      <c r="I349" t="s">
        <v>107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110</v>
      </c>
      <c r="U349" t="s">
        <v>20</v>
      </c>
      <c r="V349">
        <v>1</v>
      </c>
      <c r="W349">
        <v>100</v>
      </c>
      <c r="X349">
        <v>280.31569300000001</v>
      </c>
      <c r="Y349">
        <v>3.1672899999999999</v>
      </c>
      <c r="Z349" t="s">
        <v>32</v>
      </c>
      <c r="AA349" s="2">
        <f>-(Table_comparison5[[#This Row],[pr results2.Score]]-Table_comparison5[[#This Row],[Score]])</f>
        <v>3.7556829999999763</v>
      </c>
      <c r="AB349" s="1">
        <f>Table_comparison5[[#This Row],[savings]]/Table_comparison5[[#This Row],[Score]]</f>
        <v>1.3220913183452797E-2</v>
      </c>
      <c r="AC349">
        <f>ABS(Table_comparison5[[#This Row],[savings]])/Table_comparison5[[#This Row],[Score Error (99.9%)]]</f>
        <v>1.0870853147444124</v>
      </c>
    </row>
    <row r="350" spans="1:29" x14ac:dyDescent="0.2">
      <c r="A350" s="3" t="s">
        <v>166</v>
      </c>
      <c r="B350" t="s">
        <v>20</v>
      </c>
      <c r="C350">
        <v>1</v>
      </c>
      <c r="D350">
        <v>100</v>
      </c>
      <c r="E350">
        <v>47.989109999999997</v>
      </c>
      <c r="F350">
        <v>0.54815999999999998</v>
      </c>
      <c r="G350" t="s">
        <v>32</v>
      </c>
      <c r="H350" t="s">
        <v>22</v>
      </c>
      <c r="I350" t="s">
        <v>164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166</v>
      </c>
      <c r="U350" t="s">
        <v>20</v>
      </c>
      <c r="V350">
        <v>1</v>
      </c>
      <c r="W350">
        <v>100</v>
      </c>
      <c r="X350">
        <v>47.367421</v>
      </c>
      <c r="Y350">
        <v>0.42758000000000002</v>
      </c>
      <c r="Z350" t="s">
        <v>32</v>
      </c>
      <c r="AA350" s="2">
        <f>-(Table_comparison5[[#This Row],[pr results2.Score]]-Table_comparison5[[#This Row],[Score]])</f>
        <v>0.62168899999999638</v>
      </c>
      <c r="AB350" s="1">
        <f>Table_comparison5[[#This Row],[savings]]/Table_comparison5[[#This Row],[Score]]</f>
        <v>1.2954793285393215E-2</v>
      </c>
      <c r="AC350">
        <f>ABS(Table_comparison5[[#This Row],[savings]])/Table_comparison5[[#This Row],[Score Error (99.9%)]]</f>
        <v>1.1341378429655509</v>
      </c>
    </row>
    <row r="351" spans="1:29" x14ac:dyDescent="0.2">
      <c r="A351" s="3" t="s">
        <v>166</v>
      </c>
      <c r="B351" t="s">
        <v>20</v>
      </c>
      <c r="C351">
        <v>1</v>
      </c>
      <c r="D351">
        <v>100</v>
      </c>
      <c r="E351">
        <v>46.666564000000001</v>
      </c>
      <c r="F351">
        <v>0.36806299999999997</v>
      </c>
      <c r="G351" t="s">
        <v>32</v>
      </c>
      <c r="H351" t="s">
        <v>22</v>
      </c>
      <c r="I351" t="s">
        <v>163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166</v>
      </c>
      <c r="U351" t="s">
        <v>20</v>
      </c>
      <c r="V351">
        <v>1</v>
      </c>
      <c r="W351">
        <v>100</v>
      </c>
      <c r="X351">
        <v>46.073549</v>
      </c>
      <c r="Y351">
        <v>0.48583199999999999</v>
      </c>
      <c r="Z351" t="s">
        <v>32</v>
      </c>
      <c r="AA351" s="2">
        <f>-(Table_comparison5[[#This Row],[pr results2.Score]]-Table_comparison5[[#This Row],[Score]])</f>
        <v>0.59301500000000118</v>
      </c>
      <c r="AB351" s="1">
        <f>Table_comparison5[[#This Row],[savings]]/Table_comparison5[[#This Row],[Score]]</f>
        <v>1.2707492242197244E-2</v>
      </c>
      <c r="AC351">
        <f>ABS(Table_comparison5[[#This Row],[savings]])/Table_comparison5[[#This Row],[Score Error (99.9%)]]</f>
        <v>1.6111779776831716</v>
      </c>
    </row>
    <row r="352" spans="1:29" hidden="1" x14ac:dyDescent="0.2">
      <c r="A352" t="s">
        <v>300</v>
      </c>
      <c r="B352" t="s">
        <v>20</v>
      </c>
      <c r="C352">
        <v>1</v>
      </c>
      <c r="D352">
        <v>100</v>
      </c>
      <c r="E352">
        <v>11.139806999999999</v>
      </c>
      <c r="F352">
        <v>0.108126</v>
      </c>
      <c r="G352" t="s">
        <v>32</v>
      </c>
      <c r="H352" t="s">
        <v>22</v>
      </c>
      <c r="I352" t="s">
        <v>297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300</v>
      </c>
      <c r="U352" t="s">
        <v>20</v>
      </c>
      <c r="V352">
        <v>1</v>
      </c>
      <c r="W352">
        <v>100</v>
      </c>
      <c r="X352">
        <v>11.051361999999999</v>
      </c>
      <c r="Y352">
        <v>0.12416099999999999</v>
      </c>
      <c r="Z352" t="s">
        <v>32</v>
      </c>
      <c r="AA352" s="2">
        <f>-(Table_comparison5[[#This Row],[pr results2.Score]]-Table_comparison5[[#This Row],[Score]])</f>
        <v>8.8445000000000107E-2</v>
      </c>
      <c r="AB352" s="1">
        <f>Table_comparison5[[#This Row],[savings]]/Table_comparison5[[#This Row],[Score]]</f>
        <v>7.9395450926573602E-3</v>
      </c>
      <c r="AC352">
        <f>ABS(Table_comparison5[[#This Row],[savings]])/Table_comparison5[[#This Row],[Score Error (99.9%)]]</f>
        <v>0.81798087416532661</v>
      </c>
    </row>
    <row r="353" spans="1:29" x14ac:dyDescent="0.2">
      <c r="A353" s="3" t="s">
        <v>208</v>
      </c>
      <c r="B353" t="s">
        <v>20</v>
      </c>
      <c r="C353">
        <v>1</v>
      </c>
      <c r="D353">
        <v>100</v>
      </c>
      <c r="E353">
        <v>52.250552999999996</v>
      </c>
      <c r="F353">
        <v>0.64455300000000004</v>
      </c>
      <c r="G353" t="s">
        <v>32</v>
      </c>
      <c r="H353" t="s">
        <v>22</v>
      </c>
      <c r="I353" t="s">
        <v>205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208</v>
      </c>
      <c r="U353" t="s">
        <v>20</v>
      </c>
      <c r="V353">
        <v>1</v>
      </c>
      <c r="W353">
        <v>100</v>
      </c>
      <c r="X353">
        <v>51.590333999999999</v>
      </c>
      <c r="Y353">
        <v>0.67932599999999999</v>
      </c>
      <c r="Z353" t="s">
        <v>32</v>
      </c>
      <c r="AA353" s="2">
        <f>-(Table_comparison5[[#This Row],[pr results2.Score]]-Table_comparison5[[#This Row],[Score]])</f>
        <v>0.66021899999999789</v>
      </c>
      <c r="AB353" s="1">
        <f>Table_comparison5[[#This Row],[savings]]/Table_comparison5[[#This Row],[Score]]</f>
        <v>1.2635636602736013E-2</v>
      </c>
      <c r="AC353">
        <f>ABS(Table_comparison5[[#This Row],[savings]])/Table_comparison5[[#This Row],[Score Error (99.9%)]]</f>
        <v>1.0243052161730655</v>
      </c>
    </row>
    <row r="354" spans="1:29" x14ac:dyDescent="0.2">
      <c r="A354" s="3" t="s">
        <v>259</v>
      </c>
      <c r="B354" t="s">
        <v>20</v>
      </c>
      <c r="C354">
        <v>1</v>
      </c>
      <c r="D354">
        <v>100</v>
      </c>
      <c r="E354">
        <v>45.155292000000003</v>
      </c>
      <c r="F354">
        <v>0.47366200000000003</v>
      </c>
      <c r="G354" t="s">
        <v>32</v>
      </c>
      <c r="H354" t="s">
        <v>22</v>
      </c>
      <c r="I354" t="s">
        <v>257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259</v>
      </c>
      <c r="U354" t="s">
        <v>20</v>
      </c>
      <c r="V354">
        <v>1</v>
      </c>
      <c r="W354">
        <v>100</v>
      </c>
      <c r="X354">
        <v>44.597907999999997</v>
      </c>
      <c r="Y354">
        <v>0.53397499999999998</v>
      </c>
      <c r="Z354" t="s">
        <v>32</v>
      </c>
      <c r="AA354" s="2">
        <f>-(Table_comparison5[[#This Row],[pr results2.Score]]-Table_comparison5[[#This Row],[Score]])</f>
        <v>0.5573840000000061</v>
      </c>
      <c r="AB354" s="1">
        <f>Table_comparison5[[#This Row],[savings]]/Table_comparison5[[#This Row],[Score]]</f>
        <v>1.2343713777778384E-2</v>
      </c>
      <c r="AC354">
        <f>ABS(Table_comparison5[[#This Row],[savings]])/Table_comparison5[[#This Row],[Score Error (99.9%)]]</f>
        <v>1.1767547322774596</v>
      </c>
    </row>
    <row r="355" spans="1:29" hidden="1" x14ac:dyDescent="0.2">
      <c r="A355" t="s">
        <v>301</v>
      </c>
      <c r="B355" t="s">
        <v>20</v>
      </c>
      <c r="C355">
        <v>1</v>
      </c>
      <c r="D355">
        <v>100</v>
      </c>
      <c r="E355">
        <v>71.339128000000002</v>
      </c>
      <c r="F355">
        <v>0.49515900000000002</v>
      </c>
      <c r="G355" t="s">
        <v>32</v>
      </c>
      <c r="H355" t="s">
        <v>22</v>
      </c>
      <c r="I355" t="s">
        <v>303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301</v>
      </c>
      <c r="U355" t="s">
        <v>20</v>
      </c>
      <c r="V355">
        <v>1</v>
      </c>
      <c r="W355">
        <v>100</v>
      </c>
      <c r="X355">
        <v>71.174687000000006</v>
      </c>
      <c r="Y355">
        <v>0.93745900000000004</v>
      </c>
      <c r="Z355" t="s">
        <v>32</v>
      </c>
      <c r="AA355" s="2">
        <f>-(Table_comparison5[[#This Row],[pr results2.Score]]-Table_comparison5[[#This Row],[Score]])</f>
        <v>0.16444099999999651</v>
      </c>
      <c r="AB355" s="1">
        <f>Table_comparison5[[#This Row],[savings]]/Table_comparison5[[#This Row],[Score]]</f>
        <v>2.3050604150922126E-3</v>
      </c>
      <c r="AC355">
        <f>ABS(Table_comparison5[[#This Row],[savings]])/Table_comparison5[[#This Row],[Score Error (99.9%)]]</f>
        <v>0.33209736670442525</v>
      </c>
    </row>
    <row r="356" spans="1:29" hidden="1" x14ac:dyDescent="0.2">
      <c r="A356" t="s">
        <v>304</v>
      </c>
      <c r="B356" t="s">
        <v>20</v>
      </c>
      <c r="C356">
        <v>1</v>
      </c>
      <c r="D356">
        <v>100</v>
      </c>
      <c r="E356">
        <v>5.2961000000000001E-2</v>
      </c>
      <c r="F356">
        <v>1.0560000000000001E-3</v>
      </c>
      <c r="G356" t="s">
        <v>32</v>
      </c>
      <c r="H356" t="s">
        <v>22</v>
      </c>
      <c r="I356" t="s">
        <v>302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304</v>
      </c>
      <c r="U356" t="s">
        <v>20</v>
      </c>
      <c r="V356">
        <v>1</v>
      </c>
      <c r="W356">
        <v>100</v>
      </c>
      <c r="X356">
        <v>5.2086E-2</v>
      </c>
      <c r="Y356">
        <v>5.1099999999999995E-4</v>
      </c>
      <c r="Z356" t="s">
        <v>32</v>
      </c>
      <c r="AA356" s="2">
        <f>-(Table_comparison5[[#This Row],[pr results2.Score]]-Table_comparison5[[#This Row],[Score]])</f>
        <v>8.7500000000000078E-4</v>
      </c>
      <c r="AB356" s="1">
        <f>Table_comparison5[[#This Row],[savings]]/Table_comparison5[[#This Row],[Score]]</f>
        <v>1.6521591359679778E-2</v>
      </c>
      <c r="AC356">
        <f>ABS(Table_comparison5[[#This Row],[savings]])/Table_comparison5[[#This Row],[Score Error (99.9%)]]</f>
        <v>0.82859848484848553</v>
      </c>
    </row>
    <row r="357" spans="1:29" x14ac:dyDescent="0.2">
      <c r="A357" s="3" t="s">
        <v>286</v>
      </c>
      <c r="B357" t="s">
        <v>20</v>
      </c>
      <c r="C357">
        <v>1</v>
      </c>
      <c r="D357">
        <v>100</v>
      </c>
      <c r="E357">
        <v>45.263165000000001</v>
      </c>
      <c r="F357">
        <v>0.51307100000000005</v>
      </c>
      <c r="G357" t="s">
        <v>32</v>
      </c>
      <c r="H357" t="s">
        <v>22</v>
      </c>
      <c r="I357" t="s">
        <v>284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286</v>
      </c>
      <c r="U357" t="s">
        <v>20</v>
      </c>
      <c r="V357">
        <v>1</v>
      </c>
      <c r="W357">
        <v>100</v>
      </c>
      <c r="X357">
        <v>44.714925999999998</v>
      </c>
      <c r="Y357">
        <v>0.59474400000000005</v>
      </c>
      <c r="Z357" t="s">
        <v>32</v>
      </c>
      <c r="AA357" s="2">
        <f>-(Table_comparison5[[#This Row],[pr results2.Score]]-Table_comparison5[[#This Row],[Score]])</f>
        <v>0.54823900000000236</v>
      </c>
      <c r="AB357" s="1">
        <f>Table_comparison5[[#This Row],[savings]]/Table_comparison5[[#This Row],[Score]]</f>
        <v>1.2112255075401871E-2</v>
      </c>
      <c r="AC357">
        <f>ABS(Table_comparison5[[#This Row],[savings]])/Table_comparison5[[#This Row],[Score Error (99.9%)]]</f>
        <v>1.0685441196247738</v>
      </c>
    </row>
    <row r="358" spans="1:29" hidden="1" x14ac:dyDescent="0.2">
      <c r="A358" t="s">
        <v>305</v>
      </c>
      <c r="B358" t="s">
        <v>20</v>
      </c>
      <c r="C358">
        <v>1</v>
      </c>
      <c r="D358">
        <v>100</v>
      </c>
      <c r="E358">
        <v>16.066897000000001</v>
      </c>
      <c r="F358">
        <v>0.149032</v>
      </c>
      <c r="G358" t="s">
        <v>32</v>
      </c>
      <c r="H358" t="s">
        <v>22</v>
      </c>
      <c r="I358" t="s">
        <v>302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305</v>
      </c>
      <c r="U358" t="s">
        <v>20</v>
      </c>
      <c r="V358">
        <v>1</v>
      </c>
      <c r="W358">
        <v>100</v>
      </c>
      <c r="X358">
        <v>16.135721</v>
      </c>
      <c r="Y358">
        <v>0.24011399999999999</v>
      </c>
      <c r="Z358" t="s">
        <v>32</v>
      </c>
      <c r="AA358" s="2">
        <f>-(Table_comparison5[[#This Row],[pr results2.Score]]-Table_comparison5[[#This Row],[Score]])</f>
        <v>-6.882399999999933E-2</v>
      </c>
      <c r="AB358" s="1">
        <f>Table_comparison5[[#This Row],[savings]]/Table_comparison5[[#This Row],[Score]]</f>
        <v>-4.2835900423086872E-3</v>
      </c>
      <c r="AC358">
        <f>ABS(Table_comparison5[[#This Row],[savings]])/Table_comparison5[[#This Row],[Score Error (99.9%)]]</f>
        <v>0.46180686027161505</v>
      </c>
    </row>
    <row r="359" spans="1:29" hidden="1" x14ac:dyDescent="0.2">
      <c r="A359" t="s">
        <v>305</v>
      </c>
      <c r="B359" t="s">
        <v>20</v>
      </c>
      <c r="C359">
        <v>1</v>
      </c>
      <c r="D359">
        <v>100</v>
      </c>
      <c r="E359">
        <v>128.55411000000001</v>
      </c>
      <c r="F359">
        <v>1.6705559999999999</v>
      </c>
      <c r="G359" t="s">
        <v>32</v>
      </c>
      <c r="H359" t="s">
        <v>22</v>
      </c>
      <c r="I359" t="s">
        <v>303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305</v>
      </c>
      <c r="U359" t="s">
        <v>20</v>
      </c>
      <c r="V359">
        <v>1</v>
      </c>
      <c r="W359">
        <v>100</v>
      </c>
      <c r="X359">
        <v>129.109632</v>
      </c>
      <c r="Y359">
        <v>1.8002880000000001</v>
      </c>
      <c r="Z359" t="s">
        <v>32</v>
      </c>
      <c r="AA359" s="2">
        <f>-(Table_comparison5[[#This Row],[pr results2.Score]]-Table_comparison5[[#This Row],[Score]])</f>
        <v>-0.5555219999999963</v>
      </c>
      <c r="AB359" s="1">
        <f>Table_comparison5[[#This Row],[savings]]/Table_comparison5[[#This Row],[Score]]</f>
        <v>-4.3213087469548524E-3</v>
      </c>
      <c r="AC359">
        <f>ABS(Table_comparison5[[#This Row],[savings]])/Table_comparison5[[#This Row],[Score Error (99.9%)]]</f>
        <v>0.33253719121058878</v>
      </c>
    </row>
    <row r="360" spans="1:29" hidden="1" x14ac:dyDescent="0.2">
      <c r="A360" t="s">
        <v>306</v>
      </c>
      <c r="B360" t="s">
        <v>20</v>
      </c>
      <c r="C360">
        <v>1</v>
      </c>
      <c r="D360">
        <v>100</v>
      </c>
      <c r="E360">
        <v>0.411968</v>
      </c>
      <c r="F360">
        <v>9.5739999999999992E-3</v>
      </c>
      <c r="G360" t="s">
        <v>32</v>
      </c>
      <c r="H360" t="s">
        <v>22</v>
      </c>
      <c r="I360" t="s">
        <v>307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306</v>
      </c>
      <c r="U360" t="s">
        <v>20</v>
      </c>
      <c r="V360">
        <v>1</v>
      </c>
      <c r="W360">
        <v>100</v>
      </c>
      <c r="X360">
        <v>0.420205</v>
      </c>
      <c r="Y360">
        <v>6.9109999999999996E-3</v>
      </c>
      <c r="Z360" t="s">
        <v>32</v>
      </c>
      <c r="AA360" s="2">
        <f>-(Table_comparison5[[#This Row],[pr results2.Score]]-Table_comparison5[[#This Row],[Score]])</f>
        <v>-8.2369999999999943E-3</v>
      </c>
      <c r="AB360" s="1">
        <f>Table_comparison5[[#This Row],[savings]]/Table_comparison5[[#This Row],[Score]]</f>
        <v>-1.9994271399720352E-2</v>
      </c>
      <c r="AC360">
        <f>ABS(Table_comparison5[[#This Row],[savings]])/Table_comparison5[[#This Row],[Score Error (99.9%)]]</f>
        <v>0.86035095049091237</v>
      </c>
    </row>
    <row r="361" spans="1:29" hidden="1" x14ac:dyDescent="0.2">
      <c r="A361" t="s">
        <v>308</v>
      </c>
      <c r="B361" t="s">
        <v>20</v>
      </c>
      <c r="C361">
        <v>1</v>
      </c>
      <c r="D361">
        <v>100</v>
      </c>
      <c r="E361">
        <v>0.27066000000000001</v>
      </c>
      <c r="F361">
        <v>3.457E-3</v>
      </c>
      <c r="G361" t="s">
        <v>32</v>
      </c>
      <c r="H361" t="s">
        <v>22</v>
      </c>
      <c r="I361" t="s">
        <v>307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308</v>
      </c>
      <c r="U361" t="s">
        <v>20</v>
      </c>
      <c r="V361">
        <v>1</v>
      </c>
      <c r="W361">
        <v>100</v>
      </c>
      <c r="X361">
        <v>0.26860299999999998</v>
      </c>
      <c r="Y361">
        <v>8.9350000000000002E-3</v>
      </c>
      <c r="Z361" t="s">
        <v>32</v>
      </c>
      <c r="AA361" s="2">
        <f>-(Table_comparison5[[#This Row],[pr results2.Score]]-Table_comparison5[[#This Row],[Score]])</f>
        <v>2.057000000000031E-3</v>
      </c>
      <c r="AB361" s="1">
        <f>Table_comparison5[[#This Row],[savings]]/Table_comparison5[[#This Row],[Score]]</f>
        <v>7.5999408852435932E-3</v>
      </c>
      <c r="AC361">
        <f>ABS(Table_comparison5[[#This Row],[savings]])/Table_comparison5[[#This Row],[Score Error (99.9%)]]</f>
        <v>0.59502458779289302</v>
      </c>
    </row>
    <row r="362" spans="1:29" x14ac:dyDescent="0.2">
      <c r="A362" s="3" t="s">
        <v>188</v>
      </c>
      <c r="B362" t="s">
        <v>20</v>
      </c>
      <c r="C362">
        <v>1</v>
      </c>
      <c r="D362">
        <v>100</v>
      </c>
      <c r="E362">
        <v>0.217532</v>
      </c>
      <c r="F362">
        <v>2.2850000000000001E-3</v>
      </c>
      <c r="G362" t="s">
        <v>32</v>
      </c>
      <c r="H362" t="s">
        <v>22</v>
      </c>
      <c r="I362" t="s">
        <v>189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188</v>
      </c>
      <c r="U362" t="s">
        <v>20</v>
      </c>
      <c r="V362">
        <v>1</v>
      </c>
      <c r="W362">
        <v>100</v>
      </c>
      <c r="X362">
        <v>0.21490100000000001</v>
      </c>
      <c r="Y362">
        <v>3.8409999999999998E-3</v>
      </c>
      <c r="Z362" t="s">
        <v>32</v>
      </c>
      <c r="AA362" s="2">
        <f>-(Table_comparison5[[#This Row],[pr results2.Score]]-Table_comparison5[[#This Row],[Score]])</f>
        <v>2.6309999999999945E-3</v>
      </c>
      <c r="AB362" s="1">
        <f>Table_comparison5[[#This Row],[savings]]/Table_comparison5[[#This Row],[Score]]</f>
        <v>1.2094772263391108E-2</v>
      </c>
      <c r="AC362">
        <f>ABS(Table_comparison5[[#This Row],[savings]])/Table_comparison5[[#This Row],[Score Error (99.9%)]]</f>
        <v>1.1514223194748334</v>
      </c>
    </row>
    <row r="363" spans="1:29" hidden="1" x14ac:dyDescent="0.2">
      <c r="A363" t="s">
        <v>310</v>
      </c>
      <c r="B363" t="s">
        <v>20</v>
      </c>
      <c r="C363">
        <v>1</v>
      </c>
      <c r="D363">
        <v>100</v>
      </c>
      <c r="E363">
        <v>0.109531</v>
      </c>
      <c r="F363">
        <v>2.3180000000000002E-3</v>
      </c>
      <c r="G363" t="s">
        <v>32</v>
      </c>
      <c r="H363" t="s">
        <v>22</v>
      </c>
      <c r="I363" t="s">
        <v>311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310</v>
      </c>
      <c r="U363" t="s">
        <v>20</v>
      </c>
      <c r="V363">
        <v>1</v>
      </c>
      <c r="W363">
        <v>100</v>
      </c>
      <c r="X363">
        <v>0.110504</v>
      </c>
      <c r="Y363">
        <v>3.3289999999999999E-3</v>
      </c>
      <c r="Z363" t="s">
        <v>32</v>
      </c>
      <c r="AA363" s="2">
        <f>-(Table_comparison5[[#This Row],[pr results2.Score]]-Table_comparison5[[#This Row],[Score]])</f>
        <v>-9.7300000000000164E-4</v>
      </c>
      <c r="AB363" s="1">
        <f>Table_comparison5[[#This Row],[savings]]/Table_comparison5[[#This Row],[Score]]</f>
        <v>-8.8833298335631149E-3</v>
      </c>
      <c r="AC363">
        <f>ABS(Table_comparison5[[#This Row],[savings]])/Table_comparison5[[#This Row],[Score Error (99.9%)]]</f>
        <v>0.41975841242450457</v>
      </c>
    </row>
    <row r="364" spans="1:29" x14ac:dyDescent="0.2">
      <c r="A364" s="3" t="s">
        <v>282</v>
      </c>
      <c r="B364" t="s">
        <v>20</v>
      </c>
      <c r="C364">
        <v>1</v>
      </c>
      <c r="D364">
        <v>100</v>
      </c>
      <c r="E364">
        <v>45.676783</v>
      </c>
      <c r="F364">
        <v>0.26222299999999998</v>
      </c>
      <c r="G364" t="s">
        <v>32</v>
      </c>
      <c r="H364" t="s">
        <v>22</v>
      </c>
      <c r="I364" t="s">
        <v>280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282</v>
      </c>
      <c r="U364" t="s">
        <v>20</v>
      </c>
      <c r="V364">
        <v>1</v>
      </c>
      <c r="W364">
        <v>100</v>
      </c>
      <c r="X364">
        <v>45.128340999999999</v>
      </c>
      <c r="Y364">
        <v>0.44020100000000001</v>
      </c>
      <c r="Z364" t="s">
        <v>32</v>
      </c>
      <c r="AA364" s="2">
        <f>-(Table_comparison5[[#This Row],[pr results2.Score]]-Table_comparison5[[#This Row],[Score]])</f>
        <v>0.54844200000000143</v>
      </c>
      <c r="AB364" s="1">
        <f>Table_comparison5[[#This Row],[savings]]/Table_comparison5[[#This Row],[Score]]</f>
        <v>1.2007018970666156E-2</v>
      </c>
      <c r="AC364">
        <f>ABS(Table_comparison5[[#This Row],[savings]])/Table_comparison5[[#This Row],[Score Error (99.9%)]]</f>
        <v>2.0915098980638671</v>
      </c>
    </row>
    <row r="365" spans="1:29" x14ac:dyDescent="0.2">
      <c r="A365" s="3" t="s">
        <v>327</v>
      </c>
      <c r="B365" t="s">
        <v>20</v>
      </c>
      <c r="C365">
        <v>1</v>
      </c>
      <c r="D365">
        <v>100</v>
      </c>
      <c r="E365">
        <v>59.092571999999997</v>
      </c>
      <c r="F365">
        <v>0.69351799999999997</v>
      </c>
      <c r="G365" t="s">
        <v>32</v>
      </c>
      <c r="H365" t="s">
        <v>22</v>
      </c>
      <c r="I365" t="s">
        <v>322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327</v>
      </c>
      <c r="U365" t="s">
        <v>20</v>
      </c>
      <c r="V365">
        <v>1</v>
      </c>
      <c r="W365">
        <v>100</v>
      </c>
      <c r="X365">
        <v>58.397573999999999</v>
      </c>
      <c r="Y365">
        <v>0.31909500000000002</v>
      </c>
      <c r="Z365" t="s">
        <v>32</v>
      </c>
      <c r="AA365" s="2">
        <f>-(Table_comparison5[[#This Row],[pr results2.Score]]-Table_comparison5[[#This Row],[Score]])</f>
        <v>0.69499799999999823</v>
      </c>
      <c r="AB365" s="1">
        <f>Table_comparison5[[#This Row],[savings]]/Table_comparison5[[#This Row],[Score]]</f>
        <v>1.1761173637864303E-2</v>
      </c>
      <c r="AC365">
        <f>ABS(Table_comparison5[[#This Row],[savings]])/Table_comparison5[[#This Row],[Score Error (99.9%)]]</f>
        <v>1.0021340469894051</v>
      </c>
    </row>
    <row r="366" spans="1:29" hidden="1" x14ac:dyDescent="0.2">
      <c r="A366" t="s">
        <v>310</v>
      </c>
      <c r="B366" t="s">
        <v>20</v>
      </c>
      <c r="C366">
        <v>1</v>
      </c>
      <c r="D366">
        <v>100</v>
      </c>
      <c r="E366">
        <v>9.2526999999999998E-2</v>
      </c>
      <c r="F366">
        <v>1.707E-3</v>
      </c>
      <c r="G366" t="s">
        <v>32</v>
      </c>
      <c r="H366" t="s">
        <v>22</v>
      </c>
      <c r="I366" t="s">
        <v>314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310</v>
      </c>
      <c r="U366" t="s">
        <v>20</v>
      </c>
      <c r="V366">
        <v>1</v>
      </c>
      <c r="W366">
        <v>100</v>
      </c>
      <c r="X366">
        <v>9.1245999999999994E-2</v>
      </c>
      <c r="Y366">
        <v>1.3029999999999999E-3</v>
      </c>
      <c r="Z366" t="s">
        <v>32</v>
      </c>
      <c r="AA366" s="2">
        <f>-(Table_comparison5[[#This Row],[pr results2.Score]]-Table_comparison5[[#This Row],[Score]])</f>
        <v>1.2810000000000044E-3</v>
      </c>
      <c r="AB366" s="1">
        <f>Table_comparison5[[#This Row],[savings]]/Table_comparison5[[#This Row],[Score]]</f>
        <v>1.3844607519967193E-2</v>
      </c>
      <c r="AC366">
        <f>ABS(Table_comparison5[[#This Row],[savings]])/Table_comparison5[[#This Row],[Score Error (99.9%)]]</f>
        <v>0.75043936731107463</v>
      </c>
    </row>
    <row r="367" spans="1:29" x14ac:dyDescent="0.2">
      <c r="A367" s="3" t="s">
        <v>387</v>
      </c>
      <c r="B367" t="s">
        <v>20</v>
      </c>
      <c r="C367">
        <v>1</v>
      </c>
      <c r="D367">
        <v>100</v>
      </c>
      <c r="E367">
        <v>0.29314699999999999</v>
      </c>
      <c r="F367">
        <v>2.2729999999999998E-3</v>
      </c>
      <c r="G367" t="s">
        <v>32</v>
      </c>
      <c r="H367" t="s">
        <v>22</v>
      </c>
      <c r="I367" t="s">
        <v>390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387</v>
      </c>
      <c r="U367" t="s">
        <v>20</v>
      </c>
      <c r="V367">
        <v>1</v>
      </c>
      <c r="W367">
        <v>100</v>
      </c>
      <c r="X367">
        <v>0.28975800000000002</v>
      </c>
      <c r="Y367">
        <v>3.1489999999999999E-3</v>
      </c>
      <c r="Z367" t="s">
        <v>32</v>
      </c>
      <c r="AA367" s="2">
        <f>-(Table_comparison5[[#This Row],[pr results2.Score]]-Table_comparison5[[#This Row],[Score]])</f>
        <v>3.3889999999999754E-3</v>
      </c>
      <c r="AB367" s="1">
        <f>Table_comparison5[[#This Row],[savings]]/Table_comparison5[[#This Row],[Score]]</f>
        <v>1.1560752796378524E-2</v>
      </c>
      <c r="AC367">
        <f>ABS(Table_comparison5[[#This Row],[savings]])/Table_comparison5[[#This Row],[Score Error (99.9%)]]</f>
        <v>1.4909810822701168</v>
      </c>
    </row>
    <row r="368" spans="1:29" x14ac:dyDescent="0.2">
      <c r="A368" s="3" t="s">
        <v>392</v>
      </c>
      <c r="B368" t="s">
        <v>20</v>
      </c>
      <c r="C368">
        <v>1</v>
      </c>
      <c r="D368">
        <v>100</v>
      </c>
      <c r="E368">
        <v>18.953765000000001</v>
      </c>
      <c r="F368">
        <v>0.193971</v>
      </c>
      <c r="G368" t="s">
        <v>32</v>
      </c>
      <c r="H368" t="s">
        <v>22</v>
      </c>
      <c r="I368" t="s">
        <v>388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392</v>
      </c>
      <c r="U368" t="s">
        <v>20</v>
      </c>
      <c r="V368">
        <v>1</v>
      </c>
      <c r="W368">
        <v>100</v>
      </c>
      <c r="X368">
        <v>18.750979999999998</v>
      </c>
      <c r="Y368">
        <v>0.16539999999999999</v>
      </c>
      <c r="Z368" t="s">
        <v>32</v>
      </c>
      <c r="AA368" s="2">
        <f>-(Table_comparison5[[#This Row],[pr results2.Score]]-Table_comparison5[[#This Row],[Score]])</f>
        <v>0.20278500000000221</v>
      </c>
      <c r="AB368" s="1">
        <f>Table_comparison5[[#This Row],[savings]]/Table_comparison5[[#This Row],[Score]]</f>
        <v>1.0698929737706583E-2</v>
      </c>
      <c r="AC368">
        <f>ABS(Table_comparison5[[#This Row],[savings]])/Table_comparison5[[#This Row],[Score Error (99.9%)]]</f>
        <v>1.0454397822355002</v>
      </c>
    </row>
    <row r="369" spans="1:29" hidden="1" x14ac:dyDescent="0.2">
      <c r="A369" t="s">
        <v>317</v>
      </c>
      <c r="B369" t="s">
        <v>20</v>
      </c>
      <c r="C369">
        <v>1</v>
      </c>
      <c r="D369">
        <v>100</v>
      </c>
      <c r="E369">
        <v>9.2679999999999998E-2</v>
      </c>
      <c r="F369">
        <v>2.3349999999999998E-3</v>
      </c>
      <c r="G369" t="s">
        <v>32</v>
      </c>
      <c r="H369" t="s">
        <v>22</v>
      </c>
      <c r="I369" t="s">
        <v>311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317</v>
      </c>
      <c r="U369" t="s">
        <v>20</v>
      </c>
      <c r="V369">
        <v>1</v>
      </c>
      <c r="W369">
        <v>100</v>
      </c>
      <c r="X369">
        <v>9.1550000000000006E-2</v>
      </c>
      <c r="Y369">
        <v>1.302E-3</v>
      </c>
      <c r="Z369" t="s">
        <v>32</v>
      </c>
      <c r="AA369" s="2">
        <f>-(Table_comparison5[[#This Row],[pr results2.Score]]-Table_comparison5[[#This Row],[Score]])</f>
        <v>1.1299999999999921E-3</v>
      </c>
      <c r="AB369" s="1">
        <f>Table_comparison5[[#This Row],[savings]]/Table_comparison5[[#This Row],[Score]]</f>
        <v>1.2192490289166941E-2</v>
      </c>
      <c r="AC369">
        <f>ABS(Table_comparison5[[#This Row],[savings]])/Table_comparison5[[#This Row],[Score Error (99.9%)]]</f>
        <v>0.48394004282654912</v>
      </c>
    </row>
    <row r="370" spans="1:29" x14ac:dyDescent="0.2">
      <c r="A370" s="3" t="s">
        <v>318</v>
      </c>
      <c r="B370" t="s">
        <v>20</v>
      </c>
      <c r="C370">
        <v>1</v>
      </c>
      <c r="D370">
        <v>100</v>
      </c>
      <c r="E370">
        <v>56.510244</v>
      </c>
      <c r="F370">
        <v>0.54699799999999998</v>
      </c>
      <c r="G370" t="s">
        <v>32</v>
      </c>
      <c r="H370" t="s">
        <v>22</v>
      </c>
      <c r="I370" t="s">
        <v>312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318</v>
      </c>
      <c r="U370" t="s">
        <v>20</v>
      </c>
      <c r="V370">
        <v>1</v>
      </c>
      <c r="W370">
        <v>100</v>
      </c>
      <c r="X370">
        <v>55.907744999999998</v>
      </c>
      <c r="Y370">
        <v>0.50507999999999997</v>
      </c>
      <c r="Z370" t="s">
        <v>32</v>
      </c>
      <c r="AA370" s="2">
        <f>-(Table_comparison5[[#This Row],[pr results2.Score]]-Table_comparison5[[#This Row],[Score]])</f>
        <v>0.60249900000000167</v>
      </c>
      <c r="AB370" s="1">
        <f>Table_comparison5[[#This Row],[savings]]/Table_comparison5[[#This Row],[Score]]</f>
        <v>1.0661766033075377E-2</v>
      </c>
      <c r="AC370">
        <f>ABS(Table_comparison5[[#This Row],[savings]])/Table_comparison5[[#This Row],[Score Error (99.9%)]]</f>
        <v>1.101464721991674</v>
      </c>
    </row>
    <row r="371" spans="1:29" hidden="1" x14ac:dyDescent="0.2">
      <c r="A371" t="s">
        <v>317</v>
      </c>
      <c r="B371" t="s">
        <v>20</v>
      </c>
      <c r="C371">
        <v>1</v>
      </c>
      <c r="D371">
        <v>100</v>
      </c>
      <c r="E371">
        <v>7.8285999999999994E-2</v>
      </c>
      <c r="F371">
        <v>1.5479999999999999E-3</v>
      </c>
      <c r="G371" t="s">
        <v>32</v>
      </c>
      <c r="H371" t="s">
        <v>22</v>
      </c>
      <c r="I371" t="s">
        <v>313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317</v>
      </c>
      <c r="U371" t="s">
        <v>20</v>
      </c>
      <c r="V371">
        <v>1</v>
      </c>
      <c r="W371">
        <v>100</v>
      </c>
      <c r="X371">
        <v>7.8561000000000006E-2</v>
      </c>
      <c r="Y371">
        <v>1.4350000000000001E-3</v>
      </c>
      <c r="Z371" t="s">
        <v>32</v>
      </c>
      <c r="AA371" s="2">
        <f>-(Table_comparison5[[#This Row],[pr results2.Score]]-Table_comparison5[[#This Row],[Score]])</f>
        <v>-2.7500000000001135E-4</v>
      </c>
      <c r="AB371" s="1">
        <f>Table_comparison5[[#This Row],[savings]]/Table_comparison5[[#This Row],[Score]]</f>
        <v>-3.5127609023326185E-3</v>
      </c>
      <c r="AC371">
        <f>ABS(Table_comparison5[[#This Row],[savings]])/Table_comparison5[[#This Row],[Score Error (99.9%)]]</f>
        <v>0.17764857881137686</v>
      </c>
    </row>
    <row r="372" spans="1:29" x14ac:dyDescent="0.2">
      <c r="A372" s="3" t="s">
        <v>304</v>
      </c>
      <c r="B372" t="s">
        <v>20</v>
      </c>
      <c r="C372">
        <v>1</v>
      </c>
      <c r="D372">
        <v>100</v>
      </c>
      <c r="E372">
        <v>33.841130999999997</v>
      </c>
      <c r="F372">
        <v>0.249917</v>
      </c>
      <c r="G372" t="s">
        <v>32</v>
      </c>
      <c r="H372" t="s">
        <v>22</v>
      </c>
      <c r="I372" t="s">
        <v>303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304</v>
      </c>
      <c r="U372" t="s">
        <v>20</v>
      </c>
      <c r="V372">
        <v>1</v>
      </c>
      <c r="W372">
        <v>100</v>
      </c>
      <c r="X372">
        <v>33.482683999999999</v>
      </c>
      <c r="Y372">
        <v>0.37946800000000003</v>
      </c>
      <c r="Z372" t="s">
        <v>32</v>
      </c>
      <c r="AA372" s="2">
        <f>-(Table_comparison5[[#This Row],[pr results2.Score]]-Table_comparison5[[#This Row],[Score]])</f>
        <v>0.35844699999999818</v>
      </c>
      <c r="AB372" s="1">
        <f>Table_comparison5[[#This Row],[savings]]/Table_comparison5[[#This Row],[Score]]</f>
        <v>1.0592051429959544E-2</v>
      </c>
      <c r="AC372">
        <f>ABS(Table_comparison5[[#This Row],[savings]])/Table_comparison5[[#This Row],[Score Error (99.9%)]]</f>
        <v>1.4342641757063272</v>
      </c>
    </row>
    <row r="373" spans="1:29" hidden="1" x14ac:dyDescent="0.2">
      <c r="A373" t="s">
        <v>317</v>
      </c>
      <c r="B373" t="s">
        <v>20</v>
      </c>
      <c r="C373">
        <v>1</v>
      </c>
      <c r="D373">
        <v>100</v>
      </c>
      <c r="E373">
        <v>7.5143000000000001E-2</v>
      </c>
      <c r="F373">
        <v>1.188E-3</v>
      </c>
      <c r="G373" t="s">
        <v>32</v>
      </c>
      <c r="H373" t="s">
        <v>22</v>
      </c>
      <c r="I373" t="s">
        <v>315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317</v>
      </c>
      <c r="U373" t="s">
        <v>20</v>
      </c>
      <c r="V373">
        <v>1</v>
      </c>
      <c r="W373">
        <v>100</v>
      </c>
      <c r="X373">
        <v>7.6193999999999998E-2</v>
      </c>
      <c r="Y373">
        <v>2.2769999999999999E-3</v>
      </c>
      <c r="Z373" t="s">
        <v>32</v>
      </c>
      <c r="AA373" s="2">
        <f>-(Table_comparison5[[#This Row],[pr results2.Score]]-Table_comparison5[[#This Row],[Score]])</f>
        <v>-1.0509999999999964E-3</v>
      </c>
      <c r="AB373" s="1">
        <f>Table_comparison5[[#This Row],[savings]]/Table_comparison5[[#This Row],[Score]]</f>
        <v>-1.39866654245904E-2</v>
      </c>
      <c r="AC373">
        <f>ABS(Table_comparison5[[#This Row],[savings]])/Table_comparison5[[#This Row],[Score Error (99.9%)]]</f>
        <v>0.88468013468013162</v>
      </c>
    </row>
    <row r="374" spans="1:29" x14ac:dyDescent="0.2">
      <c r="A374" s="3" t="s">
        <v>269</v>
      </c>
      <c r="B374" t="s">
        <v>20</v>
      </c>
      <c r="C374">
        <v>1</v>
      </c>
      <c r="D374">
        <v>100</v>
      </c>
      <c r="E374">
        <v>44.823846000000003</v>
      </c>
      <c r="F374">
        <v>0.39833400000000002</v>
      </c>
      <c r="G374" t="s">
        <v>32</v>
      </c>
      <c r="H374" t="s">
        <v>22</v>
      </c>
      <c r="I374" t="s">
        <v>267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269</v>
      </c>
      <c r="U374" t="s">
        <v>20</v>
      </c>
      <c r="V374">
        <v>1</v>
      </c>
      <c r="W374">
        <v>100</v>
      </c>
      <c r="X374">
        <v>44.351188</v>
      </c>
      <c r="Y374">
        <v>0.60104000000000002</v>
      </c>
      <c r="Z374" t="s">
        <v>32</v>
      </c>
      <c r="AA374" s="2">
        <f>-(Table_comparison5[[#This Row],[pr results2.Score]]-Table_comparison5[[#This Row],[Score]])</f>
        <v>0.47265800000000269</v>
      </c>
      <c r="AB374" s="1">
        <f>Table_comparison5[[#This Row],[savings]]/Table_comparison5[[#This Row],[Score]]</f>
        <v>1.0544789039298471E-2</v>
      </c>
      <c r="AC374">
        <f>ABS(Table_comparison5[[#This Row],[savings]])/Table_comparison5[[#This Row],[Score Error (99.9%)]]</f>
        <v>1.1865871354190269</v>
      </c>
    </row>
    <row r="375" spans="1:29" hidden="1" x14ac:dyDescent="0.2">
      <c r="A375" t="s">
        <v>318</v>
      </c>
      <c r="B375" t="s">
        <v>20</v>
      </c>
      <c r="C375">
        <v>1</v>
      </c>
      <c r="D375">
        <v>100</v>
      </c>
      <c r="E375">
        <v>55.307648</v>
      </c>
      <c r="F375">
        <v>0.59926999999999997</v>
      </c>
      <c r="G375" t="s">
        <v>32</v>
      </c>
      <c r="H375" t="s">
        <v>22</v>
      </c>
      <c r="I375" t="s">
        <v>311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318</v>
      </c>
      <c r="U375" t="s">
        <v>20</v>
      </c>
      <c r="V375">
        <v>1</v>
      </c>
      <c r="W375">
        <v>100</v>
      </c>
      <c r="X375">
        <v>54.911431999999998</v>
      </c>
      <c r="Y375">
        <v>0.81957100000000005</v>
      </c>
      <c r="Z375" t="s">
        <v>32</v>
      </c>
      <c r="AA375" s="2">
        <f>-(Table_comparison5[[#This Row],[pr results2.Score]]-Table_comparison5[[#This Row],[Score]])</f>
        <v>0.39621600000000257</v>
      </c>
      <c r="AB375" s="1">
        <f>Table_comparison5[[#This Row],[savings]]/Table_comparison5[[#This Row],[Score]]</f>
        <v>7.1638555304322929E-3</v>
      </c>
      <c r="AC375">
        <f>ABS(Table_comparison5[[#This Row],[savings]])/Table_comparison5[[#This Row],[Score Error (99.9%)]]</f>
        <v>0.66116441670699777</v>
      </c>
    </row>
    <row r="376" spans="1:29" x14ac:dyDescent="0.2">
      <c r="A376" s="3" t="s">
        <v>101</v>
      </c>
      <c r="B376" t="s">
        <v>20</v>
      </c>
      <c r="C376">
        <v>1</v>
      </c>
      <c r="D376">
        <v>100</v>
      </c>
      <c r="E376">
        <v>45.555028999999998</v>
      </c>
      <c r="F376">
        <v>0.337754</v>
      </c>
      <c r="G376" t="s">
        <v>32</v>
      </c>
      <c r="H376" t="s">
        <v>22</v>
      </c>
      <c r="I376" t="s">
        <v>97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101</v>
      </c>
      <c r="U376" t="s">
        <v>20</v>
      </c>
      <c r="V376">
        <v>1</v>
      </c>
      <c r="W376">
        <v>100</v>
      </c>
      <c r="X376">
        <v>45.100020999999998</v>
      </c>
      <c r="Y376">
        <v>0.42884899999999998</v>
      </c>
      <c r="Z376" t="s">
        <v>32</v>
      </c>
      <c r="AA376" s="2">
        <f>-(Table_comparison5[[#This Row],[pr results2.Score]]-Table_comparison5[[#This Row],[Score]])</f>
        <v>0.45500799999999941</v>
      </c>
      <c r="AB376" s="1">
        <f>Table_comparison5[[#This Row],[savings]]/Table_comparison5[[#This Row],[Score]]</f>
        <v>9.9880959355771546E-3</v>
      </c>
      <c r="AC376">
        <f>ABS(Table_comparison5[[#This Row],[savings]])/Table_comparison5[[#This Row],[Score Error (99.9%)]]</f>
        <v>1.3471579907269771</v>
      </c>
    </row>
    <row r="377" spans="1:29" x14ac:dyDescent="0.2">
      <c r="A377" s="3" t="s">
        <v>348</v>
      </c>
      <c r="B377" t="s">
        <v>20</v>
      </c>
      <c r="C377">
        <v>1</v>
      </c>
      <c r="D377">
        <v>100</v>
      </c>
      <c r="E377">
        <v>13.165948</v>
      </c>
      <c r="F377">
        <v>9.2225000000000001E-2</v>
      </c>
      <c r="G377" t="s">
        <v>32</v>
      </c>
      <c r="H377" t="s">
        <v>22</v>
      </c>
      <c r="I377" t="s">
        <v>344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348</v>
      </c>
      <c r="U377" t="s">
        <v>20</v>
      </c>
      <c r="V377">
        <v>1</v>
      </c>
      <c r="W377">
        <v>100</v>
      </c>
      <c r="X377">
        <v>13.068137999999999</v>
      </c>
      <c r="Y377">
        <v>3.3510999999999999E-2</v>
      </c>
      <c r="Z377" t="s">
        <v>32</v>
      </c>
      <c r="AA377" s="2">
        <f>-(Table_comparison5[[#This Row],[pr results2.Score]]-Table_comparison5[[#This Row],[Score]])</f>
        <v>9.7810000000000841E-2</v>
      </c>
      <c r="AB377" s="1">
        <f>Table_comparison5[[#This Row],[savings]]/Table_comparison5[[#This Row],[Score]]</f>
        <v>7.4290130873979482E-3</v>
      </c>
      <c r="AC377">
        <f>ABS(Table_comparison5[[#This Row],[savings]])/Table_comparison5[[#This Row],[Score Error (99.9%)]]</f>
        <v>1.0605584169151623</v>
      </c>
    </row>
    <row r="378" spans="1:29" x14ac:dyDescent="0.2">
      <c r="A378" s="3" t="s">
        <v>42</v>
      </c>
      <c r="B378" t="s">
        <v>20</v>
      </c>
      <c r="C378">
        <v>1</v>
      </c>
      <c r="D378">
        <v>100</v>
      </c>
      <c r="E378">
        <v>63.851736000000002</v>
      </c>
      <c r="F378">
        <v>0.490151</v>
      </c>
      <c r="G378" t="s">
        <v>32</v>
      </c>
      <c r="H378" t="s">
        <v>22</v>
      </c>
      <c r="I378" t="s">
        <v>39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42</v>
      </c>
      <c r="U378" t="s">
        <v>20</v>
      </c>
      <c r="V378">
        <v>1</v>
      </c>
      <c r="W378">
        <v>100</v>
      </c>
      <c r="X378">
        <v>64.344650999999999</v>
      </c>
      <c r="Y378">
        <v>0.58653</v>
      </c>
      <c r="Z378" t="s">
        <v>32</v>
      </c>
      <c r="AA378" s="2">
        <f>-(Table_comparison5[[#This Row],[pr results2.Score]]-Table_comparison5[[#This Row],[Score]])</f>
        <v>-0.49291499999999644</v>
      </c>
      <c r="AB378" s="1">
        <f>Table_comparison5[[#This Row],[savings]]/Table_comparison5[[#This Row],[Score]]</f>
        <v>-7.7196804797914405E-3</v>
      </c>
      <c r="AC378">
        <f>ABS(Table_comparison5[[#This Row],[savings]])/Table_comparison5[[#This Row],[Score Error (99.9%)]]</f>
        <v>1.0056390785696581</v>
      </c>
    </row>
    <row r="379" spans="1:29" hidden="1" x14ac:dyDescent="0.2">
      <c r="A379" t="s">
        <v>318</v>
      </c>
      <c r="B379" t="s">
        <v>20</v>
      </c>
      <c r="C379">
        <v>1</v>
      </c>
      <c r="D379">
        <v>100</v>
      </c>
      <c r="E379">
        <v>205.59390500000001</v>
      </c>
      <c r="F379">
        <v>2.5142359999999999</v>
      </c>
      <c r="G379" t="s">
        <v>32</v>
      </c>
      <c r="H379" t="s">
        <v>22</v>
      </c>
      <c r="I379" t="s">
        <v>315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318</v>
      </c>
      <c r="U379" t="s">
        <v>20</v>
      </c>
      <c r="V379">
        <v>1</v>
      </c>
      <c r="W379">
        <v>100</v>
      </c>
      <c r="X379">
        <v>207.41044199999999</v>
      </c>
      <c r="Y379">
        <v>1.4294960000000001</v>
      </c>
      <c r="Z379" t="s">
        <v>32</v>
      </c>
      <c r="AA379" s="2">
        <f>-(Table_comparison5[[#This Row],[pr results2.Score]]-Table_comparison5[[#This Row],[Score]])</f>
        <v>-1.8165369999999825</v>
      </c>
      <c r="AB379" s="1">
        <f>Table_comparison5[[#This Row],[savings]]/Table_comparison5[[#This Row],[Score]]</f>
        <v>-8.8355586222265796E-3</v>
      </c>
      <c r="AC379">
        <f>ABS(Table_comparison5[[#This Row],[savings]])/Table_comparison5[[#This Row],[Score Error (99.9%)]]</f>
        <v>0.72250059262534727</v>
      </c>
    </row>
    <row r="380" spans="1:29" hidden="1" x14ac:dyDescent="0.2">
      <c r="A380" t="s">
        <v>318</v>
      </c>
      <c r="B380" t="s">
        <v>20</v>
      </c>
      <c r="C380">
        <v>1</v>
      </c>
      <c r="D380">
        <v>100</v>
      </c>
      <c r="E380">
        <v>206.93616900000001</v>
      </c>
      <c r="F380">
        <v>1.8338829999999999</v>
      </c>
      <c r="G380" t="s">
        <v>32</v>
      </c>
      <c r="H380" t="s">
        <v>22</v>
      </c>
      <c r="I380" t="s">
        <v>316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318</v>
      </c>
      <c r="U380" t="s">
        <v>20</v>
      </c>
      <c r="V380">
        <v>1</v>
      </c>
      <c r="W380">
        <v>100</v>
      </c>
      <c r="X380">
        <v>205.174465</v>
      </c>
      <c r="Y380">
        <v>1.2750680000000001</v>
      </c>
      <c r="Z380" t="s">
        <v>32</v>
      </c>
      <c r="AA380" s="2">
        <f>-(Table_comparison5[[#This Row],[pr results2.Score]]-Table_comparison5[[#This Row],[Score]])</f>
        <v>1.7617040000000088</v>
      </c>
      <c r="AB380" s="1">
        <f>Table_comparison5[[#This Row],[savings]]/Table_comparison5[[#This Row],[Score]]</f>
        <v>8.5132725154489965E-3</v>
      </c>
      <c r="AC380">
        <f>ABS(Table_comparison5[[#This Row],[savings]])/Table_comparison5[[#This Row],[Score Error (99.9%)]]</f>
        <v>0.96064143677650582</v>
      </c>
    </row>
    <row r="381" spans="1:29" x14ac:dyDescent="0.2">
      <c r="A381" s="3" t="s">
        <v>437</v>
      </c>
      <c r="B381" t="s">
        <v>418</v>
      </c>
      <c r="C381">
        <v>1</v>
      </c>
      <c r="D381">
        <v>25000</v>
      </c>
      <c r="E381">
        <v>0.14588999999999999</v>
      </c>
      <c r="F381">
        <v>1.73E-4</v>
      </c>
      <c r="G381" t="s">
        <v>21</v>
      </c>
      <c r="H381" t="s">
        <v>22</v>
      </c>
      <c r="I381" t="s">
        <v>22</v>
      </c>
      <c r="J381">
        <v>1000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437</v>
      </c>
      <c r="U381" t="s">
        <v>418</v>
      </c>
      <c r="V381">
        <v>1</v>
      </c>
      <c r="W381">
        <v>25000</v>
      </c>
      <c r="X381">
        <v>0.147124</v>
      </c>
      <c r="Y381">
        <v>1.9900000000000001E-4</v>
      </c>
      <c r="Z381" t="s">
        <v>21</v>
      </c>
      <c r="AA381" s="2">
        <f>-(Table_comparison5[[#This Row],[pr results2.Score]]-Table_comparison5[[#This Row],[Score]])</f>
        <v>-1.2340000000000129E-3</v>
      </c>
      <c r="AB381" s="1">
        <f>Table_comparison5[[#This Row],[savings]]/Table_comparison5[[#This Row],[Score]]</f>
        <v>-8.4584275824252028E-3</v>
      </c>
      <c r="AC381">
        <f>ABS(Table_comparison5[[#This Row],[savings]])/Table_comparison5[[#This Row],[Score Error (99.9%)]]</f>
        <v>7.132947976878687</v>
      </c>
    </row>
    <row r="382" spans="1:29" x14ac:dyDescent="0.2">
      <c r="A382" s="3" t="s">
        <v>51</v>
      </c>
      <c r="B382" t="s">
        <v>20</v>
      </c>
      <c r="C382">
        <v>1</v>
      </c>
      <c r="D382">
        <v>100</v>
      </c>
      <c r="E382">
        <v>293.20073300000001</v>
      </c>
      <c r="F382">
        <v>2.2704689999999998</v>
      </c>
      <c r="G382" t="s">
        <v>32</v>
      </c>
      <c r="H382" t="s">
        <v>22</v>
      </c>
      <c r="I382" t="s">
        <v>49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51</v>
      </c>
      <c r="U382" t="s">
        <v>20</v>
      </c>
      <c r="V382">
        <v>1</v>
      </c>
      <c r="W382">
        <v>100</v>
      </c>
      <c r="X382">
        <v>295.77410700000001</v>
      </c>
      <c r="Y382">
        <v>2.5501680000000002</v>
      </c>
      <c r="Z382" t="s">
        <v>32</v>
      </c>
      <c r="AA382" s="2">
        <f>-(Table_comparison5[[#This Row],[pr results2.Score]]-Table_comparison5[[#This Row],[Score]])</f>
        <v>-2.5733740000000012</v>
      </c>
      <c r="AB382" s="1">
        <f>Table_comparison5[[#This Row],[savings]]/Table_comparison5[[#This Row],[Score]]</f>
        <v>-8.7768334467294828E-3</v>
      </c>
      <c r="AC382">
        <f>ABS(Table_comparison5[[#This Row],[savings]])/Table_comparison5[[#This Row],[Score Error (99.9%)]]</f>
        <v>1.1334107622698224</v>
      </c>
    </row>
    <row r="383" spans="1:29" hidden="1" x14ac:dyDescent="0.2">
      <c r="A383" t="s">
        <v>319</v>
      </c>
      <c r="B383" t="s">
        <v>20</v>
      </c>
      <c r="C383">
        <v>1</v>
      </c>
      <c r="D383">
        <v>100</v>
      </c>
      <c r="E383">
        <v>6.2939999999999996E-2</v>
      </c>
      <c r="F383">
        <v>8.9999999999999998E-4</v>
      </c>
      <c r="G383" t="s">
        <v>32</v>
      </c>
      <c r="H383" t="s">
        <v>22</v>
      </c>
      <c r="I383" t="s">
        <v>322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319</v>
      </c>
      <c r="U383" t="s">
        <v>20</v>
      </c>
      <c r="V383">
        <v>1</v>
      </c>
      <c r="W383">
        <v>100</v>
      </c>
      <c r="X383">
        <v>6.2709000000000001E-2</v>
      </c>
      <c r="Y383">
        <v>7.8399999999999997E-4</v>
      </c>
      <c r="Z383" t="s">
        <v>32</v>
      </c>
      <c r="AA383" s="2">
        <f>-(Table_comparison5[[#This Row],[pr results2.Score]]-Table_comparison5[[#This Row],[Score]])</f>
        <v>2.309999999999951E-4</v>
      </c>
      <c r="AB383" s="1">
        <f>Table_comparison5[[#This Row],[savings]]/Table_comparison5[[#This Row],[Score]]</f>
        <v>3.670162059103831E-3</v>
      </c>
      <c r="AC383">
        <f>ABS(Table_comparison5[[#This Row],[savings]])/Table_comparison5[[#This Row],[Score Error (99.9%)]]</f>
        <v>0.25666666666666121</v>
      </c>
    </row>
    <row r="384" spans="1:29" hidden="1" x14ac:dyDescent="0.2">
      <c r="A384" t="s">
        <v>319</v>
      </c>
      <c r="B384" t="s">
        <v>20</v>
      </c>
      <c r="C384">
        <v>1</v>
      </c>
      <c r="D384">
        <v>100</v>
      </c>
      <c r="E384">
        <v>0.104893</v>
      </c>
      <c r="F384">
        <v>2.761E-3</v>
      </c>
      <c r="G384" t="s">
        <v>32</v>
      </c>
      <c r="H384" t="s">
        <v>22</v>
      </c>
      <c r="I384" t="s">
        <v>323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319</v>
      </c>
      <c r="U384" t="s">
        <v>20</v>
      </c>
      <c r="V384">
        <v>1</v>
      </c>
      <c r="W384">
        <v>100</v>
      </c>
      <c r="X384">
        <v>0.10757799999999999</v>
      </c>
      <c r="Y384">
        <v>3.2799999999999999E-3</v>
      </c>
      <c r="Z384" t="s">
        <v>32</v>
      </c>
      <c r="AA384" s="2">
        <f>-(Table_comparison5[[#This Row],[pr results2.Score]]-Table_comparison5[[#This Row],[Score]])</f>
        <v>-2.6849999999999929E-3</v>
      </c>
      <c r="AB384" s="1">
        <f>Table_comparison5[[#This Row],[savings]]/Table_comparison5[[#This Row],[Score]]</f>
        <v>-2.5597513656773978E-2</v>
      </c>
      <c r="AC384">
        <f>ABS(Table_comparison5[[#This Row],[savings]])/Table_comparison5[[#This Row],[Score Error (99.9%)]]</f>
        <v>0.97247374139804166</v>
      </c>
    </row>
    <row r="385" spans="1:29" x14ac:dyDescent="0.2">
      <c r="A385" s="3" t="s">
        <v>145</v>
      </c>
      <c r="B385" t="s">
        <v>20</v>
      </c>
      <c r="C385">
        <v>1</v>
      </c>
      <c r="D385">
        <v>100</v>
      </c>
      <c r="E385">
        <v>0.26966000000000001</v>
      </c>
      <c r="F385">
        <v>2.4550000000000002E-3</v>
      </c>
      <c r="G385" t="s">
        <v>32</v>
      </c>
      <c r="H385" t="s">
        <v>22</v>
      </c>
      <c r="I385" t="s">
        <v>144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145</v>
      </c>
      <c r="U385" t="s">
        <v>20</v>
      </c>
      <c r="V385">
        <v>1</v>
      </c>
      <c r="W385">
        <v>100</v>
      </c>
      <c r="X385">
        <v>0.27216000000000001</v>
      </c>
      <c r="Y385">
        <v>1.7329999999999999E-3</v>
      </c>
      <c r="Z385" t="s">
        <v>32</v>
      </c>
      <c r="AA385" s="2">
        <f>-(Table_comparison5[[#This Row],[pr results2.Score]]-Table_comparison5[[#This Row],[Score]])</f>
        <v>-2.5000000000000022E-3</v>
      </c>
      <c r="AB385" s="1">
        <f>Table_comparison5[[#This Row],[savings]]/Table_comparison5[[#This Row],[Score]]</f>
        <v>-9.2709337684491657E-3</v>
      </c>
      <c r="AC385">
        <f>ABS(Table_comparison5[[#This Row],[savings]])/Table_comparison5[[#This Row],[Score Error (99.9%)]]</f>
        <v>1.0183299389002045</v>
      </c>
    </row>
    <row r="386" spans="1:29" x14ac:dyDescent="0.2">
      <c r="A386" s="3" t="s">
        <v>336</v>
      </c>
      <c r="B386" t="s">
        <v>20</v>
      </c>
      <c r="C386">
        <v>1</v>
      </c>
      <c r="D386">
        <v>100</v>
      </c>
      <c r="E386">
        <v>9.7727640000000005</v>
      </c>
      <c r="F386">
        <v>7.2250999999999996E-2</v>
      </c>
      <c r="G386" t="s">
        <v>32</v>
      </c>
      <c r="H386" t="s">
        <v>22</v>
      </c>
      <c r="I386" t="s">
        <v>331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336</v>
      </c>
      <c r="U386" t="s">
        <v>20</v>
      </c>
      <c r="V386">
        <v>1</v>
      </c>
      <c r="W386">
        <v>100</v>
      </c>
      <c r="X386">
        <v>9.8688389999999995</v>
      </c>
      <c r="Y386">
        <v>0.16522899999999999</v>
      </c>
      <c r="Z386" t="s">
        <v>32</v>
      </c>
      <c r="AA386" s="2">
        <f>-(Table_comparison5[[#This Row],[pr results2.Score]]-Table_comparison5[[#This Row],[Score]])</f>
        <v>-9.6074999999999022E-2</v>
      </c>
      <c r="AB386" s="1">
        <f>Table_comparison5[[#This Row],[savings]]/Table_comparison5[[#This Row],[Score]]</f>
        <v>-9.8308932866893149E-3</v>
      </c>
      <c r="AC386">
        <f>ABS(Table_comparison5[[#This Row],[savings]])/Table_comparison5[[#This Row],[Score Error (99.9%)]]</f>
        <v>1.3297393807698028</v>
      </c>
    </row>
    <row r="387" spans="1:29" x14ac:dyDescent="0.2">
      <c r="A387" s="3" t="s">
        <v>273</v>
      </c>
      <c r="B387" t="s">
        <v>20</v>
      </c>
      <c r="C387">
        <v>1</v>
      </c>
      <c r="D387">
        <v>100</v>
      </c>
      <c r="E387">
        <v>0.53774599999999995</v>
      </c>
      <c r="F387">
        <v>4.4489999999999998E-3</v>
      </c>
      <c r="G387" t="s">
        <v>32</v>
      </c>
      <c r="H387" t="s">
        <v>22</v>
      </c>
      <c r="I387" t="s">
        <v>272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273</v>
      </c>
      <c r="U387" t="s">
        <v>20</v>
      </c>
      <c r="V387">
        <v>1</v>
      </c>
      <c r="W387">
        <v>100</v>
      </c>
      <c r="X387">
        <v>0.54333900000000002</v>
      </c>
      <c r="Y387">
        <v>1.184E-2</v>
      </c>
      <c r="Z387" t="s">
        <v>32</v>
      </c>
      <c r="AA387" s="2">
        <f>-(Table_comparison5[[#This Row],[pr results2.Score]]-Table_comparison5[[#This Row],[Score]])</f>
        <v>-5.5930000000000701E-3</v>
      </c>
      <c r="AB387" s="1">
        <f>Table_comparison5[[#This Row],[savings]]/Table_comparison5[[#This Row],[Score]]</f>
        <v>-1.0400821205550708E-2</v>
      </c>
      <c r="AC387">
        <f>ABS(Table_comparison5[[#This Row],[savings]])/Table_comparison5[[#This Row],[Score Error (99.9%)]]</f>
        <v>1.2571364351539831</v>
      </c>
    </row>
    <row r="388" spans="1:29" x14ac:dyDescent="0.2">
      <c r="A388" s="3" t="s">
        <v>294</v>
      </c>
      <c r="B388" t="s">
        <v>20</v>
      </c>
      <c r="C388">
        <v>1</v>
      </c>
      <c r="D388">
        <v>100</v>
      </c>
      <c r="E388">
        <v>0.27126499999999998</v>
      </c>
      <c r="F388">
        <v>2.826E-3</v>
      </c>
      <c r="G388" t="s">
        <v>32</v>
      </c>
      <c r="H388" t="s">
        <v>22</v>
      </c>
      <c r="I388" t="s">
        <v>293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294</v>
      </c>
      <c r="U388" t="s">
        <v>20</v>
      </c>
      <c r="V388">
        <v>1</v>
      </c>
      <c r="W388">
        <v>100</v>
      </c>
      <c r="X388">
        <v>0.274233</v>
      </c>
      <c r="Y388">
        <v>3.7190000000000001E-3</v>
      </c>
      <c r="Z388" t="s">
        <v>32</v>
      </c>
      <c r="AA388" s="2">
        <f>-(Table_comparison5[[#This Row],[pr results2.Score]]-Table_comparison5[[#This Row],[Score]])</f>
        <v>-2.9680000000000262E-3</v>
      </c>
      <c r="AB388" s="1">
        <f>Table_comparison5[[#This Row],[savings]]/Table_comparison5[[#This Row],[Score]]</f>
        <v>-1.0941330433340189E-2</v>
      </c>
      <c r="AC388">
        <f>ABS(Table_comparison5[[#This Row],[savings]])/Table_comparison5[[#This Row],[Score Error (99.9%)]]</f>
        <v>1.0502476999292378</v>
      </c>
    </row>
    <row r="389" spans="1:29" hidden="1" x14ac:dyDescent="0.2">
      <c r="A389" t="s">
        <v>326</v>
      </c>
      <c r="B389" t="s">
        <v>20</v>
      </c>
      <c r="C389">
        <v>1</v>
      </c>
      <c r="D389">
        <v>100</v>
      </c>
      <c r="E389">
        <v>5.4524000000000003E-2</v>
      </c>
      <c r="F389">
        <v>2.1940000000000002E-3</v>
      </c>
      <c r="G389" t="s">
        <v>32</v>
      </c>
      <c r="H389" t="s">
        <v>22</v>
      </c>
      <c r="I389" t="s">
        <v>322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326</v>
      </c>
      <c r="U389" t="s">
        <v>20</v>
      </c>
      <c r="V389">
        <v>1</v>
      </c>
      <c r="W389">
        <v>100</v>
      </c>
      <c r="X389">
        <v>5.4105E-2</v>
      </c>
      <c r="Y389">
        <v>1.8500000000000001E-3</v>
      </c>
      <c r="Z389" t="s">
        <v>32</v>
      </c>
      <c r="AA389" s="2">
        <f>-(Table_comparison5[[#This Row],[pr results2.Score]]-Table_comparison5[[#This Row],[Score]])</f>
        <v>4.190000000000027E-4</v>
      </c>
      <c r="AB389" s="1">
        <f>Table_comparison5[[#This Row],[savings]]/Table_comparison5[[#This Row],[Score]]</f>
        <v>7.6846893111290936E-3</v>
      </c>
      <c r="AC389">
        <f>ABS(Table_comparison5[[#This Row],[savings]])/Table_comparison5[[#This Row],[Score Error (99.9%)]]</f>
        <v>0.19097538742023823</v>
      </c>
    </row>
    <row r="390" spans="1:29" hidden="1" x14ac:dyDescent="0.2">
      <c r="A390" t="s">
        <v>326</v>
      </c>
      <c r="B390" t="s">
        <v>20</v>
      </c>
      <c r="C390">
        <v>1</v>
      </c>
      <c r="D390">
        <v>100</v>
      </c>
      <c r="E390">
        <v>0.100174</v>
      </c>
      <c r="F390">
        <v>1.2600000000000001E-3</v>
      </c>
      <c r="G390" t="s">
        <v>32</v>
      </c>
      <c r="H390" t="s">
        <v>22</v>
      </c>
      <c r="I390" t="s">
        <v>323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326</v>
      </c>
      <c r="U390" t="s">
        <v>20</v>
      </c>
      <c r="V390">
        <v>1</v>
      </c>
      <c r="W390">
        <v>100</v>
      </c>
      <c r="X390">
        <v>9.9927000000000002E-2</v>
      </c>
      <c r="Y390">
        <v>2.9299999999999999E-3</v>
      </c>
      <c r="Z390" t="s">
        <v>32</v>
      </c>
      <c r="AA390" s="2">
        <f>-(Table_comparison5[[#This Row],[pr results2.Score]]-Table_comparison5[[#This Row],[Score]])</f>
        <v>2.4699999999999722E-4</v>
      </c>
      <c r="AB390" s="1">
        <f>Table_comparison5[[#This Row],[savings]]/Table_comparison5[[#This Row],[Score]]</f>
        <v>2.4657096651825544E-3</v>
      </c>
      <c r="AC390">
        <f>ABS(Table_comparison5[[#This Row],[savings]])/Table_comparison5[[#This Row],[Score Error (99.9%)]]</f>
        <v>0.19603174603174381</v>
      </c>
    </row>
    <row r="391" spans="1:29" x14ac:dyDescent="0.2">
      <c r="A391" s="3" t="s">
        <v>203</v>
      </c>
      <c r="B391" t="s">
        <v>20</v>
      </c>
      <c r="C391">
        <v>1</v>
      </c>
      <c r="D391">
        <v>100</v>
      </c>
      <c r="E391">
        <v>52.731234999999998</v>
      </c>
      <c r="F391">
        <v>0.52961000000000003</v>
      </c>
      <c r="G391" t="s">
        <v>32</v>
      </c>
      <c r="H391" t="s">
        <v>22</v>
      </c>
      <c r="I391" t="s">
        <v>201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203</v>
      </c>
      <c r="U391" t="s">
        <v>20</v>
      </c>
      <c r="V391">
        <v>1</v>
      </c>
      <c r="W391">
        <v>100</v>
      </c>
      <c r="X391">
        <v>53.327226000000003</v>
      </c>
      <c r="Y391">
        <v>0.46755999999999998</v>
      </c>
      <c r="Z391" t="s">
        <v>32</v>
      </c>
      <c r="AA391" s="2">
        <f>-(Table_comparison5[[#This Row],[pr results2.Score]]-Table_comparison5[[#This Row],[Score]])</f>
        <v>-0.59599100000000504</v>
      </c>
      <c r="AB391" s="1">
        <f>Table_comparison5[[#This Row],[savings]]/Table_comparison5[[#This Row],[Score]]</f>
        <v>-1.1302428247698068E-2</v>
      </c>
      <c r="AC391">
        <f>ABS(Table_comparison5[[#This Row],[savings]])/Table_comparison5[[#This Row],[Score Error (99.9%)]]</f>
        <v>1.125339400691084</v>
      </c>
    </row>
    <row r="392" spans="1:29" hidden="1" x14ac:dyDescent="0.2">
      <c r="A392" t="s">
        <v>326</v>
      </c>
      <c r="B392" t="s">
        <v>20</v>
      </c>
      <c r="C392">
        <v>1</v>
      </c>
      <c r="D392">
        <v>100</v>
      </c>
      <c r="E392">
        <v>1.029887</v>
      </c>
      <c r="F392">
        <v>1.1179E-2</v>
      </c>
      <c r="G392" t="s">
        <v>32</v>
      </c>
      <c r="H392" t="s">
        <v>22</v>
      </c>
      <c r="I392" t="s">
        <v>325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326</v>
      </c>
      <c r="U392" t="s">
        <v>20</v>
      </c>
      <c r="V392">
        <v>1</v>
      </c>
      <c r="W392">
        <v>100</v>
      </c>
      <c r="X392">
        <v>1.034627</v>
      </c>
      <c r="Y392">
        <v>1.2796999999999999E-2</v>
      </c>
      <c r="Z392" t="s">
        <v>32</v>
      </c>
      <c r="AA392" s="2">
        <f>-(Table_comparison5[[#This Row],[pr results2.Score]]-Table_comparison5[[#This Row],[Score]])</f>
        <v>-4.7399999999999665E-3</v>
      </c>
      <c r="AB392" s="1">
        <f>Table_comparison5[[#This Row],[savings]]/Table_comparison5[[#This Row],[Score]]</f>
        <v>-4.602446676188714E-3</v>
      </c>
      <c r="AC392">
        <f>ABS(Table_comparison5[[#This Row],[savings]])/Table_comparison5[[#This Row],[Score Error (99.9%)]]</f>
        <v>0.42400930315770341</v>
      </c>
    </row>
    <row r="393" spans="1:29" x14ac:dyDescent="0.2">
      <c r="A393" s="3" t="s">
        <v>416</v>
      </c>
      <c r="B393" t="s">
        <v>20</v>
      </c>
      <c r="C393">
        <v>1</v>
      </c>
      <c r="D393">
        <v>100</v>
      </c>
      <c r="E393">
        <v>8.2892639999999993</v>
      </c>
      <c r="F393">
        <v>8.3267999999999995E-2</v>
      </c>
      <c r="G393" t="s">
        <v>32</v>
      </c>
      <c r="H393" t="s">
        <v>22</v>
      </c>
      <c r="I393" t="s">
        <v>412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416</v>
      </c>
      <c r="U393" t="s">
        <v>20</v>
      </c>
      <c r="V393">
        <v>1</v>
      </c>
      <c r="W393">
        <v>100</v>
      </c>
      <c r="X393">
        <v>8.3856219999999997</v>
      </c>
      <c r="Y393">
        <v>8.7575E-2</v>
      </c>
      <c r="Z393" t="s">
        <v>32</v>
      </c>
      <c r="AA393" s="2">
        <f>-(Table_comparison5[[#This Row],[pr results2.Score]]-Table_comparison5[[#This Row],[Score]])</f>
        <v>-9.6358000000000388E-2</v>
      </c>
      <c r="AB393" s="1">
        <f>Table_comparison5[[#This Row],[savings]]/Table_comparison5[[#This Row],[Score]]</f>
        <v>-1.1624433725358535E-2</v>
      </c>
      <c r="AC393">
        <f>ABS(Table_comparison5[[#This Row],[savings]])/Table_comparison5[[#This Row],[Score Error (99.9%)]]</f>
        <v>1.1572032473459239</v>
      </c>
    </row>
    <row r="394" spans="1:29" x14ac:dyDescent="0.2">
      <c r="A394" s="3" t="s">
        <v>340</v>
      </c>
      <c r="B394" t="s">
        <v>20</v>
      </c>
      <c r="C394">
        <v>1</v>
      </c>
      <c r="D394">
        <v>100</v>
      </c>
      <c r="E394">
        <v>0.192135</v>
      </c>
      <c r="F394">
        <v>1.2800000000000001E-3</v>
      </c>
      <c r="G394" t="s">
        <v>32</v>
      </c>
      <c r="H394" t="s">
        <v>22</v>
      </c>
      <c r="I394" t="s">
        <v>338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340</v>
      </c>
      <c r="U394" t="s">
        <v>20</v>
      </c>
      <c r="V394">
        <v>1</v>
      </c>
      <c r="W394">
        <v>100</v>
      </c>
      <c r="X394">
        <v>0.19439500000000001</v>
      </c>
      <c r="Y394">
        <v>2.601E-3</v>
      </c>
      <c r="Z394" t="s">
        <v>32</v>
      </c>
      <c r="AA394" s="2">
        <f>-(Table_comparison5[[#This Row],[pr results2.Score]]-Table_comparison5[[#This Row],[Score]])</f>
        <v>-2.260000000000012E-3</v>
      </c>
      <c r="AB394" s="1">
        <f>Table_comparison5[[#This Row],[savings]]/Table_comparison5[[#This Row],[Score]]</f>
        <v>-1.1762562781377739E-2</v>
      </c>
      <c r="AC394">
        <f>ABS(Table_comparison5[[#This Row],[savings]])/Table_comparison5[[#This Row],[Score Error (99.9%)]]</f>
        <v>1.7656250000000093</v>
      </c>
    </row>
    <row r="395" spans="1:29" x14ac:dyDescent="0.2">
      <c r="A395" s="3" t="s">
        <v>66</v>
      </c>
      <c r="B395" t="s">
        <v>20</v>
      </c>
      <c r="C395">
        <v>1</v>
      </c>
      <c r="D395">
        <v>100</v>
      </c>
      <c r="E395">
        <v>42.122461000000001</v>
      </c>
      <c r="F395">
        <v>0.43737100000000001</v>
      </c>
      <c r="G395" t="s">
        <v>32</v>
      </c>
      <c r="H395" t="s">
        <v>22</v>
      </c>
      <c r="I395" t="s">
        <v>63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66</v>
      </c>
      <c r="U395" t="s">
        <v>20</v>
      </c>
      <c r="V395">
        <v>1</v>
      </c>
      <c r="W395">
        <v>100</v>
      </c>
      <c r="X395">
        <v>42.622736000000003</v>
      </c>
      <c r="Y395">
        <v>0.41549900000000001</v>
      </c>
      <c r="Z395" t="s">
        <v>32</v>
      </c>
      <c r="AA395" s="2">
        <f>-(Table_comparison5[[#This Row],[pr results2.Score]]-Table_comparison5[[#This Row],[Score]])</f>
        <v>-0.50027500000000202</v>
      </c>
      <c r="AB395" s="1">
        <f>Table_comparison5[[#This Row],[savings]]/Table_comparison5[[#This Row],[Score]]</f>
        <v>-1.1876680234803993E-2</v>
      </c>
      <c r="AC395">
        <f>ABS(Table_comparison5[[#This Row],[savings]])/Table_comparison5[[#This Row],[Score Error (99.9%)]]</f>
        <v>1.1438229786611414</v>
      </c>
    </row>
    <row r="396" spans="1:29" x14ac:dyDescent="0.2">
      <c r="A396" s="3" t="s">
        <v>132</v>
      </c>
      <c r="B396" t="s">
        <v>20</v>
      </c>
      <c r="C396">
        <v>1</v>
      </c>
      <c r="D396">
        <v>100</v>
      </c>
      <c r="E396">
        <v>87.495474999999999</v>
      </c>
      <c r="F396">
        <v>0.93299500000000002</v>
      </c>
      <c r="G396" t="s">
        <v>32</v>
      </c>
      <c r="H396" t="s">
        <v>22</v>
      </c>
      <c r="I396" t="s">
        <v>129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132</v>
      </c>
      <c r="U396" t="s">
        <v>20</v>
      </c>
      <c r="V396">
        <v>1</v>
      </c>
      <c r="W396">
        <v>100</v>
      </c>
      <c r="X396">
        <v>88.544945999999996</v>
      </c>
      <c r="Y396">
        <v>0.52777300000000005</v>
      </c>
      <c r="Z396" t="s">
        <v>32</v>
      </c>
      <c r="AA396" s="2">
        <f>-(Table_comparison5[[#This Row],[pr results2.Score]]-Table_comparison5[[#This Row],[Score]])</f>
        <v>-1.0494709999999969</v>
      </c>
      <c r="AB396" s="1">
        <f>Table_comparison5[[#This Row],[savings]]/Table_comparison5[[#This Row],[Score]]</f>
        <v>-1.1994574576570926E-2</v>
      </c>
      <c r="AC396">
        <f>ABS(Table_comparison5[[#This Row],[savings]])/Table_comparison5[[#This Row],[Score Error (99.9%)]]</f>
        <v>1.1248409691370231</v>
      </c>
    </row>
    <row r="397" spans="1:29" x14ac:dyDescent="0.2">
      <c r="A397" s="3" t="s">
        <v>95</v>
      </c>
      <c r="B397" t="s">
        <v>20</v>
      </c>
      <c r="C397">
        <v>1</v>
      </c>
      <c r="D397">
        <v>100</v>
      </c>
      <c r="E397">
        <v>53.535840999999998</v>
      </c>
      <c r="F397">
        <v>0.57475100000000001</v>
      </c>
      <c r="G397" t="s">
        <v>32</v>
      </c>
      <c r="H397" t="s">
        <v>22</v>
      </c>
      <c r="I397" t="s">
        <v>93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95</v>
      </c>
      <c r="U397" t="s">
        <v>20</v>
      </c>
      <c r="V397">
        <v>1</v>
      </c>
      <c r="W397">
        <v>100</v>
      </c>
      <c r="X397">
        <v>54.184531</v>
      </c>
      <c r="Y397">
        <v>0.61496099999999998</v>
      </c>
      <c r="Z397" t="s">
        <v>32</v>
      </c>
      <c r="AA397" s="2">
        <f>-(Table_comparison5[[#This Row],[pr results2.Score]]-Table_comparison5[[#This Row],[Score]])</f>
        <v>-0.64869000000000199</v>
      </c>
      <c r="AB397" s="1">
        <f>Table_comparison5[[#This Row],[savings]]/Table_comparison5[[#This Row],[Score]]</f>
        <v>-1.2116929292284808E-2</v>
      </c>
      <c r="AC397">
        <f>ABS(Table_comparison5[[#This Row],[savings]])/Table_comparison5[[#This Row],[Score Error (99.9%)]]</f>
        <v>1.1286452742144024</v>
      </c>
    </row>
    <row r="398" spans="1:29" hidden="1" x14ac:dyDescent="0.2">
      <c r="A398" t="s">
        <v>327</v>
      </c>
      <c r="B398" t="s">
        <v>20</v>
      </c>
      <c r="C398">
        <v>1</v>
      </c>
      <c r="D398">
        <v>100</v>
      </c>
      <c r="E398">
        <v>61.877639000000002</v>
      </c>
      <c r="F398">
        <v>0.58709299999999998</v>
      </c>
      <c r="G398" t="s">
        <v>32</v>
      </c>
      <c r="H398" t="s">
        <v>22</v>
      </c>
      <c r="I398" t="s">
        <v>325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327</v>
      </c>
      <c r="U398" t="s">
        <v>20</v>
      </c>
      <c r="V398">
        <v>1</v>
      </c>
      <c r="W398">
        <v>100</v>
      </c>
      <c r="X398">
        <v>62.313338000000002</v>
      </c>
      <c r="Y398">
        <v>0.51030399999999998</v>
      </c>
      <c r="Z398" t="s">
        <v>32</v>
      </c>
      <c r="AA398" s="2">
        <f>-(Table_comparison5[[#This Row],[pr results2.Score]]-Table_comparison5[[#This Row],[Score]])</f>
        <v>-0.43569899999999961</v>
      </c>
      <c r="AB398" s="1">
        <f>Table_comparison5[[#This Row],[savings]]/Table_comparison5[[#This Row],[Score]]</f>
        <v>-7.0412996850122162E-3</v>
      </c>
      <c r="AC398">
        <f>ABS(Table_comparison5[[#This Row],[savings]])/Table_comparison5[[#This Row],[Score Error (99.9%)]]</f>
        <v>0.74212944116179147</v>
      </c>
    </row>
    <row r="399" spans="1:29" hidden="1" x14ac:dyDescent="0.2">
      <c r="A399" t="s">
        <v>328</v>
      </c>
      <c r="B399" t="s">
        <v>20</v>
      </c>
      <c r="C399">
        <v>1</v>
      </c>
      <c r="D399">
        <v>100</v>
      </c>
      <c r="E399">
        <v>9.4669000000000003E-2</v>
      </c>
      <c r="F399">
        <v>2.32E-3</v>
      </c>
      <c r="G399" t="s">
        <v>32</v>
      </c>
      <c r="H399" t="s">
        <v>22</v>
      </c>
      <c r="I399" t="s">
        <v>329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328</v>
      </c>
      <c r="U399" t="s">
        <v>20</v>
      </c>
      <c r="V399">
        <v>1</v>
      </c>
      <c r="W399">
        <v>100</v>
      </c>
      <c r="X399">
        <v>9.4642000000000004E-2</v>
      </c>
      <c r="Y399">
        <v>2.493E-3</v>
      </c>
      <c r="Z399" t="s">
        <v>32</v>
      </c>
      <c r="AA399" s="2">
        <f>-(Table_comparison5[[#This Row],[pr results2.Score]]-Table_comparison5[[#This Row],[Score]])</f>
        <v>2.6999999999999247E-5</v>
      </c>
      <c r="AB399" s="1">
        <f>Table_comparison5[[#This Row],[savings]]/Table_comparison5[[#This Row],[Score]]</f>
        <v>2.8520423792370521E-4</v>
      </c>
      <c r="AC399">
        <f>ABS(Table_comparison5[[#This Row],[savings]])/Table_comparison5[[#This Row],[Score Error (99.9%)]]</f>
        <v>1.1637931034482433E-2</v>
      </c>
    </row>
    <row r="400" spans="1:29" x14ac:dyDescent="0.2">
      <c r="A400" s="3" t="s">
        <v>348</v>
      </c>
      <c r="B400" t="s">
        <v>20</v>
      </c>
      <c r="C400">
        <v>1</v>
      </c>
      <c r="D400">
        <v>100</v>
      </c>
      <c r="E400">
        <v>14.014687</v>
      </c>
      <c r="F400">
        <v>0.15003</v>
      </c>
      <c r="G400" t="s">
        <v>32</v>
      </c>
      <c r="H400" t="s">
        <v>22</v>
      </c>
      <c r="I400" t="s">
        <v>343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348</v>
      </c>
      <c r="U400" t="s">
        <v>20</v>
      </c>
      <c r="V400">
        <v>1</v>
      </c>
      <c r="W400">
        <v>100</v>
      </c>
      <c r="X400">
        <v>14.189308</v>
      </c>
      <c r="Y400">
        <v>6.7132999999999998E-2</v>
      </c>
      <c r="Z400" t="s">
        <v>32</v>
      </c>
      <c r="AA400" s="2">
        <f>-(Table_comparison5[[#This Row],[pr results2.Score]]-Table_comparison5[[#This Row],[Score]])</f>
        <v>-0.17462100000000014</v>
      </c>
      <c r="AB400" s="1">
        <f>Table_comparison5[[#This Row],[savings]]/Table_comparison5[[#This Row],[Score]]</f>
        <v>-1.2459857291140368E-2</v>
      </c>
      <c r="AC400">
        <f>ABS(Table_comparison5[[#This Row],[savings]])/Table_comparison5[[#This Row],[Score Error (99.9%)]]</f>
        <v>1.1639072185562898</v>
      </c>
    </row>
    <row r="401" spans="1:29" hidden="1" x14ac:dyDescent="0.2">
      <c r="A401" t="s">
        <v>328</v>
      </c>
      <c r="B401" t="s">
        <v>20</v>
      </c>
      <c r="C401">
        <v>1</v>
      </c>
      <c r="D401">
        <v>100</v>
      </c>
      <c r="E401">
        <v>9.5338000000000006E-2</v>
      </c>
      <c r="F401">
        <v>2.3869999999999998E-3</v>
      </c>
      <c r="G401" t="s">
        <v>32</v>
      </c>
      <c r="H401" t="s">
        <v>22</v>
      </c>
      <c r="I401" t="s">
        <v>331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328</v>
      </c>
      <c r="U401" t="s">
        <v>20</v>
      </c>
      <c r="V401">
        <v>1</v>
      </c>
      <c r="W401">
        <v>100</v>
      </c>
      <c r="X401">
        <v>9.7128000000000006E-2</v>
      </c>
      <c r="Y401">
        <v>2.1779999999999998E-3</v>
      </c>
      <c r="Z401" t="s">
        <v>32</v>
      </c>
      <c r="AA401" s="2">
        <f>-(Table_comparison5[[#This Row],[pr results2.Score]]-Table_comparison5[[#This Row],[Score]])</f>
        <v>-1.7899999999999999E-3</v>
      </c>
      <c r="AB401" s="1">
        <f>Table_comparison5[[#This Row],[savings]]/Table_comparison5[[#This Row],[Score]]</f>
        <v>-1.8775304705364072E-2</v>
      </c>
      <c r="AC401">
        <f>ABS(Table_comparison5[[#This Row],[savings]])/Table_comparison5[[#This Row],[Score Error (99.9%)]]</f>
        <v>0.74989526602429835</v>
      </c>
    </row>
    <row r="402" spans="1:29" hidden="1" x14ac:dyDescent="0.2">
      <c r="A402" t="s">
        <v>328</v>
      </c>
      <c r="B402" t="s">
        <v>20</v>
      </c>
      <c r="C402">
        <v>1</v>
      </c>
      <c r="D402">
        <v>100</v>
      </c>
      <c r="E402">
        <v>1.112995</v>
      </c>
      <c r="F402">
        <v>2.4504000000000001E-2</v>
      </c>
      <c r="G402" t="s">
        <v>32</v>
      </c>
      <c r="H402" t="s">
        <v>22</v>
      </c>
      <c r="I402" t="s">
        <v>332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328</v>
      </c>
      <c r="U402" t="s">
        <v>20</v>
      </c>
      <c r="V402">
        <v>1</v>
      </c>
      <c r="W402">
        <v>100</v>
      </c>
      <c r="X402">
        <v>1.114857</v>
      </c>
      <c r="Y402">
        <v>1.3903E-2</v>
      </c>
      <c r="Z402" t="s">
        <v>32</v>
      </c>
      <c r="AA402" s="2">
        <f>-(Table_comparison5[[#This Row],[pr results2.Score]]-Table_comparison5[[#This Row],[Score]])</f>
        <v>-1.8620000000000303E-3</v>
      </c>
      <c r="AB402" s="1">
        <f>Table_comparison5[[#This Row],[savings]]/Table_comparison5[[#This Row],[Score]]</f>
        <v>-1.6729634904020507E-3</v>
      </c>
      <c r="AC402">
        <f>ABS(Table_comparison5[[#This Row],[savings]])/Table_comparison5[[#This Row],[Score Error (99.9%)]]</f>
        <v>7.5987593862227809E-2</v>
      </c>
    </row>
    <row r="403" spans="1:29" x14ac:dyDescent="0.2">
      <c r="A403" s="3" t="s">
        <v>270</v>
      </c>
      <c r="B403" t="s">
        <v>20</v>
      </c>
      <c r="C403">
        <v>1</v>
      </c>
      <c r="D403">
        <v>100</v>
      </c>
      <c r="E403">
        <v>0.71932700000000005</v>
      </c>
      <c r="F403">
        <v>8.4279999999999997E-3</v>
      </c>
      <c r="G403" t="s">
        <v>32</v>
      </c>
      <c r="H403" t="s">
        <v>22</v>
      </c>
      <c r="I403" t="s">
        <v>272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270</v>
      </c>
      <c r="U403" t="s">
        <v>20</v>
      </c>
      <c r="V403">
        <v>1</v>
      </c>
      <c r="W403">
        <v>100</v>
      </c>
      <c r="X403">
        <v>0.72886099999999998</v>
      </c>
      <c r="Y403">
        <v>1.8551999999999999E-2</v>
      </c>
      <c r="Z403" t="s">
        <v>32</v>
      </c>
      <c r="AA403" s="2">
        <f>-(Table_comparison5[[#This Row],[pr results2.Score]]-Table_comparison5[[#This Row],[Score]])</f>
        <v>-9.5339999999999314E-3</v>
      </c>
      <c r="AB403" s="1">
        <f>Table_comparison5[[#This Row],[savings]]/Table_comparison5[[#This Row],[Score]]</f>
        <v>-1.3254055526902134E-2</v>
      </c>
      <c r="AC403">
        <f>ABS(Table_comparison5[[#This Row],[savings]])/Table_comparison5[[#This Row],[Score Error (99.9%)]]</f>
        <v>1.1312292358803906</v>
      </c>
    </row>
    <row r="404" spans="1:29" hidden="1" x14ac:dyDescent="0.2">
      <c r="A404" t="s">
        <v>328</v>
      </c>
      <c r="B404" t="s">
        <v>20</v>
      </c>
      <c r="C404">
        <v>1</v>
      </c>
      <c r="D404">
        <v>100</v>
      </c>
      <c r="E404">
        <v>0.103685</v>
      </c>
      <c r="F404">
        <v>2.1700000000000001E-3</v>
      </c>
      <c r="G404" t="s">
        <v>32</v>
      </c>
      <c r="H404" t="s">
        <v>22</v>
      </c>
      <c r="I404" t="s">
        <v>334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328</v>
      </c>
      <c r="U404" t="s">
        <v>20</v>
      </c>
      <c r="V404">
        <v>1</v>
      </c>
      <c r="W404">
        <v>100</v>
      </c>
      <c r="X404">
        <v>0.10334699999999999</v>
      </c>
      <c r="Y404">
        <v>3.5750000000000001E-3</v>
      </c>
      <c r="Z404" t="s">
        <v>32</v>
      </c>
      <c r="AA404" s="2">
        <f>-(Table_comparison5[[#This Row],[pr results2.Score]]-Table_comparison5[[#This Row],[Score]])</f>
        <v>3.3800000000000496E-4</v>
      </c>
      <c r="AB404" s="1">
        <f>Table_comparison5[[#This Row],[savings]]/Table_comparison5[[#This Row],[Score]]</f>
        <v>3.2598736557843946E-3</v>
      </c>
      <c r="AC404">
        <f>ABS(Table_comparison5[[#This Row],[savings]])/Table_comparison5[[#This Row],[Score Error (99.9%)]]</f>
        <v>0.15576036866359674</v>
      </c>
    </row>
    <row r="405" spans="1:29" x14ac:dyDescent="0.2">
      <c r="A405" s="3" t="s">
        <v>102</v>
      </c>
      <c r="B405" t="s">
        <v>20</v>
      </c>
      <c r="C405">
        <v>1</v>
      </c>
      <c r="D405">
        <v>100</v>
      </c>
      <c r="E405">
        <v>0.56609200000000004</v>
      </c>
      <c r="F405">
        <v>4.6030000000000003E-3</v>
      </c>
      <c r="G405" t="s">
        <v>32</v>
      </c>
      <c r="H405" t="s">
        <v>22</v>
      </c>
      <c r="I405" t="s">
        <v>107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102</v>
      </c>
      <c r="U405" t="s">
        <v>20</v>
      </c>
      <c r="V405">
        <v>1</v>
      </c>
      <c r="W405">
        <v>100</v>
      </c>
      <c r="X405">
        <v>0.57362100000000005</v>
      </c>
      <c r="Y405">
        <v>6.0800000000000003E-3</v>
      </c>
      <c r="Z405" t="s">
        <v>32</v>
      </c>
      <c r="AA405" s="2">
        <f>-(Table_comparison5[[#This Row],[pr results2.Score]]-Table_comparison5[[#This Row],[Score]])</f>
        <v>-7.5290000000000079E-3</v>
      </c>
      <c r="AB405" s="1">
        <f>Table_comparison5[[#This Row],[savings]]/Table_comparison5[[#This Row],[Score]]</f>
        <v>-1.3299958310663298E-2</v>
      </c>
      <c r="AC405">
        <f>ABS(Table_comparison5[[#This Row],[savings]])/Table_comparison5[[#This Row],[Score Error (99.9%)]]</f>
        <v>1.6356723875733234</v>
      </c>
    </row>
    <row r="406" spans="1:29" x14ac:dyDescent="0.2">
      <c r="A406" s="3" t="s">
        <v>142</v>
      </c>
      <c r="B406" t="s">
        <v>20</v>
      </c>
      <c r="C406">
        <v>1</v>
      </c>
      <c r="D406">
        <v>100</v>
      </c>
      <c r="E406">
        <v>48.161552</v>
      </c>
      <c r="F406">
        <v>0.62363599999999997</v>
      </c>
      <c r="G406" t="s">
        <v>32</v>
      </c>
      <c r="H406" t="s">
        <v>22</v>
      </c>
      <c r="I406" t="s">
        <v>140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142</v>
      </c>
      <c r="U406" t="s">
        <v>20</v>
      </c>
      <c r="V406">
        <v>1</v>
      </c>
      <c r="W406">
        <v>100</v>
      </c>
      <c r="X406">
        <v>48.849086</v>
      </c>
      <c r="Y406">
        <v>0.59975299999999998</v>
      </c>
      <c r="Z406" t="s">
        <v>32</v>
      </c>
      <c r="AA406" s="2">
        <f>-(Table_comparison5[[#This Row],[pr results2.Score]]-Table_comparison5[[#This Row],[Score]])</f>
        <v>-0.68753399999999942</v>
      </c>
      <c r="AB406" s="1">
        <f>Table_comparison5[[#This Row],[savings]]/Table_comparison5[[#This Row],[Score]]</f>
        <v>-1.4275578162431298E-2</v>
      </c>
      <c r="AC406">
        <f>ABS(Table_comparison5[[#This Row],[savings]])/Table_comparison5[[#This Row],[Score Error (99.9%)]]</f>
        <v>1.1024604095979056</v>
      </c>
    </row>
    <row r="407" spans="1:29" x14ac:dyDescent="0.2">
      <c r="A407" s="3" t="s">
        <v>341</v>
      </c>
      <c r="B407" t="s">
        <v>20</v>
      </c>
      <c r="C407">
        <v>1</v>
      </c>
      <c r="D407">
        <v>100</v>
      </c>
      <c r="E407">
        <v>10.562455</v>
      </c>
      <c r="F407">
        <v>8.9982000000000006E-2</v>
      </c>
      <c r="G407" t="s">
        <v>32</v>
      </c>
      <c r="H407" t="s">
        <v>22</v>
      </c>
      <c r="I407" t="s">
        <v>339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341</v>
      </c>
      <c r="U407" t="s">
        <v>20</v>
      </c>
      <c r="V407">
        <v>1</v>
      </c>
      <c r="W407">
        <v>100</v>
      </c>
      <c r="X407">
        <v>10.716739</v>
      </c>
      <c r="Y407">
        <v>7.5763999999999998E-2</v>
      </c>
      <c r="Z407" t="s">
        <v>32</v>
      </c>
      <c r="AA407" s="2">
        <f>-(Table_comparison5[[#This Row],[pr results2.Score]]-Table_comparison5[[#This Row],[Score]])</f>
        <v>-0.15428400000000053</v>
      </c>
      <c r="AB407" s="1">
        <f>Table_comparison5[[#This Row],[savings]]/Table_comparison5[[#This Row],[Score]]</f>
        <v>-1.4606831461057162E-2</v>
      </c>
      <c r="AC407">
        <f>ABS(Table_comparison5[[#This Row],[savings]])/Table_comparison5[[#This Row],[Score Error (99.9%)]]</f>
        <v>1.7146095885843893</v>
      </c>
    </row>
    <row r="408" spans="1:29" x14ac:dyDescent="0.2">
      <c r="A408" s="3" t="s">
        <v>123</v>
      </c>
      <c r="B408" t="s">
        <v>20</v>
      </c>
      <c r="C408">
        <v>1</v>
      </c>
      <c r="D408">
        <v>100</v>
      </c>
      <c r="E408">
        <v>50.858916000000001</v>
      </c>
      <c r="F408">
        <v>0.50955399999999995</v>
      </c>
      <c r="G408" t="s">
        <v>32</v>
      </c>
      <c r="H408" t="s">
        <v>22</v>
      </c>
      <c r="I408" t="s">
        <v>119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123</v>
      </c>
      <c r="U408" t="s">
        <v>20</v>
      </c>
      <c r="V408">
        <v>1</v>
      </c>
      <c r="W408">
        <v>100</v>
      </c>
      <c r="X408">
        <v>51.607064000000001</v>
      </c>
      <c r="Y408">
        <v>0.58958900000000003</v>
      </c>
      <c r="Z408" t="s">
        <v>32</v>
      </c>
      <c r="AA408" s="2">
        <f>-(Table_comparison5[[#This Row],[pr results2.Score]]-Table_comparison5[[#This Row],[Score]])</f>
        <v>-0.74814800000000048</v>
      </c>
      <c r="AB408" s="1">
        <f>Table_comparison5[[#This Row],[savings]]/Table_comparison5[[#This Row],[Score]]</f>
        <v>-1.4710262405120873E-2</v>
      </c>
      <c r="AC408">
        <f>ABS(Table_comparison5[[#This Row],[savings]])/Table_comparison5[[#This Row],[Score Error (99.9%)]]</f>
        <v>1.4682408537662359</v>
      </c>
    </row>
    <row r="409" spans="1:29" x14ac:dyDescent="0.2">
      <c r="A409" s="3" t="s">
        <v>254</v>
      </c>
      <c r="B409" t="s">
        <v>20</v>
      </c>
      <c r="C409">
        <v>1</v>
      </c>
      <c r="D409">
        <v>100</v>
      </c>
      <c r="E409">
        <v>43.510942999999997</v>
      </c>
      <c r="F409">
        <v>0.46381699999999998</v>
      </c>
      <c r="G409" t="s">
        <v>32</v>
      </c>
      <c r="H409" t="s">
        <v>22</v>
      </c>
      <c r="I409" t="s">
        <v>252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254</v>
      </c>
      <c r="U409" t="s">
        <v>20</v>
      </c>
      <c r="V409">
        <v>1</v>
      </c>
      <c r="W409">
        <v>100</v>
      </c>
      <c r="X409">
        <v>44.158495000000002</v>
      </c>
      <c r="Y409">
        <v>0.31820900000000002</v>
      </c>
      <c r="Z409" t="s">
        <v>32</v>
      </c>
      <c r="AA409" s="2">
        <f>-(Table_comparison5[[#This Row],[pr results2.Score]]-Table_comparison5[[#This Row],[Score]])</f>
        <v>-0.64755200000000457</v>
      </c>
      <c r="AB409" s="1">
        <f>Table_comparison5[[#This Row],[savings]]/Table_comparison5[[#This Row],[Score]]</f>
        <v>-1.4882508981706156E-2</v>
      </c>
      <c r="AC409">
        <f>ABS(Table_comparison5[[#This Row],[savings]])/Table_comparison5[[#This Row],[Score Error (99.9%)]]</f>
        <v>1.3961368384513819</v>
      </c>
    </row>
    <row r="410" spans="1:29" x14ac:dyDescent="0.2">
      <c r="A410" s="3" t="s">
        <v>291</v>
      </c>
      <c r="B410" t="s">
        <v>20</v>
      </c>
      <c r="C410">
        <v>1</v>
      </c>
      <c r="D410">
        <v>100</v>
      </c>
      <c r="E410">
        <v>45.707431</v>
      </c>
      <c r="F410">
        <v>0.52063400000000004</v>
      </c>
      <c r="G410" t="s">
        <v>32</v>
      </c>
      <c r="H410" t="s">
        <v>22</v>
      </c>
      <c r="I410" t="s">
        <v>288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291</v>
      </c>
      <c r="U410" t="s">
        <v>20</v>
      </c>
      <c r="V410">
        <v>1</v>
      </c>
      <c r="W410">
        <v>100</v>
      </c>
      <c r="X410">
        <v>46.390790000000003</v>
      </c>
      <c r="Y410">
        <v>0.34916900000000001</v>
      </c>
      <c r="Z410" t="s">
        <v>32</v>
      </c>
      <c r="AA410" s="2">
        <f>-(Table_comparison5[[#This Row],[pr results2.Score]]-Table_comparison5[[#This Row],[Score]])</f>
        <v>-0.68335900000000294</v>
      </c>
      <c r="AB410" s="1">
        <f>Table_comparison5[[#This Row],[savings]]/Table_comparison5[[#This Row],[Score]]</f>
        <v>-1.4950719938733878E-2</v>
      </c>
      <c r="AC410">
        <f>ABS(Table_comparison5[[#This Row],[savings]])/Table_comparison5[[#This Row],[Score Error (99.9%)]]</f>
        <v>1.3125516197559186</v>
      </c>
    </row>
    <row r="411" spans="1:29" x14ac:dyDescent="0.2">
      <c r="A411" s="3" t="s">
        <v>326</v>
      </c>
      <c r="B411" t="s">
        <v>20</v>
      </c>
      <c r="C411">
        <v>1</v>
      </c>
      <c r="D411">
        <v>100</v>
      </c>
      <c r="E411">
        <v>1.105972</v>
      </c>
      <c r="F411">
        <v>1.5941E-2</v>
      </c>
      <c r="G411" t="s">
        <v>32</v>
      </c>
      <c r="H411" t="s">
        <v>22</v>
      </c>
      <c r="I411" t="s">
        <v>324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326</v>
      </c>
      <c r="U411" t="s">
        <v>20</v>
      </c>
      <c r="V411">
        <v>1</v>
      </c>
      <c r="W411">
        <v>100</v>
      </c>
      <c r="X411">
        <v>1.1226959999999999</v>
      </c>
      <c r="Y411">
        <v>2.0126000000000002E-2</v>
      </c>
      <c r="Z411" t="s">
        <v>32</v>
      </c>
      <c r="AA411" s="2">
        <f>-(Table_comparison5[[#This Row],[pr results2.Score]]-Table_comparison5[[#This Row],[Score]])</f>
        <v>-1.6723999999999961E-2</v>
      </c>
      <c r="AB411" s="1">
        <f>Table_comparison5[[#This Row],[savings]]/Table_comparison5[[#This Row],[Score]]</f>
        <v>-1.5121540147490137E-2</v>
      </c>
      <c r="AC411">
        <f>ABS(Table_comparison5[[#This Row],[savings]])/Table_comparison5[[#This Row],[Score Error (99.9%)]]</f>
        <v>1.0491186249294249</v>
      </c>
    </row>
    <row r="412" spans="1:29" x14ac:dyDescent="0.2">
      <c r="A412" s="3" t="s">
        <v>19</v>
      </c>
      <c r="B412" t="s">
        <v>20</v>
      </c>
      <c r="C412">
        <v>1</v>
      </c>
      <c r="D412">
        <v>75</v>
      </c>
      <c r="E412">
        <v>264.75213400000001</v>
      </c>
      <c r="F412">
        <v>2.6516190000000002</v>
      </c>
      <c r="G412" t="s">
        <v>21</v>
      </c>
      <c r="H412" t="s">
        <v>22</v>
      </c>
      <c r="I412" t="s">
        <v>22</v>
      </c>
      <c r="L412">
        <v>3000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19</v>
      </c>
      <c r="U412" t="s">
        <v>20</v>
      </c>
      <c r="V412">
        <v>1</v>
      </c>
      <c r="W412">
        <v>75</v>
      </c>
      <c r="X412">
        <v>268.810273</v>
      </c>
      <c r="Y412">
        <v>3.239131</v>
      </c>
      <c r="Z412" t="s">
        <v>21</v>
      </c>
      <c r="AA412" s="2">
        <f>-(Table_comparison5[[#This Row],[pr results2.Score]]-Table_comparison5[[#This Row],[Score]])</f>
        <v>-4.0581389999999828</v>
      </c>
      <c r="AB412" s="1">
        <f>Table_comparison5[[#This Row],[savings]]/Table_comparison5[[#This Row],[Score]]</f>
        <v>-1.5328069083665942E-2</v>
      </c>
      <c r="AC412">
        <f>ABS(Table_comparison5[[#This Row],[savings]])/Table_comparison5[[#This Row],[Score Error (99.9%)]]</f>
        <v>1.5304381964377169</v>
      </c>
    </row>
    <row r="413" spans="1:29" x14ac:dyDescent="0.2">
      <c r="A413" s="3" t="s">
        <v>387</v>
      </c>
      <c r="B413" t="s">
        <v>20</v>
      </c>
      <c r="C413">
        <v>1</v>
      </c>
      <c r="D413">
        <v>100</v>
      </c>
      <c r="E413">
        <v>0.308064</v>
      </c>
      <c r="F413">
        <v>2.8769999999999998E-3</v>
      </c>
      <c r="G413" t="s">
        <v>32</v>
      </c>
      <c r="H413" t="s">
        <v>22</v>
      </c>
      <c r="I413" t="s">
        <v>389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387</v>
      </c>
      <c r="U413" t="s">
        <v>20</v>
      </c>
      <c r="V413">
        <v>1</v>
      </c>
      <c r="W413">
        <v>100</v>
      </c>
      <c r="X413">
        <v>0.31279200000000001</v>
      </c>
      <c r="Y413">
        <v>1.547E-3</v>
      </c>
      <c r="Z413" t="s">
        <v>32</v>
      </c>
      <c r="AA413" s="2">
        <f>-(Table_comparison5[[#This Row],[pr results2.Score]]-Table_comparison5[[#This Row],[Score]])</f>
        <v>-4.72800000000001E-3</v>
      </c>
      <c r="AB413" s="1">
        <f>Table_comparison5[[#This Row],[savings]]/Table_comparison5[[#This Row],[Score]]</f>
        <v>-1.5347460267996292E-2</v>
      </c>
      <c r="AC413">
        <f>ABS(Table_comparison5[[#This Row],[savings]])/Table_comparison5[[#This Row],[Score Error (99.9%)]]</f>
        <v>1.6433785192909316</v>
      </c>
    </row>
    <row r="414" spans="1:29" x14ac:dyDescent="0.2">
      <c r="A414" s="3" t="s">
        <v>37</v>
      </c>
      <c r="B414" t="s">
        <v>20</v>
      </c>
      <c r="C414">
        <v>1</v>
      </c>
      <c r="D414">
        <v>100</v>
      </c>
      <c r="E414">
        <v>12.983815</v>
      </c>
      <c r="F414">
        <v>0.15276999999999999</v>
      </c>
      <c r="G414" t="s">
        <v>32</v>
      </c>
      <c r="H414" t="s">
        <v>22</v>
      </c>
      <c r="I414" t="s">
        <v>33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37</v>
      </c>
      <c r="U414" t="s">
        <v>20</v>
      </c>
      <c r="V414">
        <v>1</v>
      </c>
      <c r="W414">
        <v>100</v>
      </c>
      <c r="X414">
        <v>13.183726999999999</v>
      </c>
      <c r="Y414">
        <v>0.104075</v>
      </c>
      <c r="Z414" t="s">
        <v>32</v>
      </c>
      <c r="AA414" s="2">
        <f>-(Table_comparison5[[#This Row],[pr results2.Score]]-Table_comparison5[[#This Row],[Score]])</f>
        <v>-0.19991199999999942</v>
      </c>
      <c r="AB414" s="1">
        <f>Table_comparison5[[#This Row],[savings]]/Table_comparison5[[#This Row],[Score]]</f>
        <v>-1.5397015438066503E-2</v>
      </c>
      <c r="AC414">
        <f>ABS(Table_comparison5[[#This Row],[savings]])/Table_comparison5[[#This Row],[Score Error (99.9%)]]</f>
        <v>1.3085815277868655</v>
      </c>
    </row>
    <row r="415" spans="1:29" x14ac:dyDescent="0.2">
      <c r="A415" s="3" t="s">
        <v>259</v>
      </c>
      <c r="B415" t="s">
        <v>20</v>
      </c>
      <c r="C415">
        <v>1</v>
      </c>
      <c r="D415">
        <v>100</v>
      </c>
      <c r="E415">
        <v>44.871957000000002</v>
      </c>
      <c r="F415">
        <v>0.37405699999999997</v>
      </c>
      <c r="G415" t="s">
        <v>32</v>
      </c>
      <c r="H415" t="s">
        <v>22</v>
      </c>
      <c r="I415" t="s">
        <v>256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259</v>
      </c>
      <c r="U415" t="s">
        <v>20</v>
      </c>
      <c r="V415">
        <v>1</v>
      </c>
      <c r="W415">
        <v>100</v>
      </c>
      <c r="X415">
        <v>45.570546</v>
      </c>
      <c r="Y415">
        <v>0.41677700000000001</v>
      </c>
      <c r="Z415" t="s">
        <v>32</v>
      </c>
      <c r="AA415" s="2">
        <f>-(Table_comparison5[[#This Row],[pr results2.Score]]-Table_comparison5[[#This Row],[Score]])</f>
        <v>-0.69858899999999835</v>
      </c>
      <c r="AB415" s="1">
        <f>Table_comparison5[[#This Row],[savings]]/Table_comparison5[[#This Row],[Score]]</f>
        <v>-1.5568498605933285E-2</v>
      </c>
      <c r="AC415">
        <f>ABS(Table_comparison5[[#This Row],[savings]])/Table_comparison5[[#This Row],[Score Error (99.9%)]]</f>
        <v>1.8676003924535522</v>
      </c>
    </row>
    <row r="416" spans="1:29" hidden="1" x14ac:dyDescent="0.2">
      <c r="A416" t="s">
        <v>336</v>
      </c>
      <c r="B416" t="s">
        <v>20</v>
      </c>
      <c r="C416">
        <v>1</v>
      </c>
      <c r="D416">
        <v>100</v>
      </c>
      <c r="E416">
        <v>11.391342</v>
      </c>
      <c r="F416">
        <v>0.12548699999999999</v>
      </c>
      <c r="G416" t="s">
        <v>32</v>
      </c>
      <c r="H416" t="s">
        <v>22</v>
      </c>
      <c r="I416" t="s">
        <v>334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336</v>
      </c>
      <c r="U416" t="s">
        <v>20</v>
      </c>
      <c r="V416">
        <v>1</v>
      </c>
      <c r="W416">
        <v>100</v>
      </c>
      <c r="X416">
        <v>11.44046</v>
      </c>
      <c r="Y416">
        <v>0.148039</v>
      </c>
      <c r="Z416" t="s">
        <v>32</v>
      </c>
      <c r="AA416" s="2">
        <f>-(Table_comparison5[[#This Row],[pr results2.Score]]-Table_comparison5[[#This Row],[Score]])</f>
        <v>-4.9117999999999995E-2</v>
      </c>
      <c r="AB416" s="1">
        <f>Table_comparison5[[#This Row],[savings]]/Table_comparison5[[#This Row],[Score]]</f>
        <v>-4.3118712439675676E-3</v>
      </c>
      <c r="AC416">
        <f>ABS(Table_comparison5[[#This Row],[savings]])/Table_comparison5[[#This Row],[Score Error (99.9%)]]</f>
        <v>0.39141903145345736</v>
      </c>
    </row>
    <row r="417" spans="1:29" x14ac:dyDescent="0.2">
      <c r="A417" s="3" t="s">
        <v>191</v>
      </c>
      <c r="B417" t="s">
        <v>20</v>
      </c>
      <c r="C417">
        <v>1</v>
      </c>
      <c r="D417">
        <v>100</v>
      </c>
      <c r="E417">
        <v>39.813647000000003</v>
      </c>
      <c r="F417">
        <v>0.281974</v>
      </c>
      <c r="G417" t="s">
        <v>32</v>
      </c>
      <c r="H417" t="s">
        <v>22</v>
      </c>
      <c r="I417" t="s">
        <v>189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191</v>
      </c>
      <c r="U417" t="s">
        <v>20</v>
      </c>
      <c r="V417">
        <v>1</v>
      </c>
      <c r="W417">
        <v>100</v>
      </c>
      <c r="X417">
        <v>40.447761999999997</v>
      </c>
      <c r="Y417">
        <v>0.41458800000000001</v>
      </c>
      <c r="Z417" t="s">
        <v>32</v>
      </c>
      <c r="AA417" s="2">
        <f>-(Table_comparison5[[#This Row],[pr results2.Score]]-Table_comparison5[[#This Row],[Score]])</f>
        <v>-0.63411499999999421</v>
      </c>
      <c r="AB417" s="1">
        <f>Table_comparison5[[#This Row],[savings]]/Table_comparison5[[#This Row],[Score]]</f>
        <v>-1.5927076461997921E-2</v>
      </c>
      <c r="AC417">
        <f>ABS(Table_comparison5[[#This Row],[savings]])/Table_comparison5[[#This Row],[Score Error (99.9%)]]</f>
        <v>2.2488420918240482</v>
      </c>
    </row>
    <row r="418" spans="1:29" x14ac:dyDescent="0.2">
      <c r="A418" s="3" t="s">
        <v>216</v>
      </c>
      <c r="B418" t="s">
        <v>20</v>
      </c>
      <c r="C418">
        <v>1</v>
      </c>
      <c r="D418">
        <v>100</v>
      </c>
      <c r="E418">
        <v>47.482315999999997</v>
      </c>
      <c r="F418">
        <v>0.41592200000000001</v>
      </c>
      <c r="G418" t="s">
        <v>32</v>
      </c>
      <c r="H418" t="s">
        <v>22</v>
      </c>
      <c r="I418" t="s">
        <v>139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216</v>
      </c>
      <c r="U418" t="s">
        <v>20</v>
      </c>
      <c r="V418">
        <v>1</v>
      </c>
      <c r="W418">
        <v>100</v>
      </c>
      <c r="X418">
        <v>48.283786999999997</v>
      </c>
      <c r="Y418">
        <v>0.52126799999999995</v>
      </c>
      <c r="Z418" t="s">
        <v>32</v>
      </c>
      <c r="AA418" s="2">
        <f>-(Table_comparison5[[#This Row],[pr results2.Score]]-Table_comparison5[[#This Row],[Score]])</f>
        <v>-0.80147099999999938</v>
      </c>
      <c r="AB418" s="1">
        <f>Table_comparison5[[#This Row],[savings]]/Table_comparison5[[#This Row],[Score]]</f>
        <v>-1.6879357780273385E-2</v>
      </c>
      <c r="AC418">
        <f>ABS(Table_comparison5[[#This Row],[savings]])/Table_comparison5[[#This Row],[Score Error (99.9%)]]</f>
        <v>1.9269742884483132</v>
      </c>
    </row>
    <row r="419" spans="1:29" x14ac:dyDescent="0.2">
      <c r="A419" s="3" t="s">
        <v>217</v>
      </c>
      <c r="B419" t="s">
        <v>20</v>
      </c>
      <c r="C419">
        <v>1</v>
      </c>
      <c r="D419">
        <v>100</v>
      </c>
      <c r="E419">
        <v>0.54371100000000006</v>
      </c>
      <c r="F419">
        <v>4.8529999999999997E-3</v>
      </c>
      <c r="G419" t="s">
        <v>32</v>
      </c>
      <c r="H419" t="s">
        <v>22</v>
      </c>
      <c r="I419" t="s">
        <v>218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217</v>
      </c>
      <c r="U419" t="s">
        <v>20</v>
      </c>
      <c r="V419">
        <v>1</v>
      </c>
      <c r="W419">
        <v>100</v>
      </c>
      <c r="X419">
        <v>0.552921</v>
      </c>
      <c r="Y419">
        <v>1.2439E-2</v>
      </c>
      <c r="Z419" t="s">
        <v>32</v>
      </c>
      <c r="AA419" s="2">
        <f>-(Table_comparison5[[#This Row],[pr results2.Score]]-Table_comparison5[[#This Row],[Score]])</f>
        <v>-9.2099999999999405E-3</v>
      </c>
      <c r="AB419" s="1">
        <f>Table_comparison5[[#This Row],[savings]]/Table_comparison5[[#This Row],[Score]]</f>
        <v>-1.6939145980125359E-2</v>
      </c>
      <c r="AC419">
        <f>ABS(Table_comparison5[[#This Row],[savings]])/Table_comparison5[[#This Row],[Score Error (99.9%)]]</f>
        <v>1.8977951782402516</v>
      </c>
    </row>
    <row r="420" spans="1:29" x14ac:dyDescent="0.2">
      <c r="A420" s="3" t="s">
        <v>409</v>
      </c>
      <c r="B420" t="s">
        <v>20</v>
      </c>
      <c r="C420">
        <v>1</v>
      </c>
      <c r="D420">
        <v>100</v>
      </c>
      <c r="E420">
        <v>266.05218200000002</v>
      </c>
      <c r="F420">
        <v>2.8992710000000002</v>
      </c>
      <c r="G420" t="s">
        <v>32</v>
      </c>
      <c r="H420" t="s">
        <v>22</v>
      </c>
      <c r="I420" t="s">
        <v>406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409</v>
      </c>
      <c r="U420" t="s">
        <v>20</v>
      </c>
      <c r="V420">
        <v>1</v>
      </c>
      <c r="W420">
        <v>100</v>
      </c>
      <c r="X420">
        <v>270.59911699999998</v>
      </c>
      <c r="Y420">
        <v>3.9016299999999999</v>
      </c>
      <c r="Z420" t="s">
        <v>32</v>
      </c>
      <c r="AA420" s="2">
        <f>-(Table_comparison5[[#This Row],[pr results2.Score]]-Table_comparison5[[#This Row],[Score]])</f>
        <v>-4.5469349999999622</v>
      </c>
      <c r="AB420" s="1">
        <f>Table_comparison5[[#This Row],[savings]]/Table_comparison5[[#This Row],[Score]]</f>
        <v>-1.709038792998872E-2</v>
      </c>
      <c r="AC420">
        <f>ABS(Table_comparison5[[#This Row],[savings]])/Table_comparison5[[#This Row],[Score Error (99.9%)]]</f>
        <v>1.5683028595808952</v>
      </c>
    </row>
    <row r="421" spans="1:29" x14ac:dyDescent="0.2">
      <c r="A421" s="3" t="s">
        <v>59</v>
      </c>
      <c r="B421" t="s">
        <v>20</v>
      </c>
      <c r="C421">
        <v>1</v>
      </c>
      <c r="D421">
        <v>100</v>
      </c>
      <c r="E421">
        <v>7.8681409999999996</v>
      </c>
      <c r="F421">
        <v>7.4571999999999999E-2</v>
      </c>
      <c r="G421" t="s">
        <v>32</v>
      </c>
      <c r="H421" t="s">
        <v>22</v>
      </c>
      <c r="I421" t="s">
        <v>55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59</v>
      </c>
      <c r="U421" t="s">
        <v>20</v>
      </c>
      <c r="V421">
        <v>1</v>
      </c>
      <c r="W421">
        <v>100</v>
      </c>
      <c r="X421">
        <v>8.0099900000000002</v>
      </c>
      <c r="Y421">
        <v>0.17189099999999999</v>
      </c>
      <c r="Z421" t="s">
        <v>32</v>
      </c>
      <c r="AA421" s="2">
        <f>-(Table_comparison5[[#This Row],[pr results2.Score]]-Table_comparison5[[#This Row],[Score]])</f>
        <v>-0.14184900000000056</v>
      </c>
      <c r="AB421" s="1">
        <f>Table_comparison5[[#This Row],[savings]]/Table_comparison5[[#This Row],[Score]]</f>
        <v>-1.8028273768861104E-2</v>
      </c>
      <c r="AC421">
        <f>ABS(Table_comparison5[[#This Row],[savings]])/Table_comparison5[[#This Row],[Score Error (99.9%)]]</f>
        <v>1.9021750791181751</v>
      </c>
    </row>
    <row r="422" spans="1:29" x14ac:dyDescent="0.2">
      <c r="A422" s="3" t="s">
        <v>309</v>
      </c>
      <c r="B422" t="s">
        <v>20</v>
      </c>
      <c r="C422">
        <v>1</v>
      </c>
      <c r="D422">
        <v>100</v>
      </c>
      <c r="E422">
        <v>68.680623999999995</v>
      </c>
      <c r="F422">
        <v>0.59166700000000005</v>
      </c>
      <c r="G422" t="s">
        <v>32</v>
      </c>
      <c r="H422" t="s">
        <v>22</v>
      </c>
      <c r="I422" t="s">
        <v>307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309</v>
      </c>
      <c r="U422" t="s">
        <v>20</v>
      </c>
      <c r="V422">
        <v>1</v>
      </c>
      <c r="W422">
        <v>100</v>
      </c>
      <c r="X422">
        <v>69.937437000000003</v>
      </c>
      <c r="Y422">
        <v>0.33323799999999998</v>
      </c>
      <c r="Z422" t="s">
        <v>32</v>
      </c>
      <c r="AA422" s="2">
        <f>-(Table_comparison5[[#This Row],[pr results2.Score]]-Table_comparison5[[#This Row],[Score]])</f>
        <v>-1.2568130000000082</v>
      </c>
      <c r="AB422" s="1">
        <f>Table_comparison5[[#This Row],[savings]]/Table_comparison5[[#This Row],[Score]]</f>
        <v>-1.8299382370201067E-2</v>
      </c>
      <c r="AC422">
        <f>ABS(Table_comparison5[[#This Row],[savings]])/Table_comparison5[[#This Row],[Score Error (99.9%)]]</f>
        <v>2.1241897891888648</v>
      </c>
    </row>
    <row r="423" spans="1:29" x14ac:dyDescent="0.2">
      <c r="A423" s="3" t="s">
        <v>278</v>
      </c>
      <c r="B423" t="s">
        <v>20</v>
      </c>
      <c r="C423">
        <v>1</v>
      </c>
      <c r="D423">
        <v>100</v>
      </c>
      <c r="E423">
        <v>43.826751999999999</v>
      </c>
      <c r="F423">
        <v>0.40998899999999999</v>
      </c>
      <c r="G423" t="s">
        <v>32</v>
      </c>
      <c r="H423" t="s">
        <v>22</v>
      </c>
      <c r="I423" t="s">
        <v>276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278</v>
      </c>
      <c r="U423" t="s">
        <v>20</v>
      </c>
      <c r="V423">
        <v>1</v>
      </c>
      <c r="W423">
        <v>100</v>
      </c>
      <c r="X423">
        <v>44.633096000000002</v>
      </c>
      <c r="Y423">
        <v>0.89832900000000004</v>
      </c>
      <c r="Z423" t="s">
        <v>32</v>
      </c>
      <c r="AA423" s="2">
        <f>-(Table_comparison5[[#This Row],[pr results2.Score]]-Table_comparison5[[#This Row],[Score]])</f>
        <v>-0.80634400000000284</v>
      </c>
      <c r="AB423" s="1">
        <f>Table_comparison5[[#This Row],[savings]]/Table_comparison5[[#This Row],[Score]]</f>
        <v>-1.839844303315023E-2</v>
      </c>
      <c r="AC423">
        <f>ABS(Table_comparison5[[#This Row],[savings]])/Table_comparison5[[#This Row],[Score Error (99.9%)]]</f>
        <v>1.966745449268158</v>
      </c>
    </row>
    <row r="424" spans="1:29" x14ac:dyDescent="0.2">
      <c r="A424" s="3" t="s">
        <v>372</v>
      </c>
      <c r="B424" t="s">
        <v>20</v>
      </c>
      <c r="C424">
        <v>1</v>
      </c>
      <c r="D424">
        <v>100</v>
      </c>
      <c r="E424">
        <v>13.793507</v>
      </c>
      <c r="F424">
        <v>0.16896600000000001</v>
      </c>
      <c r="G424" t="s">
        <v>32</v>
      </c>
      <c r="H424" t="s">
        <v>22</v>
      </c>
      <c r="I424" t="s">
        <v>369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372</v>
      </c>
      <c r="U424" t="s">
        <v>20</v>
      </c>
      <c r="V424">
        <v>1</v>
      </c>
      <c r="W424">
        <v>100</v>
      </c>
      <c r="X424">
        <v>14.051520999999999</v>
      </c>
      <c r="Y424">
        <v>0.12628300000000001</v>
      </c>
      <c r="Z424" t="s">
        <v>32</v>
      </c>
      <c r="AA424" s="2">
        <f>-(Table_comparison5[[#This Row],[pr results2.Score]]-Table_comparison5[[#This Row],[Score]])</f>
        <v>-0.2580139999999993</v>
      </c>
      <c r="AB424" s="1">
        <f>Table_comparison5[[#This Row],[savings]]/Table_comparison5[[#This Row],[Score]]</f>
        <v>-1.8705467724777991E-2</v>
      </c>
      <c r="AC424">
        <f>ABS(Table_comparison5[[#This Row],[savings]])/Table_comparison5[[#This Row],[Score Error (99.9%)]]</f>
        <v>1.527017269746572</v>
      </c>
    </row>
    <row r="425" spans="1:29" x14ac:dyDescent="0.2">
      <c r="A425" s="3" t="s">
        <v>131</v>
      </c>
      <c r="B425" t="s">
        <v>20</v>
      </c>
      <c r="C425">
        <v>1</v>
      </c>
      <c r="D425">
        <v>100</v>
      </c>
      <c r="E425">
        <v>0.26442199999999999</v>
      </c>
      <c r="F425">
        <v>4.3239999999999997E-3</v>
      </c>
      <c r="G425" t="s">
        <v>32</v>
      </c>
      <c r="H425" t="s">
        <v>22</v>
      </c>
      <c r="I425" t="s">
        <v>129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131</v>
      </c>
      <c r="U425" t="s">
        <v>20</v>
      </c>
      <c r="V425">
        <v>1</v>
      </c>
      <c r="W425">
        <v>100</v>
      </c>
      <c r="X425">
        <v>0.26938600000000001</v>
      </c>
      <c r="Y425">
        <v>1.9239999999999999E-3</v>
      </c>
      <c r="Z425" t="s">
        <v>32</v>
      </c>
      <c r="AA425" s="2">
        <f>-(Table_comparison5[[#This Row],[pr results2.Score]]-Table_comparison5[[#This Row],[Score]])</f>
        <v>-4.9640000000000239E-3</v>
      </c>
      <c r="AB425" s="1">
        <f>Table_comparison5[[#This Row],[savings]]/Table_comparison5[[#This Row],[Score]]</f>
        <v>-1.8773021911943879E-2</v>
      </c>
      <c r="AC425">
        <f>ABS(Table_comparison5[[#This Row],[savings]])/Table_comparison5[[#This Row],[Score Error (99.9%)]]</f>
        <v>1.148011100832568</v>
      </c>
    </row>
    <row r="426" spans="1:29" x14ac:dyDescent="0.2">
      <c r="A426" s="3" t="s">
        <v>87</v>
      </c>
      <c r="B426" t="s">
        <v>20</v>
      </c>
      <c r="C426">
        <v>1</v>
      </c>
      <c r="D426">
        <v>100</v>
      </c>
      <c r="E426">
        <v>9.6087000000000006E-2</v>
      </c>
      <c r="F426">
        <v>7.9699999999999997E-4</v>
      </c>
      <c r="G426" t="s">
        <v>32</v>
      </c>
      <c r="H426" t="s">
        <v>22</v>
      </c>
      <c r="I426" t="s">
        <v>85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87</v>
      </c>
      <c r="U426" t="s">
        <v>20</v>
      </c>
      <c r="V426">
        <v>1</v>
      </c>
      <c r="W426">
        <v>100</v>
      </c>
      <c r="X426">
        <v>9.7895999999999997E-2</v>
      </c>
      <c r="Y426">
        <v>2.245E-3</v>
      </c>
      <c r="Z426" t="s">
        <v>32</v>
      </c>
      <c r="AA426" s="2">
        <f>-(Table_comparison5[[#This Row],[pr results2.Score]]-Table_comparison5[[#This Row],[Score]])</f>
        <v>-1.8089999999999912E-3</v>
      </c>
      <c r="AB426" s="1">
        <f>Table_comparison5[[#This Row],[savings]]/Table_comparison5[[#This Row],[Score]]</f>
        <v>-1.8826688313715603E-2</v>
      </c>
      <c r="AC426">
        <f>ABS(Table_comparison5[[#This Row],[savings]])/Table_comparison5[[#This Row],[Score Error (99.9%)]]</f>
        <v>2.2697616060225738</v>
      </c>
    </row>
    <row r="427" spans="1:29" x14ac:dyDescent="0.2">
      <c r="A427" s="3" t="s">
        <v>404</v>
      </c>
      <c r="B427" t="s">
        <v>20</v>
      </c>
      <c r="C427">
        <v>1</v>
      </c>
      <c r="D427">
        <v>100</v>
      </c>
      <c r="E427">
        <v>8.8712859999999996</v>
      </c>
      <c r="F427">
        <v>0.109236</v>
      </c>
      <c r="G427" t="s">
        <v>32</v>
      </c>
      <c r="H427" t="s">
        <v>22</v>
      </c>
      <c r="I427" t="s">
        <v>400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404</v>
      </c>
      <c r="U427" t="s">
        <v>20</v>
      </c>
      <c r="V427">
        <v>1</v>
      </c>
      <c r="W427">
        <v>100</v>
      </c>
      <c r="X427">
        <v>9.0439080000000001</v>
      </c>
      <c r="Y427">
        <v>3.8980000000000001E-2</v>
      </c>
      <c r="Z427" t="s">
        <v>32</v>
      </c>
      <c r="AA427" s="2">
        <f>-(Table_comparison5[[#This Row],[pr results2.Score]]-Table_comparison5[[#This Row],[Score]])</f>
        <v>-0.1726220000000005</v>
      </c>
      <c r="AB427" s="1">
        <f>Table_comparison5[[#This Row],[savings]]/Table_comparison5[[#This Row],[Score]]</f>
        <v>-1.9458509172176446E-2</v>
      </c>
      <c r="AC427">
        <f>ABS(Table_comparison5[[#This Row],[savings]])/Table_comparison5[[#This Row],[Score Error (99.9%)]]</f>
        <v>1.5802665787835557</v>
      </c>
    </row>
    <row r="428" spans="1:29" hidden="1" x14ac:dyDescent="0.2">
      <c r="A428" t="s">
        <v>347</v>
      </c>
      <c r="B428" t="s">
        <v>20</v>
      </c>
      <c r="C428">
        <v>1</v>
      </c>
      <c r="D428">
        <v>100</v>
      </c>
      <c r="E428">
        <v>0.11521099999999999</v>
      </c>
      <c r="F428">
        <v>2.2160000000000001E-3</v>
      </c>
      <c r="G428" t="s">
        <v>32</v>
      </c>
      <c r="H428" t="s">
        <v>22</v>
      </c>
      <c r="I428" t="s">
        <v>344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347</v>
      </c>
      <c r="U428" t="s">
        <v>20</v>
      </c>
      <c r="V428">
        <v>1</v>
      </c>
      <c r="W428">
        <v>100</v>
      </c>
      <c r="X428">
        <v>0.115388</v>
      </c>
      <c r="Y428">
        <v>1.524E-3</v>
      </c>
      <c r="Z428" t="s">
        <v>32</v>
      </c>
      <c r="AA428" s="2">
        <f>-(Table_comparison5[[#This Row],[pr results2.Score]]-Table_comparison5[[#This Row],[Score]])</f>
        <v>-1.7700000000001048E-4</v>
      </c>
      <c r="AB428" s="1">
        <f>Table_comparison5[[#This Row],[savings]]/Table_comparison5[[#This Row],[Score]]</f>
        <v>-1.5363116369097611E-3</v>
      </c>
      <c r="AC428">
        <f>ABS(Table_comparison5[[#This Row],[savings]])/Table_comparison5[[#This Row],[Score Error (99.9%)]]</f>
        <v>7.9873646209391011E-2</v>
      </c>
    </row>
    <row r="429" spans="1:29" x14ac:dyDescent="0.2">
      <c r="A429" s="3" t="s">
        <v>28</v>
      </c>
      <c r="B429" t="s">
        <v>20</v>
      </c>
      <c r="C429">
        <v>1</v>
      </c>
      <c r="D429">
        <v>75</v>
      </c>
      <c r="E429">
        <v>310.92007999999998</v>
      </c>
      <c r="F429">
        <v>2.331458</v>
      </c>
      <c r="G429" t="s">
        <v>21</v>
      </c>
      <c r="H429" t="s">
        <v>22</v>
      </c>
      <c r="I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28</v>
      </c>
      <c r="U429" t="s">
        <v>20</v>
      </c>
      <c r="V429">
        <v>1</v>
      </c>
      <c r="W429">
        <v>75</v>
      </c>
      <c r="X429">
        <v>317.37468699999999</v>
      </c>
      <c r="Y429">
        <v>4.6964430000000004</v>
      </c>
      <c r="Z429" t="s">
        <v>21</v>
      </c>
      <c r="AA429" s="2">
        <f>-(Table_comparison5[[#This Row],[pr results2.Score]]-Table_comparison5[[#This Row],[Score]])</f>
        <v>-6.45460700000001</v>
      </c>
      <c r="AB429" s="1">
        <f>Table_comparison5[[#This Row],[savings]]/Table_comparison5[[#This Row],[Score]]</f>
        <v>-2.0759698119208029E-2</v>
      </c>
      <c r="AC429">
        <f>ABS(Table_comparison5[[#This Row],[savings]])/Table_comparison5[[#This Row],[Score Error (99.9%)]]</f>
        <v>2.7684852139734062</v>
      </c>
    </row>
    <row r="430" spans="1:29" x14ac:dyDescent="0.2">
      <c r="A430" s="3" t="s">
        <v>360</v>
      </c>
      <c r="B430" t="s">
        <v>20</v>
      </c>
      <c r="C430">
        <v>1</v>
      </c>
      <c r="D430">
        <v>100</v>
      </c>
      <c r="E430">
        <v>43.568415999999999</v>
      </c>
      <c r="F430">
        <v>0.29625400000000002</v>
      </c>
      <c r="G430" t="s">
        <v>32</v>
      </c>
      <c r="H430" t="s">
        <v>22</v>
      </c>
      <c r="I430" t="s">
        <v>356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360</v>
      </c>
      <c r="U430" t="s">
        <v>20</v>
      </c>
      <c r="V430">
        <v>1</v>
      </c>
      <c r="W430">
        <v>100</v>
      </c>
      <c r="X430">
        <v>44.495767000000001</v>
      </c>
      <c r="Y430">
        <v>0.97097100000000003</v>
      </c>
      <c r="Z430" t="s">
        <v>32</v>
      </c>
      <c r="AA430" s="2">
        <f>-(Table_comparison5[[#This Row],[pr results2.Score]]-Table_comparison5[[#This Row],[Score]])</f>
        <v>-0.92735100000000159</v>
      </c>
      <c r="AB430" s="1">
        <f>Table_comparison5[[#This Row],[savings]]/Table_comparison5[[#This Row],[Score]]</f>
        <v>-2.128493723526698E-2</v>
      </c>
      <c r="AC430">
        <f>ABS(Table_comparison5[[#This Row],[savings]])/Table_comparison5[[#This Row],[Score Error (99.9%)]]</f>
        <v>3.1302564691109707</v>
      </c>
    </row>
    <row r="431" spans="1:29" x14ac:dyDescent="0.2">
      <c r="A431" s="3" t="s">
        <v>95</v>
      </c>
      <c r="B431" t="s">
        <v>20</v>
      </c>
      <c r="C431">
        <v>1</v>
      </c>
      <c r="D431">
        <v>100</v>
      </c>
      <c r="E431">
        <v>52.675122000000002</v>
      </c>
      <c r="F431">
        <v>0.51263899999999996</v>
      </c>
      <c r="G431" t="s">
        <v>32</v>
      </c>
      <c r="H431" t="s">
        <v>22</v>
      </c>
      <c r="I431" t="s">
        <v>90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95</v>
      </c>
      <c r="U431" t="s">
        <v>20</v>
      </c>
      <c r="V431">
        <v>1</v>
      </c>
      <c r="W431">
        <v>100</v>
      </c>
      <c r="X431">
        <v>53.840691</v>
      </c>
      <c r="Y431">
        <v>0.41295500000000002</v>
      </c>
      <c r="Z431" t="s">
        <v>32</v>
      </c>
      <c r="AA431" s="2">
        <f>-(Table_comparison5[[#This Row],[pr results2.Score]]-Table_comparison5[[#This Row],[Score]])</f>
        <v>-1.1655689999999979</v>
      </c>
      <c r="AB431" s="1">
        <f>Table_comparison5[[#This Row],[savings]]/Table_comparison5[[#This Row],[Score]]</f>
        <v>-2.2127504517217782E-2</v>
      </c>
      <c r="AC431">
        <f>ABS(Table_comparison5[[#This Row],[savings]])/Table_comparison5[[#This Row],[Score Error (99.9%)]]</f>
        <v>2.2736643134837538</v>
      </c>
    </row>
    <row r="432" spans="1:29" x14ac:dyDescent="0.2">
      <c r="A432" s="3" t="s">
        <v>117</v>
      </c>
      <c r="B432" t="s">
        <v>20</v>
      </c>
      <c r="C432">
        <v>1</v>
      </c>
      <c r="D432">
        <v>100</v>
      </c>
      <c r="E432">
        <v>0.105041</v>
      </c>
      <c r="F432">
        <v>1.812E-3</v>
      </c>
      <c r="G432" t="s">
        <v>32</v>
      </c>
      <c r="H432" t="s">
        <v>22</v>
      </c>
      <c r="I432" t="s">
        <v>120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117</v>
      </c>
      <c r="U432" t="s">
        <v>20</v>
      </c>
      <c r="V432">
        <v>1</v>
      </c>
      <c r="W432">
        <v>100</v>
      </c>
      <c r="X432">
        <v>0.107391</v>
      </c>
      <c r="Y432">
        <v>2.9239999999999999E-3</v>
      </c>
      <c r="Z432" t="s">
        <v>32</v>
      </c>
      <c r="AA432" s="2">
        <f>-(Table_comparison5[[#This Row],[pr results2.Score]]-Table_comparison5[[#This Row],[Score]])</f>
        <v>-2.3500000000000049E-3</v>
      </c>
      <c r="AB432" s="1">
        <f>Table_comparison5[[#This Row],[savings]]/Table_comparison5[[#This Row],[Score]]</f>
        <v>-2.2372216563056376E-2</v>
      </c>
      <c r="AC432">
        <f>ABS(Table_comparison5[[#This Row],[savings]])/Table_comparison5[[#This Row],[Score Error (99.9%)]]</f>
        <v>1.2969094922737334</v>
      </c>
    </row>
    <row r="433" spans="1:29" hidden="1" x14ac:dyDescent="0.2">
      <c r="A433" t="s">
        <v>348</v>
      </c>
      <c r="B433" t="s">
        <v>20</v>
      </c>
      <c r="C433">
        <v>1</v>
      </c>
      <c r="D433">
        <v>100</v>
      </c>
      <c r="E433">
        <v>14.479931000000001</v>
      </c>
      <c r="F433">
        <v>0.150786</v>
      </c>
      <c r="G433" t="s">
        <v>32</v>
      </c>
      <c r="H433" t="s">
        <v>22</v>
      </c>
      <c r="I433" t="s">
        <v>345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348</v>
      </c>
      <c r="U433" t="s">
        <v>20</v>
      </c>
      <c r="V433">
        <v>1</v>
      </c>
      <c r="W433">
        <v>100</v>
      </c>
      <c r="X433">
        <v>14.501760000000001</v>
      </c>
      <c r="Y433">
        <v>0.19128300000000001</v>
      </c>
      <c r="Z433" t="s">
        <v>32</v>
      </c>
      <c r="AA433" s="2">
        <f>-(Table_comparison5[[#This Row],[pr results2.Score]]-Table_comparison5[[#This Row],[Score]])</f>
        <v>-2.182900000000032E-2</v>
      </c>
      <c r="AB433" s="1">
        <f>Table_comparison5[[#This Row],[savings]]/Table_comparison5[[#This Row],[Score]]</f>
        <v>-1.5075348080042868E-3</v>
      </c>
      <c r="AC433">
        <f>ABS(Table_comparison5[[#This Row],[savings]])/Table_comparison5[[#This Row],[Score Error (99.9%)]]</f>
        <v>0.14476808191742152</v>
      </c>
    </row>
    <row r="434" spans="1:29" hidden="1" x14ac:dyDescent="0.2">
      <c r="A434" t="s">
        <v>348</v>
      </c>
      <c r="B434" t="s">
        <v>20</v>
      </c>
      <c r="C434">
        <v>1</v>
      </c>
      <c r="D434">
        <v>100</v>
      </c>
      <c r="E434">
        <v>140.585183</v>
      </c>
      <c r="F434">
        <v>1.5316399999999999</v>
      </c>
      <c r="G434" t="s">
        <v>32</v>
      </c>
      <c r="H434" t="s">
        <v>22</v>
      </c>
      <c r="I434" t="s">
        <v>346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348</v>
      </c>
      <c r="U434" t="s">
        <v>20</v>
      </c>
      <c r="V434">
        <v>1</v>
      </c>
      <c r="W434">
        <v>100</v>
      </c>
      <c r="X434">
        <v>140.773301</v>
      </c>
      <c r="Y434">
        <v>1.237646</v>
      </c>
      <c r="Z434" t="s">
        <v>32</v>
      </c>
      <c r="AA434" s="2">
        <f>-(Table_comparison5[[#This Row],[pr results2.Score]]-Table_comparison5[[#This Row],[Score]])</f>
        <v>-0.18811800000000289</v>
      </c>
      <c r="AB434" s="1">
        <f>Table_comparison5[[#This Row],[savings]]/Table_comparison5[[#This Row],[Score]]</f>
        <v>-1.3381068757438179E-3</v>
      </c>
      <c r="AC434">
        <f>ABS(Table_comparison5[[#This Row],[savings]])/Table_comparison5[[#This Row],[Score Error (99.9%)]]</f>
        <v>0.12282128959807978</v>
      </c>
    </row>
    <row r="435" spans="1:29" x14ac:dyDescent="0.2">
      <c r="A435" s="3" t="s">
        <v>433</v>
      </c>
      <c r="B435" t="s">
        <v>418</v>
      </c>
      <c r="C435">
        <v>1</v>
      </c>
      <c r="D435">
        <v>500</v>
      </c>
      <c r="E435">
        <v>0.70157999999999998</v>
      </c>
      <c r="F435">
        <v>1.4024E-2</v>
      </c>
      <c r="G435" t="s">
        <v>21</v>
      </c>
      <c r="H435" t="s">
        <v>22</v>
      </c>
      <c r="I435" t="s">
        <v>22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420</v>
      </c>
      <c r="T435" t="s">
        <v>433</v>
      </c>
      <c r="U435" t="s">
        <v>418</v>
      </c>
      <c r="V435">
        <v>1</v>
      </c>
      <c r="W435">
        <v>500</v>
      </c>
      <c r="X435">
        <v>0.717337</v>
      </c>
      <c r="Y435">
        <v>1.6698000000000001E-2</v>
      </c>
      <c r="Z435" t="s">
        <v>21</v>
      </c>
      <c r="AA435" s="2">
        <f>-(Table_comparison5[[#This Row],[pr results2.Score]]-Table_comparison5[[#This Row],[Score]])</f>
        <v>-1.5757000000000021E-2</v>
      </c>
      <c r="AB435" s="1">
        <f>Table_comparison5[[#This Row],[savings]]/Table_comparison5[[#This Row],[Score]]</f>
        <v>-2.2459306137575217E-2</v>
      </c>
      <c r="AC435">
        <f>ABS(Table_comparison5[[#This Row],[savings]])/Table_comparison5[[#This Row],[Score Error (99.9%)]]</f>
        <v>1.1235738733599558</v>
      </c>
    </row>
    <row r="436" spans="1:29" x14ac:dyDescent="0.2">
      <c r="A436" s="3" t="s">
        <v>198</v>
      </c>
      <c r="B436" t="s">
        <v>20</v>
      </c>
      <c r="C436">
        <v>1</v>
      </c>
      <c r="D436">
        <v>100</v>
      </c>
      <c r="E436">
        <v>0.41814200000000001</v>
      </c>
      <c r="F436">
        <v>4.0619999999999996E-3</v>
      </c>
      <c r="G436" t="s">
        <v>32</v>
      </c>
      <c r="H436" t="s">
        <v>22</v>
      </c>
      <c r="I436" t="s">
        <v>197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198</v>
      </c>
      <c r="U436" t="s">
        <v>20</v>
      </c>
      <c r="V436">
        <v>1</v>
      </c>
      <c r="W436">
        <v>100</v>
      </c>
      <c r="X436">
        <v>0.42765799999999998</v>
      </c>
      <c r="Y436">
        <v>2.562E-3</v>
      </c>
      <c r="Z436" t="s">
        <v>32</v>
      </c>
      <c r="AA436" s="2">
        <f>-(Table_comparison5[[#This Row],[pr results2.Score]]-Table_comparison5[[#This Row],[Score]])</f>
        <v>-9.5159999999999689E-3</v>
      </c>
      <c r="AB436" s="1">
        <f>Table_comparison5[[#This Row],[savings]]/Table_comparison5[[#This Row],[Score]]</f>
        <v>-2.2757819114080789E-2</v>
      </c>
      <c r="AC436">
        <f>ABS(Table_comparison5[[#This Row],[savings]])/Table_comparison5[[#This Row],[Score Error (99.9%)]]</f>
        <v>2.3426883308714843</v>
      </c>
    </row>
    <row r="437" spans="1:29" x14ac:dyDescent="0.2">
      <c r="A437" s="3" t="s">
        <v>171</v>
      </c>
      <c r="B437" t="s">
        <v>20</v>
      </c>
      <c r="C437">
        <v>1</v>
      </c>
      <c r="D437">
        <v>100</v>
      </c>
      <c r="E437">
        <v>0.92071700000000001</v>
      </c>
      <c r="F437">
        <v>1.3802999999999999E-2</v>
      </c>
      <c r="G437" t="s">
        <v>32</v>
      </c>
      <c r="H437" t="s">
        <v>22</v>
      </c>
      <c r="I437" t="s">
        <v>173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171</v>
      </c>
      <c r="U437" t="s">
        <v>20</v>
      </c>
      <c r="V437">
        <v>1</v>
      </c>
      <c r="W437">
        <v>100</v>
      </c>
      <c r="X437">
        <v>0.94178300000000004</v>
      </c>
      <c r="Y437">
        <v>1.0624E-2</v>
      </c>
      <c r="Z437" t="s">
        <v>32</v>
      </c>
      <c r="AA437" s="2">
        <f>-(Table_comparison5[[#This Row],[pr results2.Score]]-Table_comparison5[[#This Row],[Score]])</f>
        <v>-2.1066000000000029E-2</v>
      </c>
      <c r="AB437" s="1">
        <f>Table_comparison5[[#This Row],[savings]]/Table_comparison5[[#This Row],[Score]]</f>
        <v>-2.2879994612894115E-2</v>
      </c>
      <c r="AC437">
        <f>ABS(Table_comparison5[[#This Row],[savings]])/Table_comparison5[[#This Row],[Score Error (99.9%)]]</f>
        <v>1.5261899587046317</v>
      </c>
    </row>
    <row r="438" spans="1:29" x14ac:dyDescent="0.2">
      <c r="A438" s="3" t="s">
        <v>391</v>
      </c>
      <c r="B438" t="s">
        <v>20</v>
      </c>
      <c r="C438">
        <v>1</v>
      </c>
      <c r="D438">
        <v>100</v>
      </c>
      <c r="E438">
        <v>0.13689599999999999</v>
      </c>
      <c r="F438">
        <v>1.725E-3</v>
      </c>
      <c r="G438" t="s">
        <v>32</v>
      </c>
      <c r="H438" t="s">
        <v>22</v>
      </c>
      <c r="I438" t="s">
        <v>389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391</v>
      </c>
      <c r="U438" t="s">
        <v>20</v>
      </c>
      <c r="V438">
        <v>1</v>
      </c>
      <c r="W438">
        <v>100</v>
      </c>
      <c r="X438">
        <v>0.14008300000000001</v>
      </c>
      <c r="Y438">
        <v>2.686E-3</v>
      </c>
      <c r="Z438" t="s">
        <v>32</v>
      </c>
      <c r="AA438" s="2">
        <f>-(Table_comparison5[[#This Row],[pr results2.Score]]-Table_comparison5[[#This Row],[Score]])</f>
        <v>-3.1870000000000231E-3</v>
      </c>
      <c r="AB438" s="1">
        <f>Table_comparison5[[#This Row],[savings]]/Table_comparison5[[#This Row],[Score]]</f>
        <v>-2.3280446470313403E-2</v>
      </c>
      <c r="AC438">
        <f>ABS(Table_comparison5[[#This Row],[savings]])/Table_comparison5[[#This Row],[Score Error (99.9%)]]</f>
        <v>1.8475362318840713</v>
      </c>
    </row>
    <row r="439" spans="1:29" hidden="1" x14ac:dyDescent="0.2">
      <c r="A439" t="s">
        <v>353</v>
      </c>
      <c r="B439" t="s">
        <v>20</v>
      </c>
      <c r="C439">
        <v>1</v>
      </c>
      <c r="D439">
        <v>100</v>
      </c>
      <c r="E439">
        <v>6.4999000000000001E-2</v>
      </c>
      <c r="F439">
        <v>1.1540000000000001E-3</v>
      </c>
      <c r="G439" t="s">
        <v>32</v>
      </c>
      <c r="H439" t="s">
        <v>22</v>
      </c>
      <c r="I439" t="s">
        <v>351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353</v>
      </c>
      <c r="U439" t="s">
        <v>20</v>
      </c>
      <c r="V439">
        <v>1</v>
      </c>
      <c r="W439">
        <v>100</v>
      </c>
      <c r="X439">
        <v>6.3965999999999995E-2</v>
      </c>
      <c r="Y439">
        <v>6.7299999999999999E-4</v>
      </c>
      <c r="Z439" t="s">
        <v>32</v>
      </c>
      <c r="AA439" s="2">
        <f>-(Table_comparison5[[#This Row],[pr results2.Score]]-Table_comparison5[[#This Row],[Score]])</f>
        <v>1.0330000000000061E-3</v>
      </c>
      <c r="AB439" s="1">
        <f>Table_comparison5[[#This Row],[savings]]/Table_comparison5[[#This Row],[Score]]</f>
        <v>1.5892552193110757E-2</v>
      </c>
      <c r="AC439">
        <f>ABS(Table_comparison5[[#This Row],[savings]])/Table_comparison5[[#This Row],[Score Error (99.9%)]]</f>
        <v>0.89514731369151301</v>
      </c>
    </row>
    <row r="440" spans="1:29" x14ac:dyDescent="0.2">
      <c r="A440" s="3" t="s">
        <v>175</v>
      </c>
      <c r="B440" t="s">
        <v>20</v>
      </c>
      <c r="C440">
        <v>1</v>
      </c>
      <c r="D440">
        <v>100</v>
      </c>
      <c r="E440">
        <v>47.059528</v>
      </c>
      <c r="F440">
        <v>0.48073100000000002</v>
      </c>
      <c r="G440" t="s">
        <v>32</v>
      </c>
      <c r="H440" t="s">
        <v>22</v>
      </c>
      <c r="I440" t="s">
        <v>172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175</v>
      </c>
      <c r="U440" t="s">
        <v>20</v>
      </c>
      <c r="V440">
        <v>1</v>
      </c>
      <c r="W440">
        <v>100</v>
      </c>
      <c r="X440">
        <v>48.161596000000003</v>
      </c>
      <c r="Y440">
        <v>0.30991099999999999</v>
      </c>
      <c r="Z440" t="s">
        <v>32</v>
      </c>
      <c r="AA440" s="2">
        <f>-(Table_comparison5[[#This Row],[pr results2.Score]]-Table_comparison5[[#This Row],[Score]])</f>
        <v>-1.1020680000000027</v>
      </c>
      <c r="AB440" s="1">
        <f>Table_comparison5[[#This Row],[savings]]/Table_comparison5[[#This Row],[Score]]</f>
        <v>-2.3418594423641536E-2</v>
      </c>
      <c r="AC440">
        <f>ABS(Table_comparison5[[#This Row],[savings]])/Table_comparison5[[#This Row],[Score Error (99.9%)]]</f>
        <v>2.2924837383068759</v>
      </c>
    </row>
    <row r="441" spans="1:29" hidden="1" x14ac:dyDescent="0.2">
      <c r="A441" t="s">
        <v>354</v>
      </c>
      <c r="B441" t="s">
        <v>20</v>
      </c>
      <c r="C441">
        <v>1</v>
      </c>
      <c r="D441">
        <v>100</v>
      </c>
      <c r="E441">
        <v>46.112192</v>
      </c>
      <c r="F441">
        <v>1.305472</v>
      </c>
      <c r="G441" t="s">
        <v>32</v>
      </c>
      <c r="H441" t="s">
        <v>22</v>
      </c>
      <c r="I441" t="s">
        <v>350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354</v>
      </c>
      <c r="U441" t="s">
        <v>20</v>
      </c>
      <c r="V441">
        <v>1</v>
      </c>
      <c r="W441">
        <v>100</v>
      </c>
      <c r="X441">
        <v>45.009175999999997</v>
      </c>
      <c r="Y441">
        <v>0.58216000000000001</v>
      </c>
      <c r="Z441" t="s">
        <v>32</v>
      </c>
      <c r="AA441" s="2">
        <f>-(Table_comparison5[[#This Row],[pr results2.Score]]-Table_comparison5[[#This Row],[Score]])</f>
        <v>1.1030160000000038</v>
      </c>
      <c r="AB441" s="1">
        <f>Table_comparison5[[#This Row],[savings]]/Table_comparison5[[#This Row],[Score]]</f>
        <v>2.3920268201520409E-2</v>
      </c>
      <c r="AC441">
        <f>ABS(Table_comparison5[[#This Row],[savings]])/Table_comparison5[[#This Row],[Score Error (99.9%)]]</f>
        <v>0.84491739386214626</v>
      </c>
    </row>
    <row r="442" spans="1:29" hidden="1" x14ac:dyDescent="0.2">
      <c r="A442" t="s">
        <v>354</v>
      </c>
      <c r="B442" t="s">
        <v>20</v>
      </c>
      <c r="C442">
        <v>1</v>
      </c>
      <c r="D442">
        <v>100</v>
      </c>
      <c r="E442">
        <v>46.296894000000002</v>
      </c>
      <c r="F442">
        <v>0.61055899999999996</v>
      </c>
      <c r="G442" t="s">
        <v>32</v>
      </c>
      <c r="H442" t="s">
        <v>22</v>
      </c>
      <c r="I442" t="s">
        <v>351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354</v>
      </c>
      <c r="U442" t="s">
        <v>20</v>
      </c>
      <c r="V442">
        <v>1</v>
      </c>
      <c r="W442">
        <v>100</v>
      </c>
      <c r="X442">
        <v>46.298715999999999</v>
      </c>
      <c r="Y442">
        <v>0.42748799999999998</v>
      </c>
      <c r="Z442" t="s">
        <v>32</v>
      </c>
      <c r="AA442" s="2">
        <f>-(Table_comparison5[[#This Row],[pr results2.Score]]-Table_comparison5[[#This Row],[Score]])</f>
        <v>-1.8219999999971037E-3</v>
      </c>
      <c r="AB442" s="1">
        <f>Table_comparison5[[#This Row],[savings]]/Table_comparison5[[#This Row],[Score]]</f>
        <v>-3.9354691915122937E-5</v>
      </c>
      <c r="AC442">
        <f>ABS(Table_comparison5[[#This Row],[savings]])/Table_comparison5[[#This Row],[Score Error (99.9%)]]</f>
        <v>2.9841505898645401E-3</v>
      </c>
    </row>
    <row r="443" spans="1:29" hidden="1" x14ac:dyDescent="0.2">
      <c r="A443" t="s">
        <v>354</v>
      </c>
      <c r="B443" t="s">
        <v>20</v>
      </c>
      <c r="C443">
        <v>1</v>
      </c>
      <c r="D443">
        <v>100</v>
      </c>
      <c r="E443">
        <v>43.855853000000003</v>
      </c>
      <c r="F443">
        <v>0.417155</v>
      </c>
      <c r="G443" t="s">
        <v>32</v>
      </c>
      <c r="H443" t="s">
        <v>22</v>
      </c>
      <c r="I443" t="s">
        <v>352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354</v>
      </c>
      <c r="U443" t="s">
        <v>20</v>
      </c>
      <c r="V443">
        <v>1</v>
      </c>
      <c r="W443">
        <v>100</v>
      </c>
      <c r="X443">
        <v>43.706867000000003</v>
      </c>
      <c r="Y443">
        <v>0.33704200000000001</v>
      </c>
      <c r="Z443" t="s">
        <v>32</v>
      </c>
      <c r="AA443" s="2">
        <f>-(Table_comparison5[[#This Row],[pr results2.Score]]-Table_comparison5[[#This Row],[Score]])</f>
        <v>0.14898600000000073</v>
      </c>
      <c r="AB443" s="1">
        <f>Table_comparison5[[#This Row],[savings]]/Table_comparison5[[#This Row],[Score]]</f>
        <v>3.3971748309171118E-3</v>
      </c>
      <c r="AC443">
        <f>ABS(Table_comparison5[[#This Row],[savings]])/Table_comparison5[[#This Row],[Score Error (99.9%)]]</f>
        <v>0.35714782275173673</v>
      </c>
    </row>
    <row r="444" spans="1:29" hidden="1" x14ac:dyDescent="0.2">
      <c r="A444" t="s">
        <v>355</v>
      </c>
      <c r="B444" t="s">
        <v>20</v>
      </c>
      <c r="C444">
        <v>1</v>
      </c>
      <c r="D444">
        <v>100</v>
      </c>
      <c r="E444">
        <v>0.32547199999999998</v>
      </c>
      <c r="F444">
        <v>8.6230000000000005E-3</v>
      </c>
      <c r="G444" t="s">
        <v>32</v>
      </c>
      <c r="H444" t="s">
        <v>22</v>
      </c>
      <c r="I444" t="s">
        <v>356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355</v>
      </c>
      <c r="U444" t="s">
        <v>20</v>
      </c>
      <c r="V444">
        <v>1</v>
      </c>
      <c r="W444">
        <v>100</v>
      </c>
      <c r="X444">
        <v>0.33173399999999997</v>
      </c>
      <c r="Y444">
        <v>7.2810000000000001E-3</v>
      </c>
      <c r="Z444" t="s">
        <v>32</v>
      </c>
      <c r="AA444" s="2">
        <f>-(Table_comparison5[[#This Row],[pr results2.Score]]-Table_comparison5[[#This Row],[Score]])</f>
        <v>-6.2619999999999898E-3</v>
      </c>
      <c r="AB444" s="1">
        <f>Table_comparison5[[#This Row],[savings]]/Table_comparison5[[#This Row],[Score]]</f>
        <v>-1.923975027037653E-2</v>
      </c>
      <c r="AC444">
        <f>ABS(Table_comparison5[[#This Row],[savings]])/Table_comparison5[[#This Row],[Score Error (99.9%)]]</f>
        <v>0.72619737910239934</v>
      </c>
    </row>
    <row r="445" spans="1:29" x14ac:dyDescent="0.2">
      <c r="A445" s="3" t="s">
        <v>319</v>
      </c>
      <c r="B445" t="s">
        <v>20</v>
      </c>
      <c r="C445">
        <v>1</v>
      </c>
      <c r="D445">
        <v>100</v>
      </c>
      <c r="E445">
        <v>1.0530820000000001</v>
      </c>
      <c r="F445">
        <v>1.1866E-2</v>
      </c>
      <c r="G445" t="s">
        <v>32</v>
      </c>
      <c r="H445" t="s">
        <v>22</v>
      </c>
      <c r="I445" t="s">
        <v>325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319</v>
      </c>
      <c r="U445" t="s">
        <v>20</v>
      </c>
      <c r="V445">
        <v>1</v>
      </c>
      <c r="W445">
        <v>100</v>
      </c>
      <c r="X445">
        <v>1.078022</v>
      </c>
      <c r="Y445">
        <v>1.8443999999999999E-2</v>
      </c>
      <c r="Z445" t="s">
        <v>32</v>
      </c>
      <c r="AA445" s="2">
        <f>-(Table_comparison5[[#This Row],[pr results2.Score]]-Table_comparison5[[#This Row],[Score]])</f>
        <v>-2.4939999999999962E-2</v>
      </c>
      <c r="AB445" s="1">
        <f>Table_comparison5[[#This Row],[savings]]/Table_comparison5[[#This Row],[Score]]</f>
        <v>-2.368286610159509E-2</v>
      </c>
      <c r="AC445">
        <f>ABS(Table_comparison5[[#This Row],[savings]])/Table_comparison5[[#This Row],[Score Error (99.9%)]]</f>
        <v>2.1018034721051713</v>
      </c>
    </row>
    <row r="446" spans="1:29" x14ac:dyDescent="0.2">
      <c r="A446" s="3" t="s">
        <v>342</v>
      </c>
      <c r="B446" t="s">
        <v>20</v>
      </c>
      <c r="C446">
        <v>1</v>
      </c>
      <c r="D446">
        <v>100</v>
      </c>
      <c r="E446">
        <v>0.31300600000000001</v>
      </c>
      <c r="F446">
        <v>6.3579999999999999E-3</v>
      </c>
      <c r="G446" t="s">
        <v>32</v>
      </c>
      <c r="H446" t="s">
        <v>22</v>
      </c>
      <c r="I446" t="s">
        <v>343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342</v>
      </c>
      <c r="U446" t="s">
        <v>20</v>
      </c>
      <c r="V446">
        <v>1</v>
      </c>
      <c r="W446">
        <v>100</v>
      </c>
      <c r="X446">
        <v>0.320467</v>
      </c>
      <c r="Y446">
        <v>2.6580000000000002E-3</v>
      </c>
      <c r="Z446" t="s">
        <v>32</v>
      </c>
      <c r="AA446" s="2">
        <f>-(Table_comparison5[[#This Row],[pr results2.Score]]-Table_comparison5[[#This Row],[Score]])</f>
        <v>-7.4609999999999954E-3</v>
      </c>
      <c r="AB446" s="1">
        <f>Table_comparison5[[#This Row],[savings]]/Table_comparison5[[#This Row],[Score]]</f>
        <v>-2.3836603771173699E-2</v>
      </c>
      <c r="AC446">
        <f>ABS(Table_comparison5[[#This Row],[savings]])/Table_comparison5[[#This Row],[Score Error (99.9%)]]</f>
        <v>1.1734822271154444</v>
      </c>
    </row>
    <row r="447" spans="1:29" hidden="1" x14ac:dyDescent="0.2">
      <c r="A447" t="s">
        <v>359</v>
      </c>
      <c r="B447" t="s">
        <v>20</v>
      </c>
      <c r="C447">
        <v>1</v>
      </c>
      <c r="D447">
        <v>100</v>
      </c>
      <c r="E447">
        <v>0.22789400000000001</v>
      </c>
      <c r="F447">
        <v>4.0260000000000001E-3</v>
      </c>
      <c r="G447" t="s">
        <v>32</v>
      </c>
      <c r="H447" t="s">
        <v>22</v>
      </c>
      <c r="I447" t="s">
        <v>356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359</v>
      </c>
      <c r="U447" t="s">
        <v>20</v>
      </c>
      <c r="V447">
        <v>1</v>
      </c>
      <c r="W447">
        <v>100</v>
      </c>
      <c r="X447">
        <v>0.22730700000000001</v>
      </c>
      <c r="Y447">
        <v>4.6179999999999997E-3</v>
      </c>
      <c r="Z447" t="s">
        <v>32</v>
      </c>
      <c r="AA447" s="2">
        <f>-(Table_comparison5[[#This Row],[pr results2.Score]]-Table_comparison5[[#This Row],[Score]])</f>
        <v>5.8700000000000419E-4</v>
      </c>
      <c r="AB447" s="1">
        <f>Table_comparison5[[#This Row],[savings]]/Table_comparison5[[#This Row],[Score]]</f>
        <v>2.5757589054560635E-3</v>
      </c>
      <c r="AC447">
        <f>ABS(Table_comparison5[[#This Row],[savings]])/Table_comparison5[[#This Row],[Score Error (99.9%)]]</f>
        <v>0.14580228514654847</v>
      </c>
    </row>
    <row r="448" spans="1:29" x14ac:dyDescent="0.2">
      <c r="A448" s="3" t="s">
        <v>310</v>
      </c>
      <c r="B448" t="s">
        <v>20</v>
      </c>
      <c r="C448">
        <v>1</v>
      </c>
      <c r="D448">
        <v>100</v>
      </c>
      <c r="E448">
        <v>8.4538000000000002E-2</v>
      </c>
      <c r="F448">
        <v>1.3550000000000001E-3</v>
      </c>
      <c r="G448" t="s">
        <v>32</v>
      </c>
      <c r="H448" t="s">
        <v>22</v>
      </c>
      <c r="I448" t="s">
        <v>313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310</v>
      </c>
      <c r="U448" t="s">
        <v>20</v>
      </c>
      <c r="V448">
        <v>1</v>
      </c>
      <c r="W448">
        <v>100</v>
      </c>
      <c r="X448">
        <v>8.6567000000000005E-2</v>
      </c>
      <c r="Y448">
        <v>1.8010000000000001E-3</v>
      </c>
      <c r="Z448" t="s">
        <v>32</v>
      </c>
      <c r="AA448" s="2">
        <f>-(Table_comparison5[[#This Row],[pr results2.Score]]-Table_comparison5[[#This Row],[Score]])</f>
        <v>-2.029000000000003E-3</v>
      </c>
      <c r="AB448" s="1">
        <f>Table_comparison5[[#This Row],[savings]]/Table_comparison5[[#This Row],[Score]]</f>
        <v>-2.4001040951997954E-2</v>
      </c>
      <c r="AC448">
        <f>ABS(Table_comparison5[[#This Row],[savings]])/Table_comparison5[[#This Row],[Score Error (99.9%)]]</f>
        <v>1.4974169741697438</v>
      </c>
    </row>
    <row r="449" spans="1:29" x14ac:dyDescent="0.2">
      <c r="A449" s="3" t="s">
        <v>373</v>
      </c>
      <c r="B449" t="s">
        <v>20</v>
      </c>
      <c r="C449">
        <v>1</v>
      </c>
      <c r="D449">
        <v>100</v>
      </c>
      <c r="E449">
        <v>0.19898099999999999</v>
      </c>
      <c r="F449">
        <v>1.707E-3</v>
      </c>
      <c r="G449" t="s">
        <v>32</v>
      </c>
      <c r="H449" t="s">
        <v>22</v>
      </c>
      <c r="I449" t="s">
        <v>375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373</v>
      </c>
      <c r="U449" t="s">
        <v>20</v>
      </c>
      <c r="V449">
        <v>1</v>
      </c>
      <c r="W449">
        <v>100</v>
      </c>
      <c r="X449">
        <v>0.203788</v>
      </c>
      <c r="Y449">
        <v>1.023E-3</v>
      </c>
      <c r="Z449" t="s">
        <v>32</v>
      </c>
      <c r="AA449" s="2">
        <f>-(Table_comparison5[[#This Row],[pr results2.Score]]-Table_comparison5[[#This Row],[Score]])</f>
        <v>-4.8070000000000057E-3</v>
      </c>
      <c r="AB449" s="1">
        <f>Table_comparison5[[#This Row],[savings]]/Table_comparison5[[#This Row],[Score]]</f>
        <v>-2.4158085445344056E-2</v>
      </c>
      <c r="AC449">
        <f>ABS(Table_comparison5[[#This Row],[savings]])/Table_comparison5[[#This Row],[Score Error (99.9%)]]</f>
        <v>2.8160515524311691</v>
      </c>
    </row>
    <row r="450" spans="1:29" x14ac:dyDescent="0.2">
      <c r="A450" s="3" t="s">
        <v>327</v>
      </c>
      <c r="B450" t="s">
        <v>20</v>
      </c>
      <c r="C450">
        <v>1</v>
      </c>
      <c r="D450">
        <v>100</v>
      </c>
      <c r="E450">
        <v>59.747075000000002</v>
      </c>
      <c r="F450">
        <v>0.61089800000000005</v>
      </c>
      <c r="G450" t="s">
        <v>32</v>
      </c>
      <c r="H450" t="s">
        <v>22</v>
      </c>
      <c r="I450" t="s">
        <v>321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327</v>
      </c>
      <c r="U450" t="s">
        <v>20</v>
      </c>
      <c r="V450">
        <v>1</v>
      </c>
      <c r="W450">
        <v>100</v>
      </c>
      <c r="X450">
        <v>61.201816999999998</v>
      </c>
      <c r="Y450">
        <v>0.55098499999999995</v>
      </c>
      <c r="Z450" t="s">
        <v>32</v>
      </c>
      <c r="AA450" s="2">
        <f>-(Table_comparison5[[#This Row],[pr results2.Score]]-Table_comparison5[[#This Row],[Score]])</f>
        <v>-1.454741999999996</v>
      </c>
      <c r="AB450" s="1">
        <f>Table_comparison5[[#This Row],[savings]]/Table_comparison5[[#This Row],[Score]]</f>
        <v>-2.4348338391460937E-2</v>
      </c>
      <c r="AC450">
        <f>ABS(Table_comparison5[[#This Row],[savings]])/Table_comparison5[[#This Row],[Score Error (99.9%)]]</f>
        <v>2.3813173393921665</v>
      </c>
    </row>
    <row r="451" spans="1:29" hidden="1" x14ac:dyDescent="0.2">
      <c r="A451" t="s">
        <v>360</v>
      </c>
      <c r="B451" t="s">
        <v>20</v>
      </c>
      <c r="C451">
        <v>1</v>
      </c>
      <c r="D451">
        <v>100</v>
      </c>
      <c r="E451">
        <v>46.938405000000003</v>
      </c>
      <c r="F451">
        <v>0.53708699999999998</v>
      </c>
      <c r="G451" t="s">
        <v>32</v>
      </c>
      <c r="H451" t="s">
        <v>22</v>
      </c>
      <c r="I451" t="s">
        <v>357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360</v>
      </c>
      <c r="U451" t="s">
        <v>20</v>
      </c>
      <c r="V451">
        <v>1</v>
      </c>
      <c r="W451">
        <v>100</v>
      </c>
      <c r="X451">
        <v>46.850695000000002</v>
      </c>
      <c r="Y451">
        <v>0.67471099999999995</v>
      </c>
      <c r="Z451" t="s">
        <v>32</v>
      </c>
      <c r="AA451" s="2">
        <f>-(Table_comparison5[[#This Row],[pr results2.Score]]-Table_comparison5[[#This Row],[Score]])</f>
        <v>8.7710000000001287E-2</v>
      </c>
      <c r="AB451" s="1">
        <f>Table_comparison5[[#This Row],[savings]]/Table_comparison5[[#This Row],[Score]]</f>
        <v>1.8686190977303401E-3</v>
      </c>
      <c r="AC451">
        <f>ABS(Table_comparison5[[#This Row],[savings]])/Table_comparison5[[#This Row],[Score Error (99.9%)]]</f>
        <v>0.16330687579479916</v>
      </c>
    </row>
    <row r="452" spans="1:29" x14ac:dyDescent="0.2">
      <c r="A452" s="3" t="s">
        <v>170</v>
      </c>
      <c r="B452" t="s">
        <v>20</v>
      </c>
      <c r="C452">
        <v>1</v>
      </c>
      <c r="D452">
        <v>100</v>
      </c>
      <c r="E452">
        <v>45.738878999999997</v>
      </c>
      <c r="F452">
        <v>0.39701199999999998</v>
      </c>
      <c r="G452" t="s">
        <v>32</v>
      </c>
      <c r="H452" t="s">
        <v>22</v>
      </c>
      <c r="I452" t="s">
        <v>168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170</v>
      </c>
      <c r="U452" t="s">
        <v>20</v>
      </c>
      <c r="V452">
        <v>1</v>
      </c>
      <c r="W452">
        <v>100</v>
      </c>
      <c r="X452">
        <v>46.892490000000002</v>
      </c>
      <c r="Y452">
        <v>0.47635100000000002</v>
      </c>
      <c r="Z452" t="s">
        <v>32</v>
      </c>
      <c r="AA452" s="2">
        <f>-(Table_comparison5[[#This Row],[pr results2.Score]]-Table_comparison5[[#This Row],[Score]])</f>
        <v>-1.153611000000005</v>
      </c>
      <c r="AB452" s="1">
        <f>Table_comparison5[[#This Row],[savings]]/Table_comparison5[[#This Row],[Score]]</f>
        <v>-2.5221671917232714E-2</v>
      </c>
      <c r="AC452">
        <f>ABS(Table_comparison5[[#This Row],[savings]])/Table_comparison5[[#This Row],[Score Error (99.9%)]]</f>
        <v>2.9057333279598732</v>
      </c>
    </row>
    <row r="453" spans="1:29" x14ac:dyDescent="0.2">
      <c r="A453" s="3" t="s">
        <v>226</v>
      </c>
      <c r="B453" t="s">
        <v>20</v>
      </c>
      <c r="C453">
        <v>1</v>
      </c>
      <c r="D453">
        <v>100</v>
      </c>
      <c r="E453">
        <v>0.85063299999999997</v>
      </c>
      <c r="F453">
        <v>1.7662000000000001E-2</v>
      </c>
      <c r="G453" t="s">
        <v>32</v>
      </c>
      <c r="H453" t="s">
        <v>22</v>
      </c>
      <c r="I453" t="s">
        <v>227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226</v>
      </c>
      <c r="U453" t="s">
        <v>20</v>
      </c>
      <c r="V453">
        <v>1</v>
      </c>
      <c r="W453">
        <v>100</v>
      </c>
      <c r="X453">
        <v>0.87271900000000002</v>
      </c>
      <c r="Y453">
        <v>1.4952E-2</v>
      </c>
      <c r="Z453" t="s">
        <v>32</v>
      </c>
      <c r="AA453" s="2">
        <f>-(Table_comparison5[[#This Row],[pr results2.Score]]-Table_comparison5[[#This Row],[Score]])</f>
        <v>-2.208600000000005E-2</v>
      </c>
      <c r="AB453" s="1">
        <f>Table_comparison5[[#This Row],[savings]]/Table_comparison5[[#This Row],[Score]]</f>
        <v>-2.5964193723967976E-2</v>
      </c>
      <c r="AC453">
        <f>ABS(Table_comparison5[[#This Row],[savings]])/Table_comparison5[[#This Row],[Score Error (99.9%)]]</f>
        <v>1.2504812592005463</v>
      </c>
    </row>
    <row r="454" spans="1:29" x14ac:dyDescent="0.2">
      <c r="A454" s="3" t="s">
        <v>404</v>
      </c>
      <c r="B454" t="s">
        <v>20</v>
      </c>
      <c r="C454">
        <v>1</v>
      </c>
      <c r="D454">
        <v>100</v>
      </c>
      <c r="E454">
        <v>8.8827420000000004</v>
      </c>
      <c r="F454">
        <v>5.7754E-2</v>
      </c>
      <c r="G454" t="s">
        <v>32</v>
      </c>
      <c r="H454" t="s">
        <v>22</v>
      </c>
      <c r="I454" t="s">
        <v>401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  <c r="T454" t="s">
        <v>404</v>
      </c>
      <c r="U454" t="s">
        <v>20</v>
      </c>
      <c r="V454">
        <v>1</v>
      </c>
      <c r="W454">
        <v>100</v>
      </c>
      <c r="X454">
        <v>9.1143739999999998</v>
      </c>
      <c r="Y454">
        <v>0.114764</v>
      </c>
      <c r="Z454" t="s">
        <v>32</v>
      </c>
      <c r="AA454" s="2">
        <f>-(Table_comparison5[[#This Row],[pr results2.Score]]-Table_comparison5[[#This Row],[Score]])</f>
        <v>-0.23163199999999939</v>
      </c>
      <c r="AB454" s="1">
        <f>Table_comparison5[[#This Row],[savings]]/Table_comparison5[[#This Row],[Score]]</f>
        <v>-2.607663264338865E-2</v>
      </c>
      <c r="AC454">
        <f>ABS(Table_comparison5[[#This Row],[savings]])/Table_comparison5[[#This Row],[Score Error (99.9%)]]</f>
        <v>4.010665927901087</v>
      </c>
    </row>
    <row r="455" spans="1:29" hidden="1" x14ac:dyDescent="0.2">
      <c r="A455" t="s">
        <v>361</v>
      </c>
      <c r="B455" t="s">
        <v>20</v>
      </c>
      <c r="C455">
        <v>1</v>
      </c>
      <c r="D455">
        <v>100</v>
      </c>
      <c r="E455">
        <v>0.121238</v>
      </c>
      <c r="F455">
        <v>2.0460000000000001E-3</v>
      </c>
      <c r="G455" t="s">
        <v>32</v>
      </c>
      <c r="H455" t="s">
        <v>22</v>
      </c>
      <c r="I455" t="s">
        <v>364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361</v>
      </c>
      <c r="U455" t="s">
        <v>20</v>
      </c>
      <c r="V455">
        <v>1</v>
      </c>
      <c r="W455">
        <v>100</v>
      </c>
      <c r="X455">
        <v>0.12162100000000001</v>
      </c>
      <c r="Y455">
        <v>2.7650000000000001E-3</v>
      </c>
      <c r="Z455" t="s">
        <v>32</v>
      </c>
      <c r="AA455" s="2">
        <f>-(Table_comparison5[[#This Row],[pr results2.Score]]-Table_comparison5[[#This Row],[Score]])</f>
        <v>-3.8300000000000833E-4</v>
      </c>
      <c r="AB455" s="1">
        <f>Table_comparison5[[#This Row],[savings]]/Table_comparison5[[#This Row],[Score]]</f>
        <v>-3.1590755373728397E-3</v>
      </c>
      <c r="AC455">
        <f>ABS(Table_comparison5[[#This Row],[savings]])/Table_comparison5[[#This Row],[Score Error (99.9%)]]</f>
        <v>0.18719452590420738</v>
      </c>
    </row>
    <row r="456" spans="1:29" x14ac:dyDescent="0.2">
      <c r="A456" s="3" t="s">
        <v>96</v>
      </c>
      <c r="B456" t="s">
        <v>20</v>
      </c>
      <c r="C456">
        <v>1</v>
      </c>
      <c r="D456">
        <v>100</v>
      </c>
      <c r="E456">
        <v>0.52681299999999998</v>
      </c>
      <c r="F456">
        <v>3.4220000000000001E-3</v>
      </c>
      <c r="G456" t="s">
        <v>32</v>
      </c>
      <c r="H456" t="s">
        <v>22</v>
      </c>
      <c r="I456" t="s">
        <v>99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96</v>
      </c>
      <c r="U456" t="s">
        <v>20</v>
      </c>
      <c r="V456">
        <v>1</v>
      </c>
      <c r="W456">
        <v>100</v>
      </c>
      <c r="X456">
        <v>0.54058899999999999</v>
      </c>
      <c r="Y456">
        <v>4.2700000000000004E-3</v>
      </c>
      <c r="Z456" t="s">
        <v>32</v>
      </c>
      <c r="AA456" s="2">
        <f>-(Table_comparison5[[#This Row],[pr results2.Score]]-Table_comparison5[[#This Row],[Score]])</f>
        <v>-1.377600000000001E-2</v>
      </c>
      <c r="AB456" s="1">
        <f>Table_comparison5[[#This Row],[savings]]/Table_comparison5[[#This Row],[Score]]</f>
        <v>-2.6149696381828107E-2</v>
      </c>
      <c r="AC456">
        <f>ABS(Table_comparison5[[#This Row],[savings]])/Table_comparison5[[#This Row],[Score Error (99.9%)]]</f>
        <v>4.0257159555815338</v>
      </c>
    </row>
    <row r="457" spans="1:29" hidden="1" x14ac:dyDescent="0.2">
      <c r="A457" t="s">
        <v>365</v>
      </c>
      <c r="B457" t="s">
        <v>20</v>
      </c>
      <c r="C457">
        <v>1</v>
      </c>
      <c r="D457">
        <v>100</v>
      </c>
      <c r="E457">
        <v>0.116365</v>
      </c>
      <c r="F457">
        <v>2.1930000000000001E-3</v>
      </c>
      <c r="G457" t="s">
        <v>32</v>
      </c>
      <c r="H457" t="s">
        <v>22</v>
      </c>
      <c r="I457" t="s">
        <v>363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365</v>
      </c>
      <c r="U457" t="s">
        <v>20</v>
      </c>
      <c r="V457">
        <v>1</v>
      </c>
      <c r="W457">
        <v>100</v>
      </c>
      <c r="X457">
        <v>0.117004</v>
      </c>
      <c r="Y457">
        <v>2.4529999999999999E-3</v>
      </c>
      <c r="Z457" t="s">
        <v>32</v>
      </c>
      <c r="AA457" s="2">
        <f>-(Table_comparison5[[#This Row],[pr results2.Score]]-Table_comparison5[[#This Row],[Score]])</f>
        <v>-6.3900000000000068E-4</v>
      </c>
      <c r="AB457" s="1">
        <f>Table_comparison5[[#This Row],[savings]]/Table_comparison5[[#This Row],[Score]]</f>
        <v>-5.491341898337135E-3</v>
      </c>
      <c r="AC457">
        <f>ABS(Table_comparison5[[#This Row],[savings]])/Table_comparison5[[#This Row],[Score Error (99.9%)]]</f>
        <v>0.29138166894664874</v>
      </c>
    </row>
    <row r="458" spans="1:29" hidden="1" x14ac:dyDescent="0.2">
      <c r="A458" t="s">
        <v>365</v>
      </c>
      <c r="B458" t="s">
        <v>20</v>
      </c>
      <c r="C458">
        <v>1</v>
      </c>
      <c r="D458">
        <v>100</v>
      </c>
      <c r="E458">
        <v>0.11261599999999999</v>
      </c>
      <c r="F458">
        <v>1.8619999999999999E-3</v>
      </c>
      <c r="G458" t="s">
        <v>32</v>
      </c>
      <c r="H458" t="s">
        <v>22</v>
      </c>
      <c r="I458" t="s">
        <v>364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365</v>
      </c>
      <c r="U458" t="s">
        <v>20</v>
      </c>
      <c r="V458">
        <v>1</v>
      </c>
      <c r="W458">
        <v>100</v>
      </c>
      <c r="X458">
        <v>0.112979</v>
      </c>
      <c r="Y458">
        <v>2.5219999999999999E-3</v>
      </c>
      <c r="Z458" t="s">
        <v>32</v>
      </c>
      <c r="AA458" s="2">
        <f>-(Table_comparison5[[#This Row],[pr results2.Score]]-Table_comparison5[[#This Row],[Score]])</f>
        <v>-3.6300000000000221E-4</v>
      </c>
      <c r="AB458" s="1">
        <f>Table_comparison5[[#This Row],[savings]]/Table_comparison5[[#This Row],[Score]]</f>
        <v>-3.2233430418413212E-3</v>
      </c>
      <c r="AC458">
        <f>ABS(Table_comparison5[[#This Row],[savings]])/Table_comparison5[[#This Row],[Score Error (99.9%)]]</f>
        <v>0.19495166487647811</v>
      </c>
    </row>
    <row r="459" spans="1:29" hidden="1" x14ac:dyDescent="0.2">
      <c r="A459" t="s">
        <v>366</v>
      </c>
      <c r="B459" t="s">
        <v>20</v>
      </c>
      <c r="C459">
        <v>1</v>
      </c>
      <c r="D459">
        <v>100</v>
      </c>
      <c r="E459">
        <v>8.1060599999999994</v>
      </c>
      <c r="F459">
        <v>0.14902699999999999</v>
      </c>
      <c r="G459" t="s">
        <v>32</v>
      </c>
      <c r="H459" t="s">
        <v>22</v>
      </c>
      <c r="I459" t="s">
        <v>362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  <c r="T459" t="s">
        <v>366</v>
      </c>
      <c r="U459" t="s">
        <v>20</v>
      </c>
      <c r="V459">
        <v>1</v>
      </c>
      <c r="W459">
        <v>100</v>
      </c>
      <c r="X459">
        <v>8.2194789999999998</v>
      </c>
      <c r="Y459">
        <v>6.7561999999999997E-2</v>
      </c>
      <c r="Z459" t="s">
        <v>32</v>
      </c>
      <c r="AA459" s="2">
        <f>-(Table_comparison5[[#This Row],[pr results2.Score]]-Table_comparison5[[#This Row],[Score]])</f>
        <v>-0.11341900000000038</v>
      </c>
      <c r="AB459" s="1">
        <f>Table_comparison5[[#This Row],[savings]]/Table_comparison5[[#This Row],[Score]]</f>
        <v>-1.3991877681635763E-2</v>
      </c>
      <c r="AC459">
        <f>ABS(Table_comparison5[[#This Row],[savings]])/Table_comparison5[[#This Row],[Score Error (99.9%)]]</f>
        <v>0.76106343145873157</v>
      </c>
    </row>
    <row r="460" spans="1:29" x14ac:dyDescent="0.2">
      <c r="A460" s="3" t="s">
        <v>230</v>
      </c>
      <c r="B460" t="s">
        <v>20</v>
      </c>
      <c r="C460">
        <v>1</v>
      </c>
      <c r="D460">
        <v>100</v>
      </c>
      <c r="E460">
        <v>1.3877759999999999</v>
      </c>
      <c r="F460">
        <v>1.3468000000000001E-2</v>
      </c>
      <c r="G460" t="s">
        <v>32</v>
      </c>
      <c r="H460" t="s">
        <v>22</v>
      </c>
      <c r="I460" t="s">
        <v>228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  <c r="T460" t="s">
        <v>230</v>
      </c>
      <c r="U460" t="s">
        <v>20</v>
      </c>
      <c r="V460">
        <v>1</v>
      </c>
      <c r="W460">
        <v>100</v>
      </c>
      <c r="X460">
        <v>1.42424</v>
      </c>
      <c r="Y460">
        <v>2.8573999999999999E-2</v>
      </c>
      <c r="Z460" t="s">
        <v>32</v>
      </c>
      <c r="AA460" s="2">
        <f>-(Table_comparison5[[#This Row],[pr results2.Score]]-Table_comparison5[[#This Row],[Score]])</f>
        <v>-3.6464000000000052E-2</v>
      </c>
      <c r="AB460" s="1">
        <f>Table_comparison5[[#This Row],[savings]]/Table_comparison5[[#This Row],[Score]]</f>
        <v>-2.6275133739162557E-2</v>
      </c>
      <c r="AC460">
        <f>ABS(Table_comparison5[[#This Row],[savings]])/Table_comparison5[[#This Row],[Score Error (99.9%)]]</f>
        <v>2.7074547074547111</v>
      </c>
    </row>
    <row r="461" spans="1:29" x14ac:dyDescent="0.2">
      <c r="A461" s="3" t="s">
        <v>222</v>
      </c>
      <c r="B461" t="s">
        <v>20</v>
      </c>
      <c r="C461">
        <v>1</v>
      </c>
      <c r="D461">
        <v>100</v>
      </c>
      <c r="E461">
        <v>0.47664499999999999</v>
      </c>
      <c r="F461">
        <v>3.9160000000000002E-3</v>
      </c>
      <c r="G461" t="s">
        <v>32</v>
      </c>
      <c r="H461" t="s">
        <v>22</v>
      </c>
      <c r="I461" t="s">
        <v>223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  <c r="T461" t="s">
        <v>222</v>
      </c>
      <c r="U461" t="s">
        <v>20</v>
      </c>
      <c r="V461">
        <v>1</v>
      </c>
      <c r="W461">
        <v>100</v>
      </c>
      <c r="X461">
        <v>0.48948999999999998</v>
      </c>
      <c r="Y461">
        <v>1.2565E-2</v>
      </c>
      <c r="Z461" t="s">
        <v>32</v>
      </c>
      <c r="AA461" s="2">
        <f>-(Table_comparison5[[#This Row],[pr results2.Score]]-Table_comparison5[[#This Row],[Score]])</f>
        <v>-1.2844999999999995E-2</v>
      </c>
      <c r="AB461" s="1">
        <f>Table_comparison5[[#This Row],[savings]]/Table_comparison5[[#This Row],[Score]]</f>
        <v>-2.6948777391979345E-2</v>
      </c>
      <c r="AC461">
        <f>ABS(Table_comparison5[[#This Row],[savings]])/Table_comparison5[[#This Row],[Score Error (99.9%)]]</f>
        <v>3.2801327885597535</v>
      </c>
    </row>
    <row r="462" spans="1:29" x14ac:dyDescent="0.2">
      <c r="A462" s="3" t="s">
        <v>378</v>
      </c>
      <c r="B462" t="s">
        <v>20</v>
      </c>
      <c r="C462">
        <v>1</v>
      </c>
      <c r="D462">
        <v>100</v>
      </c>
      <c r="E462">
        <v>0.150945</v>
      </c>
      <c r="F462">
        <v>3.0339999999999998E-3</v>
      </c>
      <c r="G462" t="s">
        <v>32</v>
      </c>
      <c r="H462" t="s">
        <v>22</v>
      </c>
      <c r="I462" t="s">
        <v>374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  <c r="T462" t="s">
        <v>378</v>
      </c>
      <c r="U462" t="s">
        <v>20</v>
      </c>
      <c r="V462">
        <v>1</v>
      </c>
      <c r="W462">
        <v>100</v>
      </c>
      <c r="X462">
        <v>0.155277</v>
      </c>
      <c r="Y462">
        <v>2.97E-3</v>
      </c>
      <c r="Z462" t="s">
        <v>32</v>
      </c>
      <c r="AA462" s="2">
        <f>-(Table_comparison5[[#This Row],[pr results2.Score]]-Table_comparison5[[#This Row],[Score]])</f>
        <v>-4.3320000000000025E-3</v>
      </c>
      <c r="AB462" s="1">
        <f>Table_comparison5[[#This Row],[savings]]/Table_comparison5[[#This Row],[Score]]</f>
        <v>-2.8699195071052386E-2</v>
      </c>
      <c r="AC462">
        <f>ABS(Table_comparison5[[#This Row],[savings]])/Table_comparison5[[#This Row],[Score Error (99.9%)]]</f>
        <v>1.4278180619644043</v>
      </c>
    </row>
    <row r="463" spans="1:29" x14ac:dyDescent="0.2">
      <c r="A463" s="3" t="s">
        <v>88</v>
      </c>
      <c r="B463" t="s">
        <v>20</v>
      </c>
      <c r="C463">
        <v>1</v>
      </c>
      <c r="D463">
        <v>100</v>
      </c>
      <c r="E463">
        <v>132.39672899999999</v>
      </c>
      <c r="F463">
        <v>0.66315999999999997</v>
      </c>
      <c r="G463" t="s">
        <v>32</v>
      </c>
      <c r="H463" t="s">
        <v>22</v>
      </c>
      <c r="I463" t="s">
        <v>84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  <c r="T463" t="s">
        <v>88</v>
      </c>
      <c r="U463" t="s">
        <v>20</v>
      </c>
      <c r="V463">
        <v>1</v>
      </c>
      <c r="W463">
        <v>100</v>
      </c>
      <c r="X463">
        <v>136.23264399999999</v>
      </c>
      <c r="Y463">
        <v>1.5641989999999999</v>
      </c>
      <c r="Z463" t="s">
        <v>32</v>
      </c>
      <c r="AA463" s="2">
        <f>-(Table_comparison5[[#This Row],[pr results2.Score]]-Table_comparison5[[#This Row],[Score]])</f>
        <v>-3.835915</v>
      </c>
      <c r="AB463" s="1">
        <f>Table_comparison5[[#This Row],[savings]]/Table_comparison5[[#This Row],[Score]]</f>
        <v>-2.897288346149398E-2</v>
      </c>
      <c r="AC463">
        <f>ABS(Table_comparison5[[#This Row],[savings]])/Table_comparison5[[#This Row],[Score Error (99.9%)]]</f>
        <v>5.7842979069907718</v>
      </c>
    </row>
    <row r="464" spans="1:29" x14ac:dyDescent="0.2">
      <c r="A464" s="3" t="s">
        <v>347</v>
      </c>
      <c r="B464" t="s">
        <v>20</v>
      </c>
      <c r="C464">
        <v>1</v>
      </c>
      <c r="D464">
        <v>100</v>
      </c>
      <c r="E464">
        <v>0.20125799999999999</v>
      </c>
      <c r="F464">
        <v>2.0739999999999999E-3</v>
      </c>
      <c r="G464" t="s">
        <v>32</v>
      </c>
      <c r="H464" t="s">
        <v>22</v>
      </c>
      <c r="I464" t="s">
        <v>343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  <c r="T464" t="s">
        <v>347</v>
      </c>
      <c r="U464" t="s">
        <v>20</v>
      </c>
      <c r="V464">
        <v>1</v>
      </c>
      <c r="W464">
        <v>100</v>
      </c>
      <c r="X464">
        <v>0.20710000000000001</v>
      </c>
      <c r="Y464">
        <v>2.2409999999999999E-3</v>
      </c>
      <c r="Z464" t="s">
        <v>32</v>
      </c>
      <c r="AA464" s="2">
        <f>-(Table_comparison5[[#This Row],[pr results2.Score]]-Table_comparison5[[#This Row],[Score]])</f>
        <v>-5.8420000000000138E-3</v>
      </c>
      <c r="AB464" s="1">
        <f>Table_comparison5[[#This Row],[savings]]/Table_comparison5[[#This Row],[Score]]</f>
        <v>-2.902741754365051E-2</v>
      </c>
      <c r="AC464">
        <f>ABS(Table_comparison5[[#This Row],[savings]])/Table_comparison5[[#This Row],[Score Error (99.9%)]]</f>
        <v>2.8167791706846743</v>
      </c>
    </row>
    <row r="465" spans="1:29" x14ac:dyDescent="0.2">
      <c r="A465" s="3" t="s">
        <v>156</v>
      </c>
      <c r="B465" t="s">
        <v>20</v>
      </c>
      <c r="C465">
        <v>1</v>
      </c>
      <c r="D465">
        <v>100</v>
      </c>
      <c r="E465">
        <v>47.414664000000002</v>
      </c>
      <c r="F465">
        <v>0.43148399999999998</v>
      </c>
      <c r="G465" t="s">
        <v>32</v>
      </c>
      <c r="H465" t="s">
        <v>22</v>
      </c>
      <c r="I465" t="s">
        <v>154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  <c r="T465" t="s">
        <v>156</v>
      </c>
      <c r="U465" t="s">
        <v>20</v>
      </c>
      <c r="V465">
        <v>1</v>
      </c>
      <c r="W465">
        <v>100</v>
      </c>
      <c r="X465">
        <v>48.807558999999998</v>
      </c>
      <c r="Y465">
        <v>1.0668610000000001</v>
      </c>
      <c r="Z465" t="s">
        <v>32</v>
      </c>
      <c r="AA465" s="2">
        <f>-(Table_comparison5[[#This Row],[pr results2.Score]]-Table_comparison5[[#This Row],[Score]])</f>
        <v>-1.3928949999999958</v>
      </c>
      <c r="AB465" s="1">
        <f>Table_comparison5[[#This Row],[savings]]/Table_comparison5[[#This Row],[Score]]</f>
        <v>-2.9376882223609044E-2</v>
      </c>
      <c r="AC465">
        <f>ABS(Table_comparison5[[#This Row],[savings]])/Table_comparison5[[#This Row],[Score Error (99.9%)]]</f>
        <v>3.2281498271082958</v>
      </c>
    </row>
    <row r="466" spans="1:29" x14ac:dyDescent="0.2">
      <c r="A466" s="3" t="s">
        <v>359</v>
      </c>
      <c r="B466" t="s">
        <v>20</v>
      </c>
      <c r="C466">
        <v>1</v>
      </c>
      <c r="D466">
        <v>100</v>
      </c>
      <c r="E466">
        <v>0.29799100000000001</v>
      </c>
      <c r="F466">
        <v>2.869E-3</v>
      </c>
      <c r="G466" t="s">
        <v>32</v>
      </c>
      <c r="H466" t="s">
        <v>22</v>
      </c>
      <c r="I466" t="s">
        <v>357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359</v>
      </c>
      <c r="U466" t="s">
        <v>20</v>
      </c>
      <c r="V466">
        <v>1</v>
      </c>
      <c r="W466">
        <v>100</v>
      </c>
      <c r="X466">
        <v>0.30681799999999998</v>
      </c>
      <c r="Y466">
        <v>4.8570000000000002E-3</v>
      </c>
      <c r="Z466" t="s">
        <v>32</v>
      </c>
      <c r="AA466" s="2">
        <f>-(Table_comparison5[[#This Row],[pr results2.Score]]-Table_comparison5[[#This Row],[Score]])</f>
        <v>-8.8269999999999738E-3</v>
      </c>
      <c r="AB466" s="1">
        <f>Table_comparison5[[#This Row],[savings]]/Table_comparison5[[#This Row],[Score]]</f>
        <v>-2.9621699984227624E-2</v>
      </c>
      <c r="AC466">
        <f>ABS(Table_comparison5[[#This Row],[savings]])/Table_comparison5[[#This Row],[Score Error (99.9%)]]</f>
        <v>3.0766817706517857</v>
      </c>
    </row>
    <row r="467" spans="1:29" x14ac:dyDescent="0.2">
      <c r="A467" s="3" t="s">
        <v>328</v>
      </c>
      <c r="B467" t="s">
        <v>20</v>
      </c>
      <c r="C467">
        <v>1</v>
      </c>
      <c r="D467">
        <v>100</v>
      </c>
      <c r="E467">
        <v>7.6763999999999999E-2</v>
      </c>
      <c r="F467">
        <v>1.9499999999999999E-3</v>
      </c>
      <c r="G467" t="s">
        <v>32</v>
      </c>
      <c r="H467" t="s">
        <v>22</v>
      </c>
      <c r="I467" t="s">
        <v>333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328</v>
      </c>
      <c r="U467" t="s">
        <v>20</v>
      </c>
      <c r="V467">
        <v>1</v>
      </c>
      <c r="W467">
        <v>100</v>
      </c>
      <c r="X467">
        <v>7.9064999999999996E-2</v>
      </c>
      <c r="Y467">
        <v>2.2520000000000001E-3</v>
      </c>
      <c r="Z467" t="s">
        <v>32</v>
      </c>
      <c r="AA467" s="2">
        <f>-(Table_comparison5[[#This Row],[pr results2.Score]]-Table_comparison5[[#This Row],[Score]])</f>
        <v>-2.3009999999999975E-3</v>
      </c>
      <c r="AB467" s="1">
        <f>Table_comparison5[[#This Row],[savings]]/Table_comparison5[[#This Row],[Score]]</f>
        <v>-2.9974988275754226E-2</v>
      </c>
      <c r="AC467">
        <f>ABS(Table_comparison5[[#This Row],[savings]])/Table_comparison5[[#This Row],[Score Error (99.9%)]]</f>
        <v>1.1799999999999988</v>
      </c>
    </row>
    <row r="468" spans="1:29" x14ac:dyDescent="0.2">
      <c r="A468" s="3" t="s">
        <v>52</v>
      </c>
      <c r="B468" t="s">
        <v>20</v>
      </c>
      <c r="C468">
        <v>1</v>
      </c>
      <c r="D468">
        <v>100</v>
      </c>
      <c r="E468">
        <v>5.7912999999999999E-2</v>
      </c>
      <c r="F468">
        <v>9.5100000000000002E-4</v>
      </c>
      <c r="G468" t="s">
        <v>32</v>
      </c>
      <c r="H468" t="s">
        <v>22</v>
      </c>
      <c r="I468" t="s">
        <v>55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52</v>
      </c>
      <c r="U468" t="s">
        <v>20</v>
      </c>
      <c r="V468">
        <v>1</v>
      </c>
      <c r="W468">
        <v>100</v>
      </c>
      <c r="X468">
        <v>5.9672000000000003E-2</v>
      </c>
      <c r="Y468">
        <v>1.967E-3</v>
      </c>
      <c r="Z468" t="s">
        <v>32</v>
      </c>
      <c r="AA468" s="2">
        <f>-(Table_comparison5[[#This Row],[pr results2.Score]]-Table_comparison5[[#This Row],[Score]])</f>
        <v>-1.7590000000000036E-3</v>
      </c>
      <c r="AB468" s="1">
        <f>Table_comparison5[[#This Row],[savings]]/Table_comparison5[[#This Row],[Score]]</f>
        <v>-3.0373145925785293E-2</v>
      </c>
      <c r="AC468">
        <f>ABS(Table_comparison5[[#This Row],[savings]])/Table_comparison5[[#This Row],[Score Error (99.9%)]]</f>
        <v>1.8496319663512131</v>
      </c>
    </row>
    <row r="469" spans="1:29" x14ac:dyDescent="0.2">
      <c r="A469" s="3" t="s">
        <v>250</v>
      </c>
      <c r="B469" t="s">
        <v>20</v>
      </c>
      <c r="C469">
        <v>1</v>
      </c>
      <c r="D469">
        <v>100</v>
      </c>
      <c r="E469">
        <v>44.713855000000002</v>
      </c>
      <c r="F469">
        <v>0.57146600000000003</v>
      </c>
      <c r="G469" t="s">
        <v>32</v>
      </c>
      <c r="H469" t="s">
        <v>22</v>
      </c>
      <c r="I469" t="s">
        <v>248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  <c r="T469" t="s">
        <v>250</v>
      </c>
      <c r="U469" t="s">
        <v>20</v>
      </c>
      <c r="V469">
        <v>1</v>
      </c>
      <c r="W469">
        <v>100</v>
      </c>
      <c r="X469">
        <v>46.074024000000001</v>
      </c>
      <c r="Y469">
        <v>1.4805299999999999</v>
      </c>
      <c r="Z469" t="s">
        <v>32</v>
      </c>
      <c r="AA469" s="2">
        <f>-(Table_comparison5[[#This Row],[pr results2.Score]]-Table_comparison5[[#This Row],[Score]])</f>
        <v>-1.3601689999999991</v>
      </c>
      <c r="AB469" s="1">
        <f>Table_comparison5[[#This Row],[savings]]/Table_comparison5[[#This Row],[Score]]</f>
        <v>-3.0419408033594934E-2</v>
      </c>
      <c r="AC469">
        <f>ABS(Table_comparison5[[#This Row],[savings]])/Table_comparison5[[#This Row],[Score Error (99.9%)]]</f>
        <v>2.3801398508397682</v>
      </c>
    </row>
    <row r="470" spans="1:29" hidden="1" x14ac:dyDescent="0.2">
      <c r="A470" t="s">
        <v>372</v>
      </c>
      <c r="B470" t="s">
        <v>20</v>
      </c>
      <c r="C470">
        <v>1</v>
      </c>
      <c r="D470">
        <v>100</v>
      </c>
      <c r="E470">
        <v>26.454145</v>
      </c>
      <c r="F470">
        <v>0.27465400000000001</v>
      </c>
      <c r="G470" t="s">
        <v>32</v>
      </c>
      <c r="H470" t="s">
        <v>22</v>
      </c>
      <c r="I470" t="s">
        <v>370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  <c r="T470" t="s">
        <v>372</v>
      </c>
      <c r="U470" t="s">
        <v>20</v>
      </c>
      <c r="V470">
        <v>1</v>
      </c>
      <c r="W470">
        <v>100</v>
      </c>
      <c r="X470">
        <v>26.560409</v>
      </c>
      <c r="Y470">
        <v>0.33822600000000003</v>
      </c>
      <c r="Z470" t="s">
        <v>32</v>
      </c>
      <c r="AA470" s="2">
        <f>-(Table_comparison5[[#This Row],[pr results2.Score]]-Table_comparison5[[#This Row],[Score]])</f>
        <v>-0.10626399999999947</v>
      </c>
      <c r="AB470" s="1">
        <f>Table_comparison5[[#This Row],[savings]]/Table_comparison5[[#This Row],[Score]]</f>
        <v>-4.0169130395255439E-3</v>
      </c>
      <c r="AC470">
        <f>ABS(Table_comparison5[[#This Row],[savings]])/Table_comparison5[[#This Row],[Score Error (99.9%)]]</f>
        <v>0.38690133768304652</v>
      </c>
    </row>
    <row r="471" spans="1:29" hidden="1" x14ac:dyDescent="0.2">
      <c r="A471" t="s">
        <v>373</v>
      </c>
      <c r="B471" t="s">
        <v>20</v>
      </c>
      <c r="C471">
        <v>1</v>
      </c>
      <c r="D471">
        <v>100</v>
      </c>
      <c r="E471">
        <v>0.163248</v>
      </c>
      <c r="F471">
        <v>3.0179999999999998E-3</v>
      </c>
      <c r="G471" t="s">
        <v>32</v>
      </c>
      <c r="H471" t="s">
        <v>22</v>
      </c>
      <c r="I471" t="s">
        <v>374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  <c r="T471" t="s">
        <v>373</v>
      </c>
      <c r="U471" t="s">
        <v>20</v>
      </c>
      <c r="V471">
        <v>1</v>
      </c>
      <c r="W471">
        <v>100</v>
      </c>
      <c r="X471">
        <v>0.163691</v>
      </c>
      <c r="Y471">
        <v>2.235E-3</v>
      </c>
      <c r="Z471" t="s">
        <v>32</v>
      </c>
      <c r="AA471" s="2">
        <f>-(Table_comparison5[[#This Row],[pr results2.Score]]-Table_comparison5[[#This Row],[Score]])</f>
        <v>-4.4299999999999895E-4</v>
      </c>
      <c r="AB471" s="1">
        <f>Table_comparison5[[#This Row],[savings]]/Table_comparison5[[#This Row],[Score]]</f>
        <v>-2.7136626482407071E-3</v>
      </c>
      <c r="AC471">
        <f>ABS(Table_comparison5[[#This Row],[savings]])/Table_comparison5[[#This Row],[Score Error (99.9%)]]</f>
        <v>0.14678595096090091</v>
      </c>
    </row>
    <row r="472" spans="1:29" x14ac:dyDescent="0.2">
      <c r="A472" s="3" t="s">
        <v>379</v>
      </c>
      <c r="B472" t="s">
        <v>20</v>
      </c>
      <c r="C472">
        <v>1</v>
      </c>
      <c r="D472">
        <v>100</v>
      </c>
      <c r="E472">
        <v>339.83964700000001</v>
      </c>
      <c r="F472">
        <v>2.1520679999999999</v>
      </c>
      <c r="G472" t="s">
        <v>32</v>
      </c>
      <c r="H472" t="s">
        <v>22</v>
      </c>
      <c r="I472" t="s">
        <v>376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379</v>
      </c>
      <c r="U472" t="s">
        <v>20</v>
      </c>
      <c r="V472">
        <v>1</v>
      </c>
      <c r="W472">
        <v>100</v>
      </c>
      <c r="X472">
        <v>350.317363</v>
      </c>
      <c r="Y472">
        <v>5.0937580000000002</v>
      </c>
      <c r="Z472" t="s">
        <v>32</v>
      </c>
      <c r="AA472" s="2">
        <f>-(Table_comparison5[[#This Row],[pr results2.Score]]-Table_comparison5[[#This Row],[Score]])</f>
        <v>-10.477715999999987</v>
      </c>
      <c r="AB472" s="1">
        <f>Table_comparison5[[#This Row],[savings]]/Table_comparison5[[#This Row],[Score]]</f>
        <v>-3.0831352646738086E-2</v>
      </c>
      <c r="AC472">
        <f>ABS(Table_comparison5[[#This Row],[savings]])/Table_comparison5[[#This Row],[Score Error (99.9%)]]</f>
        <v>4.8686732947100122</v>
      </c>
    </row>
    <row r="473" spans="1:29" hidden="1" x14ac:dyDescent="0.2">
      <c r="A473" t="s">
        <v>373</v>
      </c>
      <c r="B473" t="s">
        <v>20</v>
      </c>
      <c r="C473">
        <v>1</v>
      </c>
      <c r="D473">
        <v>100</v>
      </c>
      <c r="E473">
        <v>9.4959000000000002E-2</v>
      </c>
      <c r="F473">
        <v>3.46E-3</v>
      </c>
      <c r="G473" t="s">
        <v>32</v>
      </c>
      <c r="H473" t="s">
        <v>22</v>
      </c>
      <c r="I473" t="s">
        <v>376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373</v>
      </c>
      <c r="U473" t="s">
        <v>20</v>
      </c>
      <c r="V473">
        <v>1</v>
      </c>
      <c r="W473">
        <v>100</v>
      </c>
      <c r="X473">
        <v>9.3937000000000007E-2</v>
      </c>
      <c r="Y473">
        <v>8.8500000000000004E-4</v>
      </c>
      <c r="Z473" t="s">
        <v>32</v>
      </c>
      <c r="AA473" s="2">
        <f>-(Table_comparison5[[#This Row],[pr results2.Score]]-Table_comparison5[[#This Row],[Score]])</f>
        <v>1.0219999999999951E-3</v>
      </c>
      <c r="AB473" s="1">
        <f>Table_comparison5[[#This Row],[savings]]/Table_comparison5[[#This Row],[Score]]</f>
        <v>1.0762539622363284E-2</v>
      </c>
      <c r="AC473">
        <f>ABS(Table_comparison5[[#This Row],[savings]])/Table_comparison5[[#This Row],[Score Error (99.9%)]]</f>
        <v>0.2953757225433512</v>
      </c>
    </row>
    <row r="474" spans="1:29" x14ac:dyDescent="0.2">
      <c r="A474" s="3" t="s">
        <v>65</v>
      </c>
      <c r="B474" t="s">
        <v>20</v>
      </c>
      <c r="C474">
        <v>1</v>
      </c>
      <c r="D474">
        <v>100</v>
      </c>
      <c r="E474">
        <v>5.0993999999999998E-2</v>
      </c>
      <c r="F474">
        <v>9.59E-4</v>
      </c>
      <c r="G474" t="s">
        <v>32</v>
      </c>
      <c r="H474" t="s">
        <v>22</v>
      </c>
      <c r="I474" t="s">
        <v>63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65</v>
      </c>
      <c r="U474" t="s">
        <v>20</v>
      </c>
      <c r="V474">
        <v>1</v>
      </c>
      <c r="W474">
        <v>100</v>
      </c>
      <c r="X474">
        <v>5.2604999999999999E-2</v>
      </c>
      <c r="Y474">
        <v>1.8890000000000001E-3</v>
      </c>
      <c r="Z474" t="s">
        <v>32</v>
      </c>
      <c r="AA474" s="2">
        <f>-(Table_comparison5[[#This Row],[pr results2.Score]]-Table_comparison5[[#This Row],[Score]])</f>
        <v>-1.6110000000000013E-3</v>
      </c>
      <c r="AB474" s="1">
        <f>Table_comparison5[[#This Row],[savings]]/Table_comparison5[[#This Row],[Score]]</f>
        <v>-3.1591951994352302E-2</v>
      </c>
      <c r="AC474">
        <f>ABS(Table_comparison5[[#This Row],[savings]])/Table_comparison5[[#This Row],[Score Error (99.9%)]]</f>
        <v>1.6798748696558929</v>
      </c>
    </row>
    <row r="475" spans="1:29" x14ac:dyDescent="0.2">
      <c r="A475" s="3" t="s">
        <v>111</v>
      </c>
      <c r="B475" t="s">
        <v>20</v>
      </c>
      <c r="C475">
        <v>1</v>
      </c>
      <c r="D475">
        <v>100</v>
      </c>
      <c r="E475">
        <v>0.91433799999999998</v>
      </c>
      <c r="F475">
        <v>5.5040000000000002E-3</v>
      </c>
      <c r="G475" t="s">
        <v>32</v>
      </c>
      <c r="H475" t="s">
        <v>22</v>
      </c>
      <c r="I475" t="s">
        <v>114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111</v>
      </c>
      <c r="U475" t="s">
        <v>20</v>
      </c>
      <c r="V475">
        <v>1</v>
      </c>
      <c r="W475">
        <v>100</v>
      </c>
      <c r="X475">
        <v>0.94357500000000005</v>
      </c>
      <c r="Y475">
        <v>1.7543E-2</v>
      </c>
      <c r="Z475" t="s">
        <v>32</v>
      </c>
      <c r="AA475" s="2">
        <f>-(Table_comparison5[[#This Row],[pr results2.Score]]-Table_comparison5[[#This Row],[Score]])</f>
        <v>-2.9237000000000068E-2</v>
      </c>
      <c r="AB475" s="1">
        <f>Table_comparison5[[#This Row],[savings]]/Table_comparison5[[#This Row],[Score]]</f>
        <v>-3.1976140114487281E-2</v>
      </c>
      <c r="AC475">
        <f>ABS(Table_comparison5[[#This Row],[savings]])/Table_comparison5[[#This Row],[Score Error (99.9%)]]</f>
        <v>5.3119549418604777</v>
      </c>
    </row>
    <row r="476" spans="1:29" x14ac:dyDescent="0.2">
      <c r="A476" s="3" t="s">
        <v>372</v>
      </c>
      <c r="B476" t="s">
        <v>20</v>
      </c>
      <c r="C476">
        <v>1</v>
      </c>
      <c r="D476">
        <v>100</v>
      </c>
      <c r="E476">
        <v>13.404436</v>
      </c>
      <c r="F476">
        <v>0.170042</v>
      </c>
      <c r="G476" t="s">
        <v>32</v>
      </c>
      <c r="H476" t="s">
        <v>22</v>
      </c>
      <c r="I476" t="s">
        <v>368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372</v>
      </c>
      <c r="U476" t="s">
        <v>20</v>
      </c>
      <c r="V476">
        <v>1</v>
      </c>
      <c r="W476">
        <v>100</v>
      </c>
      <c r="X476">
        <v>13.839242</v>
      </c>
      <c r="Y476">
        <v>0.16122800000000001</v>
      </c>
      <c r="Z476" t="s">
        <v>32</v>
      </c>
      <c r="AA476" s="2">
        <f>-(Table_comparison5[[#This Row],[pr results2.Score]]-Table_comparison5[[#This Row],[Score]])</f>
        <v>-0.43480600000000003</v>
      </c>
      <c r="AB476" s="1">
        <f>Table_comparison5[[#This Row],[savings]]/Table_comparison5[[#This Row],[Score]]</f>
        <v>-3.2437470699998118E-2</v>
      </c>
      <c r="AC476">
        <f>ABS(Table_comparison5[[#This Row],[savings]])/Table_comparison5[[#This Row],[Score Error (99.9%)]]</f>
        <v>2.5570506110255113</v>
      </c>
    </row>
    <row r="477" spans="1:29" x14ac:dyDescent="0.2">
      <c r="A477" s="3" t="s">
        <v>87</v>
      </c>
      <c r="B477" t="s">
        <v>20</v>
      </c>
      <c r="C477">
        <v>1</v>
      </c>
      <c r="D477">
        <v>100</v>
      </c>
      <c r="E477">
        <v>9.4642000000000004E-2</v>
      </c>
      <c r="F477">
        <v>1.6329999999999999E-3</v>
      </c>
      <c r="G477" t="s">
        <v>32</v>
      </c>
      <c r="H477" t="s">
        <v>22</v>
      </c>
      <c r="I477" t="s">
        <v>81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87</v>
      </c>
      <c r="U477" t="s">
        <v>20</v>
      </c>
      <c r="V477">
        <v>1</v>
      </c>
      <c r="W477">
        <v>100</v>
      </c>
      <c r="X477">
        <v>9.7734000000000001E-2</v>
      </c>
      <c r="Y477">
        <v>6.3500000000000004E-4</v>
      </c>
      <c r="Z477" t="s">
        <v>32</v>
      </c>
      <c r="AA477" s="2">
        <f>-(Table_comparison5[[#This Row],[pr results2.Score]]-Table_comparison5[[#This Row],[Score]])</f>
        <v>-3.0919999999999975E-3</v>
      </c>
      <c r="AB477" s="1">
        <f>Table_comparison5[[#This Row],[savings]]/Table_comparison5[[#This Row],[Score]]</f>
        <v>-3.2670484562879035E-2</v>
      </c>
      <c r="AC477">
        <f>ABS(Table_comparison5[[#This Row],[savings]])/Table_comparison5[[#This Row],[Score Error (99.9%)]]</f>
        <v>1.8934476423759936</v>
      </c>
    </row>
    <row r="478" spans="1:29" x14ac:dyDescent="0.2">
      <c r="A478" s="3" t="s">
        <v>88</v>
      </c>
      <c r="B478" t="s">
        <v>20</v>
      </c>
      <c r="C478">
        <v>1</v>
      </c>
      <c r="D478">
        <v>100</v>
      </c>
      <c r="E478">
        <v>149.91127900000001</v>
      </c>
      <c r="F478">
        <v>1.1723140000000001</v>
      </c>
      <c r="G478" t="s">
        <v>32</v>
      </c>
      <c r="H478" t="s">
        <v>22</v>
      </c>
      <c r="I478" t="s">
        <v>86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88</v>
      </c>
      <c r="U478" t="s">
        <v>20</v>
      </c>
      <c r="V478">
        <v>1</v>
      </c>
      <c r="W478">
        <v>100</v>
      </c>
      <c r="X478">
        <v>154.819671</v>
      </c>
      <c r="Y478">
        <v>1.5673919999999999</v>
      </c>
      <c r="Z478" t="s">
        <v>32</v>
      </c>
      <c r="AA478" s="2">
        <f>-(Table_comparison5[[#This Row],[pr results2.Score]]-Table_comparison5[[#This Row],[Score]])</f>
        <v>-4.9083919999999921</v>
      </c>
      <c r="AB478" s="1">
        <f>Table_comparison5[[#This Row],[savings]]/Table_comparison5[[#This Row],[Score]]</f>
        <v>-3.2741979340994029E-2</v>
      </c>
      <c r="AC478">
        <f>ABS(Table_comparison5[[#This Row],[savings]])/Table_comparison5[[#This Row],[Score Error (99.9%)]]</f>
        <v>4.1869260283507588</v>
      </c>
    </row>
    <row r="479" spans="1:29" hidden="1" x14ac:dyDescent="0.2">
      <c r="A479" t="s">
        <v>379</v>
      </c>
      <c r="B479" t="s">
        <v>20</v>
      </c>
      <c r="C479">
        <v>1</v>
      </c>
      <c r="D479">
        <v>100</v>
      </c>
      <c r="E479">
        <v>355.15743700000002</v>
      </c>
      <c r="F479">
        <v>2.1015779999999999</v>
      </c>
      <c r="G479" t="s">
        <v>32</v>
      </c>
      <c r="H479" t="s">
        <v>22</v>
      </c>
      <c r="I479" t="s">
        <v>374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  <c r="T479" t="s">
        <v>379</v>
      </c>
      <c r="U479" t="s">
        <v>20</v>
      </c>
      <c r="V479">
        <v>1</v>
      </c>
      <c r="W479">
        <v>100</v>
      </c>
      <c r="X479">
        <v>356.39802800000001</v>
      </c>
      <c r="Y479">
        <v>1.1854150000000001</v>
      </c>
      <c r="Z479" t="s">
        <v>32</v>
      </c>
      <c r="AA479" s="2">
        <f>-(Table_comparison5[[#This Row],[pr results2.Score]]-Table_comparison5[[#This Row],[Score]])</f>
        <v>-1.2405909999999949</v>
      </c>
      <c r="AB479" s="1">
        <f>Table_comparison5[[#This Row],[savings]]/Table_comparison5[[#This Row],[Score]]</f>
        <v>-3.493073411271393E-3</v>
      </c>
      <c r="AC479">
        <f>ABS(Table_comparison5[[#This Row],[savings]])/Table_comparison5[[#This Row],[Score Error (99.9%)]]</f>
        <v>0.5903140402116861</v>
      </c>
    </row>
    <row r="480" spans="1:29" x14ac:dyDescent="0.2">
      <c r="A480" s="3" t="s">
        <v>249</v>
      </c>
      <c r="B480" t="s">
        <v>20</v>
      </c>
      <c r="C480">
        <v>1</v>
      </c>
      <c r="D480">
        <v>100</v>
      </c>
      <c r="E480">
        <v>0.27320100000000003</v>
      </c>
      <c r="F480">
        <v>1.6999999999999999E-3</v>
      </c>
      <c r="G480" t="s">
        <v>32</v>
      </c>
      <c r="H480" t="s">
        <v>22</v>
      </c>
      <c r="I480" t="s">
        <v>247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  <c r="T480" t="s">
        <v>249</v>
      </c>
      <c r="U480" t="s">
        <v>20</v>
      </c>
      <c r="V480">
        <v>1</v>
      </c>
      <c r="W480">
        <v>100</v>
      </c>
      <c r="X480">
        <v>0.282169</v>
      </c>
      <c r="Y480">
        <v>1.6670000000000001E-3</v>
      </c>
      <c r="Z480" t="s">
        <v>32</v>
      </c>
      <c r="AA480" s="2">
        <f>-(Table_comparison5[[#This Row],[pr results2.Score]]-Table_comparison5[[#This Row],[Score]])</f>
        <v>-8.967999999999976E-3</v>
      </c>
      <c r="AB480" s="1">
        <f>Table_comparison5[[#This Row],[savings]]/Table_comparison5[[#This Row],[Score]]</f>
        <v>-3.2825648515195684E-2</v>
      </c>
      <c r="AC480">
        <f>ABS(Table_comparison5[[#This Row],[savings]])/Table_comparison5[[#This Row],[Score Error (99.9%)]]</f>
        <v>5.2752941176470447</v>
      </c>
    </row>
    <row r="481" spans="1:29" x14ac:dyDescent="0.2">
      <c r="A481" s="3" t="s">
        <v>58</v>
      </c>
      <c r="B481" t="s">
        <v>20</v>
      </c>
      <c r="C481">
        <v>1</v>
      </c>
      <c r="D481">
        <v>100</v>
      </c>
      <c r="E481">
        <v>5.1110000000000003E-2</v>
      </c>
      <c r="F481">
        <v>3.0499999999999999E-4</v>
      </c>
      <c r="G481" t="s">
        <v>32</v>
      </c>
      <c r="H481" t="s">
        <v>22</v>
      </c>
      <c r="I481" t="s">
        <v>53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58</v>
      </c>
      <c r="U481" t="s">
        <v>20</v>
      </c>
      <c r="V481">
        <v>1</v>
      </c>
      <c r="W481">
        <v>100</v>
      </c>
      <c r="X481">
        <v>5.2797999999999998E-2</v>
      </c>
      <c r="Y481">
        <v>2.258E-3</v>
      </c>
      <c r="Z481" t="s">
        <v>32</v>
      </c>
      <c r="AA481" s="2">
        <f>-(Table_comparison5[[#This Row],[pr results2.Score]]-Table_comparison5[[#This Row],[Score]])</f>
        <v>-1.6879999999999951E-3</v>
      </c>
      <c r="AB481" s="1">
        <f>Table_comparison5[[#This Row],[savings]]/Table_comparison5[[#This Row],[Score]]</f>
        <v>-3.3026804930541873E-2</v>
      </c>
      <c r="AC481">
        <f>ABS(Table_comparison5[[#This Row],[savings]])/Table_comparison5[[#This Row],[Score Error (99.9%)]]</f>
        <v>5.5344262295081812</v>
      </c>
    </row>
    <row r="482" spans="1:29" x14ac:dyDescent="0.2">
      <c r="A482" s="3" t="s">
        <v>42</v>
      </c>
      <c r="B482" t="s">
        <v>20</v>
      </c>
      <c r="C482">
        <v>1</v>
      </c>
      <c r="D482">
        <v>100</v>
      </c>
      <c r="E482">
        <v>119.19475799999999</v>
      </c>
      <c r="F482">
        <v>0.75954100000000002</v>
      </c>
      <c r="G482" t="s">
        <v>32</v>
      </c>
      <c r="H482" t="s">
        <v>22</v>
      </c>
      <c r="I482" t="s">
        <v>40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42</v>
      </c>
      <c r="U482" t="s">
        <v>20</v>
      </c>
      <c r="V482">
        <v>1</v>
      </c>
      <c r="W482">
        <v>100</v>
      </c>
      <c r="X482">
        <v>123.26424</v>
      </c>
      <c r="Y482">
        <v>0.431757</v>
      </c>
      <c r="Z482" t="s">
        <v>32</v>
      </c>
      <c r="AA482" s="2">
        <f>-(Table_comparison5[[#This Row],[pr results2.Score]]-Table_comparison5[[#This Row],[Score]])</f>
        <v>-4.0694820000000078</v>
      </c>
      <c r="AB482" s="1">
        <f>Table_comparison5[[#This Row],[savings]]/Table_comparison5[[#This Row],[Score]]</f>
        <v>-3.4141451086297001E-2</v>
      </c>
      <c r="AC482">
        <f>ABS(Table_comparison5[[#This Row],[savings]])/Table_comparison5[[#This Row],[Score Error (99.9%)]]</f>
        <v>5.3578174186778691</v>
      </c>
    </row>
    <row r="483" spans="1:29" hidden="1" x14ac:dyDescent="0.2">
      <c r="A483" t="s">
        <v>380</v>
      </c>
      <c r="B483" t="s">
        <v>20</v>
      </c>
      <c r="C483">
        <v>1</v>
      </c>
      <c r="D483">
        <v>100</v>
      </c>
      <c r="E483">
        <v>0.13159999999999999</v>
      </c>
      <c r="F483">
        <v>2.5430000000000001E-3</v>
      </c>
      <c r="G483" t="s">
        <v>32</v>
      </c>
      <c r="H483" t="s">
        <v>22</v>
      </c>
      <c r="I483" t="s">
        <v>381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380</v>
      </c>
      <c r="U483" t="s">
        <v>20</v>
      </c>
      <c r="V483">
        <v>1</v>
      </c>
      <c r="W483">
        <v>100</v>
      </c>
      <c r="X483">
        <v>0.13081799999999999</v>
      </c>
      <c r="Y483">
        <v>1.99E-3</v>
      </c>
      <c r="Z483" t="s">
        <v>32</v>
      </c>
      <c r="AA483" s="2">
        <f>-(Table_comparison5[[#This Row],[pr results2.Score]]-Table_comparison5[[#This Row],[Score]])</f>
        <v>7.8200000000000491E-4</v>
      </c>
      <c r="AB483" s="1">
        <f>Table_comparison5[[#This Row],[savings]]/Table_comparison5[[#This Row],[Score]]</f>
        <v>5.942249240121618E-3</v>
      </c>
      <c r="AC483">
        <f>ABS(Table_comparison5[[#This Row],[savings]])/Table_comparison5[[#This Row],[Score Error (99.9%)]]</f>
        <v>0.30751081399921543</v>
      </c>
    </row>
    <row r="484" spans="1:29" x14ac:dyDescent="0.2">
      <c r="A484" s="3" t="s">
        <v>79</v>
      </c>
      <c r="B484" t="s">
        <v>20</v>
      </c>
      <c r="C484">
        <v>1</v>
      </c>
      <c r="D484">
        <v>100</v>
      </c>
      <c r="E484">
        <v>0.104902</v>
      </c>
      <c r="F484">
        <v>2.1559999999999999E-3</v>
      </c>
      <c r="G484" t="s">
        <v>32</v>
      </c>
      <c r="H484" t="s">
        <v>22</v>
      </c>
      <c r="I484" t="s">
        <v>86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79</v>
      </c>
      <c r="U484" t="s">
        <v>20</v>
      </c>
      <c r="V484">
        <v>1</v>
      </c>
      <c r="W484">
        <v>100</v>
      </c>
      <c r="X484">
        <v>0.108559</v>
      </c>
      <c r="Y484">
        <v>1.5889999999999999E-3</v>
      </c>
      <c r="Z484" t="s">
        <v>32</v>
      </c>
      <c r="AA484" s="2">
        <f>-(Table_comparison5[[#This Row],[pr results2.Score]]-Table_comparison5[[#This Row],[Score]])</f>
        <v>-3.6570000000000075E-3</v>
      </c>
      <c r="AB484" s="1">
        <f>Table_comparison5[[#This Row],[savings]]/Table_comparison5[[#This Row],[Score]]</f>
        <v>-3.4861108463137093E-2</v>
      </c>
      <c r="AC484">
        <f>ABS(Table_comparison5[[#This Row],[savings]])/Table_comparison5[[#This Row],[Score Error (99.9%)]]</f>
        <v>1.6961966604823784</v>
      </c>
    </row>
    <row r="485" spans="1:29" hidden="1" x14ac:dyDescent="0.2">
      <c r="A485" t="s">
        <v>380</v>
      </c>
      <c r="B485" t="s">
        <v>20</v>
      </c>
      <c r="C485">
        <v>1</v>
      </c>
      <c r="D485">
        <v>100</v>
      </c>
      <c r="E485">
        <v>6.2606999999999996E-2</v>
      </c>
      <c r="F485">
        <v>2.0230000000000001E-3</v>
      </c>
      <c r="G485" t="s">
        <v>32</v>
      </c>
      <c r="H485" t="s">
        <v>22</v>
      </c>
      <c r="I485" t="s">
        <v>383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380</v>
      </c>
      <c r="U485" t="s">
        <v>20</v>
      </c>
      <c r="V485">
        <v>1</v>
      </c>
      <c r="W485">
        <v>100</v>
      </c>
      <c r="X485">
        <v>6.4008999999999996E-2</v>
      </c>
      <c r="Y485">
        <v>1.967E-3</v>
      </c>
      <c r="Z485" t="s">
        <v>32</v>
      </c>
      <c r="AA485" s="2">
        <f>-(Table_comparison5[[#This Row],[pr results2.Score]]-Table_comparison5[[#This Row],[Score]])</f>
        <v>-1.4020000000000005E-3</v>
      </c>
      <c r="AB485" s="1">
        <f>Table_comparison5[[#This Row],[savings]]/Table_comparison5[[#This Row],[Score]]</f>
        <v>-2.2393662050569436E-2</v>
      </c>
      <c r="AC485">
        <f>ABS(Table_comparison5[[#This Row],[savings]])/Table_comparison5[[#This Row],[Score Error (99.9%)]]</f>
        <v>0.69303015323776596</v>
      </c>
    </row>
    <row r="486" spans="1:29" hidden="1" x14ac:dyDescent="0.2">
      <c r="A486" t="s">
        <v>380</v>
      </c>
      <c r="B486" t="s">
        <v>20</v>
      </c>
      <c r="C486">
        <v>1</v>
      </c>
      <c r="D486">
        <v>100</v>
      </c>
      <c r="E486">
        <v>0.13181000000000001</v>
      </c>
      <c r="F486">
        <v>2.2339999999999999E-3</v>
      </c>
      <c r="G486" t="s">
        <v>32</v>
      </c>
      <c r="H486" t="s">
        <v>22</v>
      </c>
      <c r="I486" t="s">
        <v>384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380</v>
      </c>
      <c r="U486" t="s">
        <v>20</v>
      </c>
      <c r="V486">
        <v>1</v>
      </c>
      <c r="W486">
        <v>100</v>
      </c>
      <c r="X486">
        <v>0.13128899999999999</v>
      </c>
      <c r="Y486">
        <v>2.5089999999999999E-3</v>
      </c>
      <c r="Z486" t="s">
        <v>32</v>
      </c>
      <c r="AA486" s="2">
        <f>-(Table_comparison5[[#This Row],[pr results2.Score]]-Table_comparison5[[#This Row],[Score]])</f>
        <v>5.2100000000002145E-4</v>
      </c>
      <c r="AB486" s="1">
        <f>Table_comparison5[[#This Row],[savings]]/Table_comparison5[[#This Row],[Score]]</f>
        <v>3.952659130566887E-3</v>
      </c>
      <c r="AC486">
        <f>ABS(Table_comparison5[[#This Row],[savings]])/Table_comparison5[[#This Row],[Score Error (99.9%)]]</f>
        <v>0.23321396598031399</v>
      </c>
    </row>
    <row r="487" spans="1:29" x14ac:dyDescent="0.2">
      <c r="A487" s="3" t="s">
        <v>409</v>
      </c>
      <c r="B487" t="s">
        <v>20</v>
      </c>
      <c r="C487">
        <v>1</v>
      </c>
      <c r="D487">
        <v>100</v>
      </c>
      <c r="E487">
        <v>262.65581500000002</v>
      </c>
      <c r="F487">
        <v>1.5570839999999999</v>
      </c>
      <c r="G487" t="s">
        <v>32</v>
      </c>
      <c r="H487" t="s">
        <v>22</v>
      </c>
      <c r="I487" t="s">
        <v>407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409</v>
      </c>
      <c r="U487" t="s">
        <v>20</v>
      </c>
      <c r="V487">
        <v>1</v>
      </c>
      <c r="W487">
        <v>100</v>
      </c>
      <c r="X487">
        <v>272.01265799999999</v>
      </c>
      <c r="Y487">
        <v>3.0844640000000001</v>
      </c>
      <c r="Z487" t="s">
        <v>32</v>
      </c>
      <c r="AA487" s="2">
        <f>-(Table_comparison5[[#This Row],[pr results2.Score]]-Table_comparison5[[#This Row],[Score]])</f>
        <v>-9.3568429999999694</v>
      </c>
      <c r="AB487" s="1">
        <f>Table_comparison5[[#This Row],[savings]]/Table_comparison5[[#This Row],[Score]]</f>
        <v>-3.5623970480150875E-2</v>
      </c>
      <c r="AC487">
        <f>ABS(Table_comparison5[[#This Row],[savings]])/Table_comparison5[[#This Row],[Score Error (99.9%)]]</f>
        <v>6.0092088801888464</v>
      </c>
    </row>
    <row r="488" spans="1:29" x14ac:dyDescent="0.2">
      <c r="A488" s="3" t="s">
        <v>59</v>
      </c>
      <c r="B488" t="s">
        <v>20</v>
      </c>
      <c r="C488">
        <v>1</v>
      </c>
      <c r="D488">
        <v>100</v>
      </c>
      <c r="E488">
        <v>8.1597240000000006</v>
      </c>
      <c r="F488">
        <v>0.105545</v>
      </c>
      <c r="G488" t="s">
        <v>32</v>
      </c>
      <c r="H488" t="s">
        <v>22</v>
      </c>
      <c r="I488" t="s">
        <v>56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59</v>
      </c>
      <c r="U488" t="s">
        <v>20</v>
      </c>
      <c r="V488">
        <v>1</v>
      </c>
      <c r="W488">
        <v>100</v>
      </c>
      <c r="X488">
        <v>8.4505090000000003</v>
      </c>
      <c r="Y488">
        <v>5.2776999999999998E-2</v>
      </c>
      <c r="Z488" t="s">
        <v>32</v>
      </c>
      <c r="AA488" s="2">
        <f>-(Table_comparison5[[#This Row],[pr results2.Score]]-Table_comparison5[[#This Row],[Score]])</f>
        <v>-0.29078499999999963</v>
      </c>
      <c r="AB488" s="1">
        <f>Table_comparison5[[#This Row],[savings]]/Table_comparison5[[#This Row],[Score]]</f>
        <v>-3.5636622022999748E-2</v>
      </c>
      <c r="AC488">
        <f>ABS(Table_comparison5[[#This Row],[savings]])/Table_comparison5[[#This Row],[Score Error (99.9%)]]</f>
        <v>2.7550807712350145</v>
      </c>
    </row>
    <row r="489" spans="1:29" x14ac:dyDescent="0.2">
      <c r="A489" s="3" t="s">
        <v>138</v>
      </c>
      <c r="B489" t="s">
        <v>20</v>
      </c>
      <c r="C489">
        <v>1</v>
      </c>
      <c r="D489">
        <v>100</v>
      </c>
      <c r="E489">
        <v>0.62897899999999995</v>
      </c>
      <c r="F489">
        <v>7.7640000000000001E-3</v>
      </c>
      <c r="G489" t="s">
        <v>32</v>
      </c>
      <c r="H489" t="s">
        <v>22</v>
      </c>
      <c r="I489" t="s">
        <v>139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  <c r="T489" t="s">
        <v>138</v>
      </c>
      <c r="U489" t="s">
        <v>20</v>
      </c>
      <c r="V489">
        <v>1</v>
      </c>
      <c r="W489">
        <v>100</v>
      </c>
      <c r="X489">
        <v>0.65189600000000003</v>
      </c>
      <c r="Y489">
        <v>1.1103999999999999E-2</v>
      </c>
      <c r="Z489" t="s">
        <v>32</v>
      </c>
      <c r="AA489" s="2">
        <f>-(Table_comparison5[[#This Row],[pr results2.Score]]-Table_comparison5[[#This Row],[Score]])</f>
        <v>-2.2917000000000076E-2</v>
      </c>
      <c r="AB489" s="1">
        <f>Table_comparison5[[#This Row],[savings]]/Table_comparison5[[#This Row],[Score]]</f>
        <v>-3.6435238696363594E-2</v>
      </c>
      <c r="AC489">
        <f>ABS(Table_comparison5[[#This Row],[savings]])/Table_comparison5[[#This Row],[Score Error (99.9%)]]</f>
        <v>2.9517001545595152</v>
      </c>
    </row>
    <row r="490" spans="1:29" x14ac:dyDescent="0.2">
      <c r="A490" s="3" t="s">
        <v>417</v>
      </c>
      <c r="B490" t="s">
        <v>418</v>
      </c>
      <c r="C490">
        <v>1</v>
      </c>
      <c r="D490">
        <v>500</v>
      </c>
      <c r="E490">
        <v>0.102574</v>
      </c>
      <c r="F490">
        <v>3.0609999999999999E-3</v>
      </c>
      <c r="G490" t="s">
        <v>21</v>
      </c>
      <c r="H490" t="s">
        <v>423</v>
      </c>
      <c r="I490" t="s">
        <v>22</v>
      </c>
      <c r="N490" t="s">
        <v>22</v>
      </c>
      <c r="O490" t="s">
        <v>22</v>
      </c>
      <c r="P490" t="s">
        <v>22</v>
      </c>
      <c r="Q490" t="s">
        <v>22</v>
      </c>
      <c r="R490" t="s">
        <v>62</v>
      </c>
      <c r="S490" t="s">
        <v>22</v>
      </c>
      <c r="T490" t="s">
        <v>417</v>
      </c>
      <c r="U490" t="s">
        <v>418</v>
      </c>
      <c r="V490">
        <v>1</v>
      </c>
      <c r="W490">
        <v>500</v>
      </c>
      <c r="X490">
        <v>0.106319</v>
      </c>
      <c r="Y490">
        <v>5.6189999999999999E-3</v>
      </c>
      <c r="Z490" t="s">
        <v>21</v>
      </c>
      <c r="AA490" s="2">
        <f>-(Table_comparison5[[#This Row],[pr results2.Score]]-Table_comparison5[[#This Row],[Score]])</f>
        <v>-3.7449999999999983E-3</v>
      </c>
      <c r="AB490" s="1">
        <f>Table_comparison5[[#This Row],[savings]]/Table_comparison5[[#This Row],[Score]]</f>
        <v>-3.6510226763117347E-2</v>
      </c>
      <c r="AC490">
        <f>ABS(Table_comparison5[[#This Row],[savings]])/Table_comparison5[[#This Row],[Score Error (99.9%)]]</f>
        <v>1.2234563868016983</v>
      </c>
    </row>
    <row r="491" spans="1:29" x14ac:dyDescent="0.2">
      <c r="A491" s="3" t="s">
        <v>50</v>
      </c>
      <c r="B491" t="s">
        <v>20</v>
      </c>
      <c r="C491">
        <v>1</v>
      </c>
      <c r="D491">
        <v>100</v>
      </c>
      <c r="E491">
        <v>6.7462999999999995E-2</v>
      </c>
      <c r="F491">
        <v>2.431E-3</v>
      </c>
      <c r="G491" t="s">
        <v>32</v>
      </c>
      <c r="H491" t="s">
        <v>22</v>
      </c>
      <c r="I491" t="s">
        <v>49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50</v>
      </c>
      <c r="U491" t="s">
        <v>20</v>
      </c>
      <c r="V491">
        <v>1</v>
      </c>
      <c r="W491">
        <v>100</v>
      </c>
      <c r="X491">
        <v>6.9969000000000003E-2</v>
      </c>
      <c r="Y491">
        <v>2.4359999999999998E-3</v>
      </c>
      <c r="Z491" t="s">
        <v>32</v>
      </c>
      <c r="AA491" s="2">
        <f>-(Table_comparison5[[#This Row],[pr results2.Score]]-Table_comparison5[[#This Row],[Score]])</f>
        <v>-2.5060000000000082E-3</v>
      </c>
      <c r="AB491" s="1">
        <f>Table_comparison5[[#This Row],[savings]]/Table_comparison5[[#This Row],[Score]]</f>
        <v>-3.7146287594681651E-2</v>
      </c>
      <c r="AC491">
        <f>ABS(Table_comparison5[[#This Row],[savings]])/Table_comparison5[[#This Row],[Score Error (99.9%)]]</f>
        <v>1.0308515014397401</v>
      </c>
    </row>
    <row r="492" spans="1:29" hidden="1" x14ac:dyDescent="0.2">
      <c r="A492" t="s">
        <v>386</v>
      </c>
      <c r="B492" t="s">
        <v>20</v>
      </c>
      <c r="C492">
        <v>1</v>
      </c>
      <c r="D492">
        <v>100</v>
      </c>
      <c r="E492">
        <v>58.527208000000002</v>
      </c>
      <c r="F492">
        <v>0.79259100000000005</v>
      </c>
      <c r="G492" t="s">
        <v>32</v>
      </c>
      <c r="H492" t="s">
        <v>22</v>
      </c>
      <c r="I492" t="s">
        <v>382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386</v>
      </c>
      <c r="U492" t="s">
        <v>20</v>
      </c>
      <c r="V492">
        <v>1</v>
      </c>
      <c r="W492">
        <v>100</v>
      </c>
      <c r="X492">
        <v>58.115999000000002</v>
      </c>
      <c r="Y492">
        <v>0.75241599999999997</v>
      </c>
      <c r="Z492" t="s">
        <v>32</v>
      </c>
      <c r="AA492" s="2">
        <f>-(Table_comparison5[[#This Row],[pr results2.Score]]-Table_comparison5[[#This Row],[Score]])</f>
        <v>0.41120899999999949</v>
      </c>
      <c r="AB492" s="1">
        <f>Table_comparison5[[#This Row],[savings]]/Table_comparison5[[#This Row],[Score]]</f>
        <v>7.0259459497879944E-3</v>
      </c>
      <c r="AC492">
        <f>ABS(Table_comparison5[[#This Row],[savings]])/Table_comparison5[[#This Row],[Score Error (99.9%)]]</f>
        <v>0.51881613593896403</v>
      </c>
    </row>
    <row r="493" spans="1:29" x14ac:dyDescent="0.2">
      <c r="A493" s="3" t="s">
        <v>213</v>
      </c>
      <c r="B493" t="s">
        <v>20</v>
      </c>
      <c r="C493">
        <v>1</v>
      </c>
      <c r="D493">
        <v>100</v>
      </c>
      <c r="E493">
        <v>53.090591000000003</v>
      </c>
      <c r="F493">
        <v>0.486126</v>
      </c>
      <c r="G493" t="s">
        <v>32</v>
      </c>
      <c r="H493" t="s">
        <v>22</v>
      </c>
      <c r="I493" t="s">
        <v>210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213</v>
      </c>
      <c r="U493" t="s">
        <v>20</v>
      </c>
      <c r="V493">
        <v>1</v>
      </c>
      <c r="W493">
        <v>100</v>
      </c>
      <c r="X493">
        <v>55.156387000000002</v>
      </c>
      <c r="Y493">
        <v>1.4746999999999999</v>
      </c>
      <c r="Z493" t="s">
        <v>32</v>
      </c>
      <c r="AA493" s="2">
        <f>-(Table_comparison5[[#This Row],[pr results2.Score]]-Table_comparison5[[#This Row],[Score]])</f>
        <v>-2.0657959999999989</v>
      </c>
      <c r="AB493" s="1">
        <f>Table_comparison5[[#This Row],[savings]]/Table_comparison5[[#This Row],[Score]]</f>
        <v>-3.8910774227395563E-2</v>
      </c>
      <c r="AC493">
        <f>ABS(Table_comparison5[[#This Row],[savings]])/Table_comparison5[[#This Row],[Score Error (99.9%)]]</f>
        <v>4.2495073293755095</v>
      </c>
    </row>
    <row r="494" spans="1:29" x14ac:dyDescent="0.2">
      <c r="A494" s="3" t="s">
        <v>433</v>
      </c>
      <c r="B494" t="s">
        <v>418</v>
      </c>
      <c r="C494">
        <v>1</v>
      </c>
      <c r="D494">
        <v>500</v>
      </c>
      <c r="E494">
        <v>0.66918999999999995</v>
      </c>
      <c r="F494">
        <v>9.4879999999999999E-3</v>
      </c>
      <c r="G494" t="s">
        <v>21</v>
      </c>
      <c r="H494" t="s">
        <v>22</v>
      </c>
      <c r="I494" t="s">
        <v>22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62</v>
      </c>
      <c r="T494" t="s">
        <v>433</v>
      </c>
      <c r="U494" t="s">
        <v>418</v>
      </c>
      <c r="V494">
        <v>1</v>
      </c>
      <c r="W494">
        <v>500</v>
      </c>
      <c r="X494">
        <v>0.69602200000000003</v>
      </c>
      <c r="Y494">
        <v>1.8020999999999999E-2</v>
      </c>
      <c r="Z494" t="s">
        <v>21</v>
      </c>
      <c r="AA494" s="2">
        <f>-(Table_comparison5[[#This Row],[pr results2.Score]]-Table_comparison5[[#This Row],[Score]])</f>
        <v>-2.6832000000000078E-2</v>
      </c>
      <c r="AB494" s="1">
        <f>Table_comparison5[[#This Row],[savings]]/Table_comparison5[[#This Row],[Score]]</f>
        <v>-4.0096235747695094E-2</v>
      </c>
      <c r="AC494">
        <f>ABS(Table_comparison5[[#This Row],[savings]])/Table_comparison5[[#This Row],[Score Error (99.9%)]]</f>
        <v>2.8279932546374451</v>
      </c>
    </row>
    <row r="495" spans="1:29" x14ac:dyDescent="0.2">
      <c r="A495" s="3" t="s">
        <v>342</v>
      </c>
      <c r="B495" t="s">
        <v>20</v>
      </c>
      <c r="C495">
        <v>1</v>
      </c>
      <c r="D495">
        <v>100</v>
      </c>
      <c r="E495">
        <v>6.9896E-2</v>
      </c>
      <c r="F495">
        <v>5.6700000000000001E-4</v>
      </c>
      <c r="G495" t="s">
        <v>32</v>
      </c>
      <c r="H495" t="s">
        <v>22</v>
      </c>
      <c r="I495" t="s">
        <v>346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342</v>
      </c>
      <c r="U495" t="s">
        <v>20</v>
      </c>
      <c r="V495">
        <v>1</v>
      </c>
      <c r="W495">
        <v>100</v>
      </c>
      <c r="X495">
        <v>7.2715000000000002E-2</v>
      </c>
      <c r="Y495">
        <v>5.8E-4</v>
      </c>
      <c r="Z495" t="s">
        <v>32</v>
      </c>
      <c r="AA495" s="2">
        <f>-(Table_comparison5[[#This Row],[pr results2.Score]]-Table_comparison5[[#This Row],[Score]])</f>
        <v>-2.8190000000000021E-3</v>
      </c>
      <c r="AB495" s="1">
        <f>Table_comparison5[[#This Row],[savings]]/Table_comparison5[[#This Row],[Score]]</f>
        <v>-4.0331349433444005E-2</v>
      </c>
      <c r="AC495">
        <f>ABS(Table_comparison5[[#This Row],[savings]])/Table_comparison5[[#This Row],[Score Error (99.9%)]]</f>
        <v>4.971781305114642</v>
      </c>
    </row>
    <row r="496" spans="1:29" x14ac:dyDescent="0.2">
      <c r="A496" s="3" t="s">
        <v>157</v>
      </c>
      <c r="B496" t="s">
        <v>20</v>
      </c>
      <c r="C496">
        <v>1</v>
      </c>
      <c r="D496">
        <v>100</v>
      </c>
      <c r="E496">
        <v>0.72521599999999997</v>
      </c>
      <c r="F496">
        <v>7.509E-3</v>
      </c>
      <c r="G496" t="s">
        <v>32</v>
      </c>
      <c r="H496" t="s">
        <v>22</v>
      </c>
      <c r="I496" t="s">
        <v>159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157</v>
      </c>
      <c r="U496" t="s">
        <v>20</v>
      </c>
      <c r="V496">
        <v>1</v>
      </c>
      <c r="W496">
        <v>100</v>
      </c>
      <c r="X496">
        <v>0.75539599999999996</v>
      </c>
      <c r="Y496">
        <v>1.0156E-2</v>
      </c>
      <c r="Z496" t="s">
        <v>32</v>
      </c>
      <c r="AA496" s="2">
        <f>-(Table_comparison5[[#This Row],[pr results2.Score]]-Table_comparison5[[#This Row],[Score]])</f>
        <v>-3.0179999999999985E-2</v>
      </c>
      <c r="AB496" s="1">
        <f>Table_comparison5[[#This Row],[savings]]/Table_comparison5[[#This Row],[Score]]</f>
        <v>-4.1615187750959695E-2</v>
      </c>
      <c r="AC496">
        <f>ABS(Table_comparison5[[#This Row],[savings]])/Table_comparison5[[#This Row],[Score Error (99.9%)]]</f>
        <v>4.01917698761486</v>
      </c>
    </row>
    <row r="497" spans="1:29" x14ac:dyDescent="0.2">
      <c r="A497" s="3" t="s">
        <v>116</v>
      </c>
      <c r="B497" t="s">
        <v>20</v>
      </c>
      <c r="C497">
        <v>1</v>
      </c>
      <c r="D497">
        <v>100</v>
      </c>
      <c r="E497">
        <v>134.54460599999999</v>
      </c>
      <c r="F497">
        <v>0.46599099999999999</v>
      </c>
      <c r="G497" t="s">
        <v>32</v>
      </c>
      <c r="H497" t="s">
        <v>22</v>
      </c>
      <c r="I497" t="s">
        <v>114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  <c r="T497" t="s">
        <v>116</v>
      </c>
      <c r="U497" t="s">
        <v>20</v>
      </c>
      <c r="V497">
        <v>1</v>
      </c>
      <c r="W497">
        <v>100</v>
      </c>
      <c r="X497">
        <v>140.32602499999999</v>
      </c>
      <c r="Y497">
        <v>1.529372</v>
      </c>
      <c r="Z497" t="s">
        <v>32</v>
      </c>
      <c r="AA497" s="2">
        <f>-(Table_comparison5[[#This Row],[pr results2.Score]]-Table_comparison5[[#This Row],[Score]])</f>
        <v>-5.7814189999999996</v>
      </c>
      <c r="AB497" s="1">
        <f>Table_comparison5[[#This Row],[savings]]/Table_comparison5[[#This Row],[Score]]</f>
        <v>-4.2970277084166425E-2</v>
      </c>
      <c r="AC497">
        <f>ABS(Table_comparison5[[#This Row],[savings]])/Table_comparison5[[#This Row],[Score Error (99.9%)]]</f>
        <v>12.406718155500856</v>
      </c>
    </row>
    <row r="498" spans="1:29" x14ac:dyDescent="0.2">
      <c r="A498" s="3" t="s">
        <v>36</v>
      </c>
      <c r="B498" t="s">
        <v>20</v>
      </c>
      <c r="C498">
        <v>1</v>
      </c>
      <c r="D498">
        <v>100</v>
      </c>
      <c r="E498">
        <v>6.6115999999999994E-2</v>
      </c>
      <c r="F498">
        <v>6.02E-4</v>
      </c>
      <c r="G498" t="s">
        <v>32</v>
      </c>
      <c r="H498" t="s">
        <v>22</v>
      </c>
      <c r="I498" t="s">
        <v>34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  <c r="T498" t="s">
        <v>36</v>
      </c>
      <c r="U498" t="s">
        <v>20</v>
      </c>
      <c r="V498">
        <v>1</v>
      </c>
      <c r="W498">
        <v>100</v>
      </c>
      <c r="X498">
        <v>6.8978999999999999E-2</v>
      </c>
      <c r="Y498">
        <v>1.4040000000000001E-3</v>
      </c>
      <c r="Z498" t="s">
        <v>32</v>
      </c>
      <c r="AA498" s="2">
        <f>-(Table_comparison5[[#This Row],[pr results2.Score]]-Table_comparison5[[#This Row],[Score]])</f>
        <v>-2.8630000000000044E-3</v>
      </c>
      <c r="AB498" s="1">
        <f>Table_comparison5[[#This Row],[savings]]/Table_comparison5[[#This Row],[Score]]</f>
        <v>-4.3302680137939448E-2</v>
      </c>
      <c r="AC498">
        <f>ABS(Table_comparison5[[#This Row],[savings]])/Table_comparison5[[#This Row],[Score Error (99.9%)]]</f>
        <v>4.7558139534883797</v>
      </c>
    </row>
    <row r="499" spans="1:29" x14ac:dyDescent="0.2">
      <c r="A499" s="3" t="s">
        <v>342</v>
      </c>
      <c r="B499" t="s">
        <v>20</v>
      </c>
      <c r="C499">
        <v>1</v>
      </c>
      <c r="D499">
        <v>100</v>
      </c>
      <c r="E499">
        <v>0.17754500000000001</v>
      </c>
      <c r="F499">
        <v>2.5709999999999999E-3</v>
      </c>
      <c r="G499" t="s">
        <v>32</v>
      </c>
      <c r="H499" t="s">
        <v>22</v>
      </c>
      <c r="I499" t="s">
        <v>345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342</v>
      </c>
      <c r="U499" t="s">
        <v>20</v>
      </c>
      <c r="V499">
        <v>1</v>
      </c>
      <c r="W499">
        <v>100</v>
      </c>
      <c r="X499">
        <v>0.18528900000000001</v>
      </c>
      <c r="Y499">
        <v>3.055E-3</v>
      </c>
      <c r="Z499" t="s">
        <v>32</v>
      </c>
      <c r="AA499" s="2">
        <f>-(Table_comparison5[[#This Row],[pr results2.Score]]-Table_comparison5[[#This Row],[Score]])</f>
        <v>-7.7440000000000009E-3</v>
      </c>
      <c r="AB499" s="1">
        <f>Table_comparison5[[#This Row],[savings]]/Table_comparison5[[#This Row],[Score]]</f>
        <v>-4.3617111154918474E-2</v>
      </c>
      <c r="AC499">
        <f>ABS(Table_comparison5[[#This Row],[savings]])/Table_comparison5[[#This Row],[Score Error (99.9%)]]</f>
        <v>3.0120575651497474</v>
      </c>
    </row>
    <row r="500" spans="1:29" hidden="1" x14ac:dyDescent="0.2">
      <c r="A500" t="s">
        <v>391</v>
      </c>
      <c r="B500" t="s">
        <v>20</v>
      </c>
      <c r="C500">
        <v>1</v>
      </c>
      <c r="D500">
        <v>100</v>
      </c>
      <c r="E500">
        <v>0.11353000000000001</v>
      </c>
      <c r="F500">
        <v>3.0430000000000001E-3</v>
      </c>
      <c r="G500" t="s">
        <v>32</v>
      </c>
      <c r="H500" t="s">
        <v>22</v>
      </c>
      <c r="I500" t="s">
        <v>390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391</v>
      </c>
      <c r="U500" t="s">
        <v>20</v>
      </c>
      <c r="V500">
        <v>1</v>
      </c>
      <c r="W500">
        <v>100</v>
      </c>
      <c r="X500">
        <v>0.111582</v>
      </c>
      <c r="Y500">
        <v>2.9759999999999999E-3</v>
      </c>
      <c r="Z500" t="s">
        <v>32</v>
      </c>
      <c r="AA500" s="2">
        <f>-(Table_comparison5[[#This Row],[pr results2.Score]]-Table_comparison5[[#This Row],[Score]])</f>
        <v>1.9480000000000053E-3</v>
      </c>
      <c r="AB500" s="1">
        <f>Table_comparison5[[#This Row],[savings]]/Table_comparison5[[#This Row],[Score]]</f>
        <v>1.7158460318858496E-2</v>
      </c>
      <c r="AC500">
        <f>ABS(Table_comparison5[[#This Row],[savings]])/Table_comparison5[[#This Row],[Score Error (99.9%)]]</f>
        <v>0.64015773907328466</v>
      </c>
    </row>
    <row r="501" spans="1:29" x14ac:dyDescent="0.2">
      <c r="A501" s="3" t="s">
        <v>253</v>
      </c>
      <c r="B501" t="s">
        <v>20</v>
      </c>
      <c r="C501">
        <v>1</v>
      </c>
      <c r="D501">
        <v>100</v>
      </c>
      <c r="E501">
        <v>0.27945399999999998</v>
      </c>
      <c r="F501">
        <v>3.8210000000000002E-3</v>
      </c>
      <c r="G501" t="s">
        <v>32</v>
      </c>
      <c r="H501" t="s">
        <v>22</v>
      </c>
      <c r="I501" t="s">
        <v>252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253</v>
      </c>
      <c r="U501" t="s">
        <v>20</v>
      </c>
      <c r="V501">
        <v>1</v>
      </c>
      <c r="W501">
        <v>100</v>
      </c>
      <c r="X501">
        <v>0.29166300000000001</v>
      </c>
      <c r="Y501">
        <v>4.0679999999999996E-3</v>
      </c>
      <c r="Z501" t="s">
        <v>32</v>
      </c>
      <c r="AA501" s="2">
        <f>-(Table_comparison5[[#This Row],[pr results2.Score]]-Table_comparison5[[#This Row],[Score]])</f>
        <v>-1.2209000000000025E-2</v>
      </c>
      <c r="AB501" s="1">
        <f>Table_comparison5[[#This Row],[savings]]/Table_comparison5[[#This Row],[Score]]</f>
        <v>-4.3688764519384325E-2</v>
      </c>
      <c r="AC501">
        <f>ABS(Table_comparison5[[#This Row],[savings]])/Table_comparison5[[#This Row],[Score Error (99.9%)]]</f>
        <v>3.1952368489924168</v>
      </c>
    </row>
    <row r="502" spans="1:29" hidden="1" x14ac:dyDescent="0.2">
      <c r="A502" t="s">
        <v>392</v>
      </c>
      <c r="B502" t="s">
        <v>20</v>
      </c>
      <c r="C502">
        <v>1</v>
      </c>
      <c r="D502">
        <v>100</v>
      </c>
      <c r="E502">
        <v>18.400745000000001</v>
      </c>
      <c r="F502">
        <v>0.32730500000000001</v>
      </c>
      <c r="G502" t="s">
        <v>32</v>
      </c>
      <c r="H502" t="s">
        <v>22</v>
      </c>
      <c r="I502" t="s">
        <v>389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392</v>
      </c>
      <c r="U502" t="s">
        <v>20</v>
      </c>
      <c r="V502">
        <v>1</v>
      </c>
      <c r="W502">
        <v>100</v>
      </c>
      <c r="X502">
        <v>18.397089999999999</v>
      </c>
      <c r="Y502">
        <v>0.19653000000000001</v>
      </c>
      <c r="Z502" t="s">
        <v>32</v>
      </c>
      <c r="AA502" s="2">
        <f>-(Table_comparison5[[#This Row],[pr results2.Score]]-Table_comparison5[[#This Row],[Score]])</f>
        <v>3.6550000000019622E-3</v>
      </c>
      <c r="AB502" s="1">
        <f>Table_comparison5[[#This Row],[savings]]/Table_comparison5[[#This Row],[Score]]</f>
        <v>1.9863326185988459E-4</v>
      </c>
      <c r="AC502">
        <f>ABS(Table_comparison5[[#This Row],[savings]])/Table_comparison5[[#This Row],[Score Error (99.9%)]]</f>
        <v>1.1166954369783419E-2</v>
      </c>
    </row>
    <row r="503" spans="1:29" x14ac:dyDescent="0.2">
      <c r="A503" s="3" t="s">
        <v>58</v>
      </c>
      <c r="B503" t="s">
        <v>20</v>
      </c>
      <c r="C503">
        <v>1</v>
      </c>
      <c r="D503">
        <v>100</v>
      </c>
      <c r="E503">
        <v>5.1907000000000002E-2</v>
      </c>
      <c r="F503">
        <v>1.722E-3</v>
      </c>
      <c r="G503" t="s">
        <v>32</v>
      </c>
      <c r="H503" t="s">
        <v>22</v>
      </c>
      <c r="I503" t="s">
        <v>55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58</v>
      </c>
      <c r="U503" t="s">
        <v>20</v>
      </c>
      <c r="V503">
        <v>1</v>
      </c>
      <c r="W503">
        <v>100</v>
      </c>
      <c r="X503">
        <v>5.4197000000000002E-2</v>
      </c>
      <c r="Y503">
        <v>3.3029999999999999E-3</v>
      </c>
      <c r="Z503" t="s">
        <v>32</v>
      </c>
      <c r="AA503" s="2">
        <f>-(Table_comparison5[[#This Row],[pr results2.Score]]-Table_comparison5[[#This Row],[Score]])</f>
        <v>-2.2900000000000004E-3</v>
      </c>
      <c r="AB503" s="1">
        <f>Table_comparison5[[#This Row],[savings]]/Table_comparison5[[#This Row],[Score]]</f>
        <v>-4.4117363746700833E-2</v>
      </c>
      <c r="AC503">
        <f>ABS(Table_comparison5[[#This Row],[savings]])/Table_comparison5[[#This Row],[Score Error (99.9%)]]</f>
        <v>1.3298490127758422</v>
      </c>
    </row>
    <row r="504" spans="1:29" hidden="1" x14ac:dyDescent="0.2">
      <c r="A504" t="s">
        <v>393</v>
      </c>
      <c r="B504" t="s">
        <v>20</v>
      </c>
      <c r="C504">
        <v>1</v>
      </c>
      <c r="D504">
        <v>100</v>
      </c>
      <c r="E504">
        <v>5.5923E-2</v>
      </c>
      <c r="F504">
        <v>1.029E-3</v>
      </c>
      <c r="G504" t="s">
        <v>32</v>
      </c>
      <c r="H504" t="s">
        <v>22</v>
      </c>
      <c r="I504" t="s">
        <v>394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393</v>
      </c>
      <c r="U504" t="s">
        <v>20</v>
      </c>
      <c r="V504">
        <v>1</v>
      </c>
      <c r="W504">
        <v>100</v>
      </c>
      <c r="X504">
        <v>5.5312E-2</v>
      </c>
      <c r="Y504">
        <v>9.7799999999999992E-4</v>
      </c>
      <c r="Z504" t="s">
        <v>32</v>
      </c>
      <c r="AA504" s="2">
        <f>-(Table_comparison5[[#This Row],[pr results2.Score]]-Table_comparison5[[#This Row],[Score]])</f>
        <v>6.1100000000000043E-4</v>
      </c>
      <c r="AB504" s="1">
        <f>Table_comparison5[[#This Row],[savings]]/Table_comparison5[[#This Row],[Score]]</f>
        <v>1.0925737174328995E-2</v>
      </c>
      <c r="AC504">
        <f>ABS(Table_comparison5[[#This Row],[savings]])/Table_comparison5[[#This Row],[Score Error (99.9%)]]</f>
        <v>0.59378036929057376</v>
      </c>
    </row>
    <row r="505" spans="1:29" hidden="1" x14ac:dyDescent="0.2">
      <c r="A505" t="s">
        <v>393</v>
      </c>
      <c r="B505" t="s">
        <v>20</v>
      </c>
      <c r="C505">
        <v>1</v>
      </c>
      <c r="D505">
        <v>100</v>
      </c>
      <c r="E505">
        <v>6.0432E-2</v>
      </c>
      <c r="F505">
        <v>1.9289999999999999E-3</v>
      </c>
      <c r="G505" t="s">
        <v>32</v>
      </c>
      <c r="H505" t="s">
        <v>22</v>
      </c>
      <c r="I505" t="s">
        <v>395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393</v>
      </c>
      <c r="U505" t="s">
        <v>20</v>
      </c>
      <c r="V505">
        <v>1</v>
      </c>
      <c r="W505">
        <v>100</v>
      </c>
      <c r="X505">
        <v>6.1302000000000002E-2</v>
      </c>
      <c r="Y505">
        <v>1.9780000000000002E-3</v>
      </c>
      <c r="Z505" t="s">
        <v>32</v>
      </c>
      <c r="AA505" s="2">
        <f>-(Table_comparison5[[#This Row],[pr results2.Score]]-Table_comparison5[[#This Row],[Score]])</f>
        <v>-8.7000000000000272E-4</v>
      </c>
      <c r="AB505" s="1">
        <f>Table_comparison5[[#This Row],[savings]]/Table_comparison5[[#This Row],[Score]]</f>
        <v>-1.4396346306592579E-2</v>
      </c>
      <c r="AC505">
        <f>ABS(Table_comparison5[[#This Row],[savings]])/Table_comparison5[[#This Row],[Score Error (99.9%)]]</f>
        <v>0.45101088646967485</v>
      </c>
    </row>
    <row r="506" spans="1:29" x14ac:dyDescent="0.2">
      <c r="A506" s="3" t="s">
        <v>165</v>
      </c>
      <c r="B506" t="s">
        <v>20</v>
      </c>
      <c r="C506">
        <v>1</v>
      </c>
      <c r="D506">
        <v>100</v>
      </c>
      <c r="E506">
        <v>0.458227</v>
      </c>
      <c r="F506">
        <v>6.5779999999999996E-3</v>
      </c>
      <c r="G506" t="s">
        <v>32</v>
      </c>
      <c r="H506" t="s">
        <v>22</v>
      </c>
      <c r="I506" t="s">
        <v>163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165</v>
      </c>
      <c r="U506" t="s">
        <v>20</v>
      </c>
      <c r="V506">
        <v>1</v>
      </c>
      <c r="W506">
        <v>100</v>
      </c>
      <c r="X506">
        <v>0.478827</v>
      </c>
      <c r="Y506">
        <v>1.2692999999999999E-2</v>
      </c>
      <c r="Z506" t="s">
        <v>32</v>
      </c>
      <c r="AA506" s="2">
        <f>-(Table_comparison5[[#This Row],[pr results2.Score]]-Table_comparison5[[#This Row],[Score]])</f>
        <v>-2.0600000000000007E-2</v>
      </c>
      <c r="AB506" s="1">
        <f>Table_comparison5[[#This Row],[savings]]/Table_comparison5[[#This Row],[Score]]</f>
        <v>-4.4955884310614626E-2</v>
      </c>
      <c r="AC506">
        <f>ABS(Table_comparison5[[#This Row],[savings]])/Table_comparison5[[#This Row],[Score Error (99.9%)]]</f>
        <v>3.1316509577379157</v>
      </c>
    </row>
    <row r="507" spans="1:29" x14ac:dyDescent="0.2">
      <c r="A507" s="3" t="s">
        <v>96</v>
      </c>
      <c r="B507" t="s">
        <v>20</v>
      </c>
      <c r="C507">
        <v>1</v>
      </c>
      <c r="D507">
        <v>100</v>
      </c>
      <c r="E507">
        <v>5.6738999999999998E-2</v>
      </c>
      <c r="F507">
        <v>1.248E-3</v>
      </c>
      <c r="G507" t="s">
        <v>32</v>
      </c>
      <c r="H507" t="s">
        <v>22</v>
      </c>
      <c r="I507" t="s">
        <v>97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  <c r="T507" t="s">
        <v>96</v>
      </c>
      <c r="U507" t="s">
        <v>20</v>
      </c>
      <c r="V507">
        <v>1</v>
      </c>
      <c r="W507">
        <v>100</v>
      </c>
      <c r="X507">
        <v>5.9295E-2</v>
      </c>
      <c r="Y507">
        <v>1.8990000000000001E-3</v>
      </c>
      <c r="Z507" t="s">
        <v>32</v>
      </c>
      <c r="AA507" s="2">
        <f>-(Table_comparison5[[#This Row],[pr results2.Score]]-Table_comparison5[[#This Row],[Score]])</f>
        <v>-2.5560000000000027E-3</v>
      </c>
      <c r="AB507" s="1">
        <f>Table_comparison5[[#This Row],[savings]]/Table_comparison5[[#This Row],[Score]]</f>
        <v>-4.5048379421561938E-2</v>
      </c>
      <c r="AC507">
        <f>ABS(Table_comparison5[[#This Row],[savings]])/Table_comparison5[[#This Row],[Score Error (99.9%)]]</f>
        <v>2.0480769230769251</v>
      </c>
    </row>
    <row r="508" spans="1:29" x14ac:dyDescent="0.2">
      <c r="A508" s="3" t="s">
        <v>232</v>
      </c>
      <c r="B508" t="s">
        <v>20</v>
      </c>
      <c r="C508">
        <v>1</v>
      </c>
      <c r="D508">
        <v>100</v>
      </c>
      <c r="E508">
        <v>0.72475500000000004</v>
      </c>
      <c r="F508">
        <v>7.0130000000000001E-3</v>
      </c>
      <c r="G508" t="s">
        <v>32</v>
      </c>
      <c r="H508" t="s">
        <v>22</v>
      </c>
      <c r="I508" t="s">
        <v>233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  <c r="T508" t="s">
        <v>232</v>
      </c>
      <c r="U508" t="s">
        <v>20</v>
      </c>
      <c r="V508">
        <v>1</v>
      </c>
      <c r="W508">
        <v>100</v>
      </c>
      <c r="X508">
        <v>0.75745700000000005</v>
      </c>
      <c r="Y508">
        <v>1.3220000000000001E-2</v>
      </c>
      <c r="Z508" t="s">
        <v>32</v>
      </c>
      <c r="AA508" s="2">
        <f>-(Table_comparison5[[#This Row],[pr results2.Score]]-Table_comparison5[[#This Row],[Score]])</f>
        <v>-3.2702000000000009E-2</v>
      </c>
      <c r="AB508" s="1">
        <f>Table_comparison5[[#This Row],[savings]]/Table_comparison5[[#This Row],[Score]]</f>
        <v>-4.5121454836461988E-2</v>
      </c>
      <c r="AC508">
        <f>ABS(Table_comparison5[[#This Row],[savings]])/Table_comparison5[[#This Row],[Score Error (99.9%)]]</f>
        <v>4.6630543276771723</v>
      </c>
    </row>
    <row r="509" spans="1:29" x14ac:dyDescent="0.2">
      <c r="A509" s="3" t="s">
        <v>122</v>
      </c>
      <c r="B509" t="s">
        <v>20</v>
      </c>
      <c r="C509">
        <v>1</v>
      </c>
      <c r="D509">
        <v>100</v>
      </c>
      <c r="E509">
        <v>9.1148000000000007E-2</v>
      </c>
      <c r="F509">
        <v>1.6019999999999999E-3</v>
      </c>
      <c r="G509" t="s">
        <v>32</v>
      </c>
      <c r="H509" t="s">
        <v>22</v>
      </c>
      <c r="I509" t="s">
        <v>121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122</v>
      </c>
      <c r="U509" t="s">
        <v>20</v>
      </c>
      <c r="V509">
        <v>1</v>
      </c>
      <c r="W509">
        <v>100</v>
      </c>
      <c r="X509">
        <v>9.5285999999999996E-2</v>
      </c>
      <c r="Y509">
        <v>2.8310000000000002E-3</v>
      </c>
      <c r="Z509" t="s">
        <v>32</v>
      </c>
      <c r="AA509" s="2">
        <f>-(Table_comparison5[[#This Row],[pr results2.Score]]-Table_comparison5[[#This Row],[Score]])</f>
        <v>-4.1379999999999889E-3</v>
      </c>
      <c r="AB509" s="1">
        <f>Table_comparison5[[#This Row],[savings]]/Table_comparison5[[#This Row],[Score]]</f>
        <v>-4.5398692236801562E-2</v>
      </c>
      <c r="AC509">
        <f>ABS(Table_comparison5[[#This Row],[savings]])/Table_comparison5[[#This Row],[Score Error (99.9%)]]</f>
        <v>2.5830212234706549</v>
      </c>
    </row>
    <row r="510" spans="1:29" x14ac:dyDescent="0.2">
      <c r="A510" s="3" t="s">
        <v>102</v>
      </c>
      <c r="B510" t="s">
        <v>20</v>
      </c>
      <c r="C510">
        <v>1</v>
      </c>
      <c r="D510">
        <v>100</v>
      </c>
      <c r="E510">
        <v>0.102743</v>
      </c>
      <c r="F510">
        <v>2.4229999999999998E-3</v>
      </c>
      <c r="G510" t="s">
        <v>32</v>
      </c>
      <c r="H510" t="s">
        <v>22</v>
      </c>
      <c r="I510" t="s">
        <v>105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102</v>
      </c>
      <c r="U510" t="s">
        <v>20</v>
      </c>
      <c r="V510">
        <v>1</v>
      </c>
      <c r="W510">
        <v>100</v>
      </c>
      <c r="X510">
        <v>0.107416</v>
      </c>
      <c r="Y510">
        <v>1.874E-3</v>
      </c>
      <c r="Z510" t="s">
        <v>32</v>
      </c>
      <c r="AA510" s="2">
        <f>-(Table_comparison5[[#This Row],[pr results2.Score]]-Table_comparison5[[#This Row],[Score]])</f>
        <v>-4.6729999999999966E-3</v>
      </c>
      <c r="AB510" s="1">
        <f>Table_comparison5[[#This Row],[savings]]/Table_comparison5[[#This Row],[Score]]</f>
        <v>-4.5482417293635544E-2</v>
      </c>
      <c r="AC510">
        <f>ABS(Table_comparison5[[#This Row],[savings]])/Table_comparison5[[#This Row],[Score Error (99.9%)]]</f>
        <v>1.928600907965331</v>
      </c>
    </row>
    <row r="511" spans="1:29" x14ac:dyDescent="0.2">
      <c r="A511" s="3" t="s">
        <v>77</v>
      </c>
      <c r="B511" t="s">
        <v>20</v>
      </c>
      <c r="C511">
        <v>1</v>
      </c>
      <c r="D511">
        <v>100</v>
      </c>
      <c r="E511">
        <v>5.2748000000000003E-2</v>
      </c>
      <c r="F511">
        <v>1.4300000000000001E-3</v>
      </c>
      <c r="G511" t="s">
        <v>32</v>
      </c>
      <c r="H511" t="s">
        <v>22</v>
      </c>
      <c r="I511" t="s">
        <v>73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77</v>
      </c>
      <c r="U511" t="s">
        <v>20</v>
      </c>
      <c r="V511">
        <v>1</v>
      </c>
      <c r="W511">
        <v>100</v>
      </c>
      <c r="X511">
        <v>5.5196000000000002E-2</v>
      </c>
      <c r="Y511">
        <v>2.284E-3</v>
      </c>
      <c r="Z511" t="s">
        <v>32</v>
      </c>
      <c r="AA511" s="2">
        <f>-(Table_comparison5[[#This Row],[pr results2.Score]]-Table_comparison5[[#This Row],[Score]])</f>
        <v>-2.4479999999999988E-3</v>
      </c>
      <c r="AB511" s="1">
        <f>Table_comparison5[[#This Row],[savings]]/Table_comparison5[[#This Row],[Score]]</f>
        <v>-4.6409342534314071E-2</v>
      </c>
      <c r="AC511">
        <f>ABS(Table_comparison5[[#This Row],[savings]])/Table_comparison5[[#This Row],[Score Error (99.9%)]]</f>
        <v>1.7118881118881109</v>
      </c>
    </row>
    <row r="512" spans="1:29" x14ac:dyDescent="0.2">
      <c r="A512" s="3" t="s">
        <v>52</v>
      </c>
      <c r="B512" t="s">
        <v>20</v>
      </c>
      <c r="C512">
        <v>1</v>
      </c>
      <c r="D512">
        <v>100</v>
      </c>
      <c r="E512">
        <v>6.3626000000000002E-2</v>
      </c>
      <c r="F512">
        <v>1.1329999999999999E-3</v>
      </c>
      <c r="G512" t="s">
        <v>32</v>
      </c>
      <c r="H512" t="s">
        <v>22</v>
      </c>
      <c r="I512" t="s">
        <v>57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52</v>
      </c>
      <c r="U512" t="s">
        <v>20</v>
      </c>
      <c r="V512">
        <v>1</v>
      </c>
      <c r="W512">
        <v>100</v>
      </c>
      <c r="X512">
        <v>6.6732E-2</v>
      </c>
      <c r="Y512">
        <v>1.485E-3</v>
      </c>
      <c r="Z512" t="s">
        <v>32</v>
      </c>
      <c r="AA512" s="2">
        <f>-(Table_comparison5[[#This Row],[pr results2.Score]]-Table_comparison5[[#This Row],[Score]])</f>
        <v>-3.1059999999999977E-3</v>
      </c>
      <c r="AB512" s="1">
        <f>Table_comparison5[[#This Row],[savings]]/Table_comparison5[[#This Row],[Score]]</f>
        <v>-4.8816521547794887E-2</v>
      </c>
      <c r="AC512">
        <f>ABS(Table_comparison5[[#This Row],[savings]])/Table_comparison5[[#This Row],[Score Error (99.9%)]]</f>
        <v>2.7413945278022931</v>
      </c>
    </row>
    <row r="513" spans="1:29" hidden="1" x14ac:dyDescent="0.2">
      <c r="A513" t="s">
        <v>398</v>
      </c>
      <c r="B513" t="s">
        <v>20</v>
      </c>
      <c r="C513">
        <v>1</v>
      </c>
      <c r="D513">
        <v>100</v>
      </c>
      <c r="E513">
        <v>0.12406300000000001</v>
      </c>
      <c r="F513">
        <v>3.3830000000000002E-3</v>
      </c>
      <c r="G513" t="s">
        <v>32</v>
      </c>
      <c r="H513" t="s">
        <v>22</v>
      </c>
      <c r="I513" t="s">
        <v>402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398</v>
      </c>
      <c r="U513" t="s">
        <v>20</v>
      </c>
      <c r="V513">
        <v>1</v>
      </c>
      <c r="W513">
        <v>100</v>
      </c>
      <c r="X513">
        <v>0.123041</v>
      </c>
      <c r="Y513">
        <v>3.114E-3</v>
      </c>
      <c r="Z513" t="s">
        <v>32</v>
      </c>
      <c r="AA513" s="2">
        <f>-(Table_comparison5[[#This Row],[pr results2.Score]]-Table_comparison5[[#This Row],[Score]])</f>
        <v>1.022000000000009E-3</v>
      </c>
      <c r="AB513" s="1">
        <f>Table_comparison5[[#This Row],[savings]]/Table_comparison5[[#This Row],[Score]]</f>
        <v>8.237750175314227E-3</v>
      </c>
      <c r="AC513">
        <f>ABS(Table_comparison5[[#This Row],[savings]])/Table_comparison5[[#This Row],[Score Error (99.9%)]]</f>
        <v>0.30209872893881434</v>
      </c>
    </row>
    <row r="514" spans="1:29" hidden="1" x14ac:dyDescent="0.2">
      <c r="A514" t="s">
        <v>403</v>
      </c>
      <c r="B514" t="s">
        <v>20</v>
      </c>
      <c r="C514">
        <v>1</v>
      </c>
      <c r="D514">
        <v>100</v>
      </c>
      <c r="E514">
        <v>8.0010999999999999E-2</v>
      </c>
      <c r="F514">
        <v>4.1310000000000001E-3</v>
      </c>
      <c r="G514" t="s">
        <v>32</v>
      </c>
      <c r="H514" t="s">
        <v>22</v>
      </c>
      <c r="I514" t="s">
        <v>399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403</v>
      </c>
      <c r="U514" t="s">
        <v>20</v>
      </c>
      <c r="V514">
        <v>1</v>
      </c>
      <c r="W514">
        <v>100</v>
      </c>
      <c r="X514">
        <v>8.1851999999999994E-2</v>
      </c>
      <c r="Y514">
        <v>4.6059999999999999E-3</v>
      </c>
      <c r="Z514" t="s">
        <v>32</v>
      </c>
      <c r="AA514" s="2">
        <f>-(Table_comparison5[[#This Row],[pr results2.Score]]-Table_comparison5[[#This Row],[Score]])</f>
        <v>-1.8409999999999954E-3</v>
      </c>
      <c r="AB514" s="1">
        <f>Table_comparison5[[#This Row],[savings]]/Table_comparison5[[#This Row],[Score]]</f>
        <v>-2.3009336216270205E-2</v>
      </c>
      <c r="AC514">
        <f>ABS(Table_comparison5[[#This Row],[savings]])/Table_comparison5[[#This Row],[Score Error (99.9%)]]</f>
        <v>0.44565480513192818</v>
      </c>
    </row>
    <row r="515" spans="1:29" x14ac:dyDescent="0.2">
      <c r="A515" s="3" t="s">
        <v>415</v>
      </c>
      <c r="B515" t="s">
        <v>20</v>
      </c>
      <c r="C515">
        <v>1</v>
      </c>
      <c r="D515">
        <v>100</v>
      </c>
      <c r="E515">
        <v>7.8742000000000006E-2</v>
      </c>
      <c r="F515">
        <v>1.0790000000000001E-3</v>
      </c>
      <c r="G515" t="s">
        <v>32</v>
      </c>
      <c r="H515" t="s">
        <v>22</v>
      </c>
      <c r="I515" t="s">
        <v>411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415</v>
      </c>
      <c r="U515" t="s">
        <v>20</v>
      </c>
      <c r="V515">
        <v>1</v>
      </c>
      <c r="W515">
        <v>100</v>
      </c>
      <c r="X515">
        <v>8.2695000000000005E-2</v>
      </c>
      <c r="Y515">
        <v>2.7910000000000001E-3</v>
      </c>
      <c r="Z515" t="s">
        <v>32</v>
      </c>
      <c r="AA515" s="2">
        <f>-(Table_comparison5[[#This Row],[pr results2.Score]]-Table_comparison5[[#This Row],[Score]])</f>
        <v>-3.9529999999999982E-3</v>
      </c>
      <c r="AB515" s="1">
        <f>Table_comparison5[[#This Row],[savings]]/Table_comparison5[[#This Row],[Score]]</f>
        <v>-5.0201925274948538E-2</v>
      </c>
      <c r="AC515">
        <f>ABS(Table_comparison5[[#This Row],[savings]])/Table_comparison5[[#This Row],[Score Error (99.9%)]]</f>
        <v>3.6635773864689507</v>
      </c>
    </row>
    <row r="516" spans="1:29" hidden="1" x14ac:dyDescent="0.2">
      <c r="A516" t="s">
        <v>403</v>
      </c>
      <c r="B516" t="s">
        <v>20</v>
      </c>
      <c r="C516">
        <v>1</v>
      </c>
      <c r="D516">
        <v>100</v>
      </c>
      <c r="E516">
        <v>0.116535</v>
      </c>
      <c r="F516">
        <v>1.6559999999999999E-3</v>
      </c>
      <c r="G516" t="s">
        <v>32</v>
      </c>
      <c r="H516" t="s">
        <v>22</v>
      </c>
      <c r="I516" t="s">
        <v>401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  <c r="T516" t="s">
        <v>403</v>
      </c>
      <c r="U516" t="s">
        <v>20</v>
      </c>
      <c r="V516">
        <v>1</v>
      </c>
      <c r="W516">
        <v>100</v>
      </c>
      <c r="X516">
        <v>0.11704000000000001</v>
      </c>
      <c r="Y516">
        <v>2.9650000000000002E-3</v>
      </c>
      <c r="Z516" t="s">
        <v>32</v>
      </c>
      <c r="AA516" s="2">
        <f>-(Table_comparison5[[#This Row],[pr results2.Score]]-Table_comparison5[[#This Row],[Score]])</f>
        <v>-5.0500000000000544E-4</v>
      </c>
      <c r="AB516" s="1">
        <f>Table_comparison5[[#This Row],[savings]]/Table_comparison5[[#This Row],[Score]]</f>
        <v>-4.3334620500279355E-3</v>
      </c>
      <c r="AC516">
        <f>ABS(Table_comparison5[[#This Row],[savings]])/Table_comparison5[[#This Row],[Score Error (99.9%)]]</f>
        <v>0.30495169082125934</v>
      </c>
    </row>
    <row r="517" spans="1:29" hidden="1" x14ac:dyDescent="0.2">
      <c r="A517" t="s">
        <v>403</v>
      </c>
      <c r="B517" t="s">
        <v>20</v>
      </c>
      <c r="C517">
        <v>1</v>
      </c>
      <c r="D517">
        <v>100</v>
      </c>
      <c r="E517">
        <v>0.110633</v>
      </c>
      <c r="F517">
        <v>1.926E-3</v>
      </c>
      <c r="G517" t="s">
        <v>32</v>
      </c>
      <c r="H517" t="s">
        <v>22</v>
      </c>
      <c r="I517" t="s">
        <v>402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403</v>
      </c>
      <c r="U517" t="s">
        <v>20</v>
      </c>
      <c r="V517">
        <v>1</v>
      </c>
      <c r="W517">
        <v>100</v>
      </c>
      <c r="X517">
        <v>0.109983</v>
      </c>
      <c r="Y517">
        <v>3.0460000000000001E-3</v>
      </c>
      <c r="Z517" t="s">
        <v>32</v>
      </c>
      <c r="AA517" s="2">
        <f>-(Table_comparison5[[#This Row],[pr results2.Score]]-Table_comparison5[[#This Row],[Score]])</f>
        <v>6.499999999999978E-4</v>
      </c>
      <c r="AB517" s="1">
        <f>Table_comparison5[[#This Row],[savings]]/Table_comparison5[[#This Row],[Score]]</f>
        <v>5.8752813355870117E-3</v>
      </c>
      <c r="AC517">
        <f>ABS(Table_comparison5[[#This Row],[savings]])/Table_comparison5[[#This Row],[Score Error (99.9%)]]</f>
        <v>0.33748701973000927</v>
      </c>
    </row>
    <row r="518" spans="1:29" hidden="1" x14ac:dyDescent="0.2">
      <c r="A518" t="s">
        <v>404</v>
      </c>
      <c r="B518" t="s">
        <v>20</v>
      </c>
      <c r="C518">
        <v>1</v>
      </c>
      <c r="D518">
        <v>100</v>
      </c>
      <c r="E518">
        <v>8.7953740000000007</v>
      </c>
      <c r="F518">
        <v>8.0314999999999998E-2</v>
      </c>
      <c r="G518" t="s">
        <v>32</v>
      </c>
      <c r="H518" t="s">
        <v>22</v>
      </c>
      <c r="I518" t="s">
        <v>399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404</v>
      </c>
      <c r="U518" t="s">
        <v>20</v>
      </c>
      <c r="V518">
        <v>1</v>
      </c>
      <c r="W518">
        <v>100</v>
      </c>
      <c r="X518">
        <v>8.8747919999999993</v>
      </c>
      <c r="Y518">
        <v>9.8588999999999996E-2</v>
      </c>
      <c r="Z518" t="s">
        <v>32</v>
      </c>
      <c r="AA518" s="2">
        <f>-(Table_comparison5[[#This Row],[pr results2.Score]]-Table_comparison5[[#This Row],[Score]])</f>
        <v>-7.9417999999998656E-2</v>
      </c>
      <c r="AB518" s="1">
        <f>Table_comparison5[[#This Row],[savings]]/Table_comparison5[[#This Row],[Score]]</f>
        <v>-9.0295193814383164E-3</v>
      </c>
      <c r="AC518">
        <f>ABS(Table_comparison5[[#This Row],[savings]])/Table_comparison5[[#This Row],[Score Error (99.9%)]]</f>
        <v>0.98883147606298527</v>
      </c>
    </row>
    <row r="519" spans="1:29" x14ac:dyDescent="0.2">
      <c r="A519" s="3" t="s">
        <v>385</v>
      </c>
      <c r="B519" t="s">
        <v>20</v>
      </c>
      <c r="C519">
        <v>1</v>
      </c>
      <c r="D519">
        <v>100</v>
      </c>
      <c r="E519">
        <v>0.11432</v>
      </c>
      <c r="F519">
        <v>2.5950000000000001E-3</v>
      </c>
      <c r="G519" t="s">
        <v>32</v>
      </c>
      <c r="H519" t="s">
        <v>22</v>
      </c>
      <c r="I519" t="s">
        <v>384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385</v>
      </c>
      <c r="U519" t="s">
        <v>20</v>
      </c>
      <c r="V519">
        <v>1</v>
      </c>
      <c r="W519">
        <v>100</v>
      </c>
      <c r="X519">
        <v>0.120225</v>
      </c>
      <c r="Y519">
        <v>2.2750000000000001E-3</v>
      </c>
      <c r="Z519" t="s">
        <v>32</v>
      </c>
      <c r="AA519" s="2">
        <f>-(Table_comparison5[[#This Row],[pr results2.Score]]-Table_comparison5[[#This Row],[Score]])</f>
        <v>-5.9049999999999936E-3</v>
      </c>
      <c r="AB519" s="1">
        <f>Table_comparison5[[#This Row],[savings]]/Table_comparison5[[#This Row],[Score]]</f>
        <v>-5.1653254023792804E-2</v>
      </c>
      <c r="AC519">
        <f>ABS(Table_comparison5[[#This Row],[savings]])/Table_comparison5[[#This Row],[Score Error (99.9%)]]</f>
        <v>2.2755298651252382</v>
      </c>
    </row>
    <row r="520" spans="1:29" x14ac:dyDescent="0.2">
      <c r="A520" s="3" t="s">
        <v>268</v>
      </c>
      <c r="B520" t="s">
        <v>20</v>
      </c>
      <c r="C520">
        <v>1</v>
      </c>
      <c r="D520">
        <v>100</v>
      </c>
      <c r="E520">
        <v>0.29333900000000002</v>
      </c>
      <c r="F520">
        <v>8.9990000000000001E-3</v>
      </c>
      <c r="G520" t="s">
        <v>32</v>
      </c>
      <c r="H520" t="s">
        <v>22</v>
      </c>
      <c r="I520" t="s">
        <v>267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268</v>
      </c>
      <c r="U520" t="s">
        <v>20</v>
      </c>
      <c r="V520">
        <v>1</v>
      </c>
      <c r="W520">
        <v>100</v>
      </c>
      <c r="X520">
        <v>0.30882700000000002</v>
      </c>
      <c r="Y520">
        <v>1.9283999999999999E-2</v>
      </c>
      <c r="Z520" t="s">
        <v>32</v>
      </c>
      <c r="AA520" s="2">
        <f>-(Table_comparison5[[#This Row],[pr results2.Score]]-Table_comparison5[[#This Row],[Score]])</f>
        <v>-1.5488000000000002E-2</v>
      </c>
      <c r="AB520" s="1">
        <f>Table_comparison5[[#This Row],[savings]]/Table_comparison5[[#This Row],[Score]]</f>
        <v>-5.2798980019704171E-2</v>
      </c>
      <c r="AC520">
        <f>ABS(Table_comparison5[[#This Row],[savings]])/Table_comparison5[[#This Row],[Score Error (99.9%)]]</f>
        <v>1.721080120013335</v>
      </c>
    </row>
    <row r="521" spans="1:29" x14ac:dyDescent="0.2">
      <c r="A521" s="3" t="s">
        <v>72</v>
      </c>
      <c r="B521" t="s">
        <v>20</v>
      </c>
      <c r="C521">
        <v>1</v>
      </c>
      <c r="D521">
        <v>100</v>
      </c>
      <c r="E521">
        <v>1.4294610000000001</v>
      </c>
      <c r="F521">
        <v>1.3192000000000001E-2</v>
      </c>
      <c r="G521" t="s">
        <v>32</v>
      </c>
      <c r="H521" t="s">
        <v>22</v>
      </c>
      <c r="I521" t="s">
        <v>74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72</v>
      </c>
      <c r="U521" t="s">
        <v>20</v>
      </c>
      <c r="V521">
        <v>1</v>
      </c>
      <c r="W521">
        <v>100</v>
      </c>
      <c r="X521">
        <v>1.505304</v>
      </c>
      <c r="Y521">
        <v>2.1229999999999999E-2</v>
      </c>
      <c r="Z521" t="s">
        <v>32</v>
      </c>
      <c r="AA521" s="2">
        <f>-(Table_comparison5[[#This Row],[pr results2.Score]]-Table_comparison5[[#This Row],[Score]])</f>
        <v>-7.5842999999999883E-2</v>
      </c>
      <c r="AB521" s="1">
        <f>Table_comparison5[[#This Row],[savings]]/Table_comparison5[[#This Row],[Score]]</f>
        <v>-5.3057061367886134E-2</v>
      </c>
      <c r="AC521">
        <f>ABS(Table_comparison5[[#This Row],[savings]])/Table_comparison5[[#This Row],[Score Error (99.9%)]]</f>
        <v>5.7491661613098755</v>
      </c>
    </row>
    <row r="522" spans="1:29" x14ac:dyDescent="0.2">
      <c r="A522" s="3" t="s">
        <v>59</v>
      </c>
      <c r="B522" t="s">
        <v>20</v>
      </c>
      <c r="C522">
        <v>1</v>
      </c>
      <c r="D522">
        <v>100</v>
      </c>
      <c r="E522">
        <v>7.9815529999999999</v>
      </c>
      <c r="F522">
        <v>6.5268000000000007E-2</v>
      </c>
      <c r="G522" t="s">
        <v>32</v>
      </c>
      <c r="H522" t="s">
        <v>22</v>
      </c>
      <c r="I522" t="s">
        <v>53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59</v>
      </c>
      <c r="U522" t="s">
        <v>20</v>
      </c>
      <c r="V522">
        <v>1</v>
      </c>
      <c r="W522">
        <v>100</v>
      </c>
      <c r="X522">
        <v>8.4065329999999996</v>
      </c>
      <c r="Y522">
        <v>9.9353999999999998E-2</v>
      </c>
      <c r="Z522" t="s">
        <v>32</v>
      </c>
      <c r="AA522" s="2">
        <f>-(Table_comparison5[[#This Row],[pr results2.Score]]-Table_comparison5[[#This Row],[Score]])</f>
        <v>-0.42497999999999969</v>
      </c>
      <c r="AB522" s="1">
        <f>Table_comparison5[[#This Row],[savings]]/Table_comparison5[[#This Row],[Score]]</f>
        <v>-5.3245276952993949E-2</v>
      </c>
      <c r="AC522">
        <f>ABS(Table_comparison5[[#This Row],[savings]])/Table_comparison5[[#This Row],[Score Error (99.9%)]]</f>
        <v>6.5113072255929341</v>
      </c>
    </row>
    <row r="523" spans="1:29" hidden="1" x14ac:dyDescent="0.2">
      <c r="A523" t="s">
        <v>405</v>
      </c>
      <c r="B523" t="s">
        <v>20</v>
      </c>
      <c r="C523">
        <v>1</v>
      </c>
      <c r="D523">
        <v>100</v>
      </c>
      <c r="E523">
        <v>0.100383</v>
      </c>
      <c r="F523">
        <v>3.6670000000000001E-3</v>
      </c>
      <c r="G523" t="s">
        <v>32</v>
      </c>
      <c r="H523" t="s">
        <v>22</v>
      </c>
      <c r="I523" t="s">
        <v>407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405</v>
      </c>
      <c r="U523" t="s">
        <v>20</v>
      </c>
      <c r="V523">
        <v>1</v>
      </c>
      <c r="W523">
        <v>100</v>
      </c>
      <c r="X523">
        <v>0.10129299999999999</v>
      </c>
      <c r="Y523">
        <v>4.1790000000000004E-3</v>
      </c>
      <c r="Z523" t="s">
        <v>32</v>
      </c>
      <c r="AA523" s="2">
        <f>-(Table_comparison5[[#This Row],[pr results2.Score]]-Table_comparison5[[#This Row],[Score]])</f>
        <v>-9.0999999999999415E-4</v>
      </c>
      <c r="AB523" s="1">
        <f>Table_comparison5[[#This Row],[savings]]/Table_comparison5[[#This Row],[Score]]</f>
        <v>-9.0652799776854056E-3</v>
      </c>
      <c r="AC523">
        <f>ABS(Table_comparison5[[#This Row],[savings]])/Table_comparison5[[#This Row],[Score Error (99.9%)]]</f>
        <v>0.24815925824924848</v>
      </c>
    </row>
    <row r="524" spans="1:29" hidden="1" x14ac:dyDescent="0.2">
      <c r="A524" t="s">
        <v>408</v>
      </c>
      <c r="B524" t="s">
        <v>20</v>
      </c>
      <c r="C524">
        <v>1</v>
      </c>
      <c r="D524">
        <v>100</v>
      </c>
      <c r="E524">
        <v>7.6834E-2</v>
      </c>
      <c r="F524">
        <v>2.6589999999999999E-3</v>
      </c>
      <c r="G524" t="s">
        <v>32</v>
      </c>
      <c r="H524" t="s">
        <v>22</v>
      </c>
      <c r="I524" t="s">
        <v>406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408</v>
      </c>
      <c r="U524" t="s">
        <v>20</v>
      </c>
      <c r="V524">
        <v>1</v>
      </c>
      <c r="W524">
        <v>100</v>
      </c>
      <c r="X524">
        <v>7.8281000000000003E-2</v>
      </c>
      <c r="Y524">
        <v>1.0610000000000001E-3</v>
      </c>
      <c r="Z524" t="s">
        <v>32</v>
      </c>
      <c r="AA524" s="2">
        <f>-(Table_comparison5[[#This Row],[pr results2.Score]]-Table_comparison5[[#This Row],[Score]])</f>
        <v>-1.4470000000000038E-3</v>
      </c>
      <c r="AB524" s="1">
        <f>Table_comparison5[[#This Row],[savings]]/Table_comparison5[[#This Row],[Score]]</f>
        <v>-1.8832808392118122E-2</v>
      </c>
      <c r="AC524">
        <f>ABS(Table_comparison5[[#This Row],[savings]])/Table_comparison5[[#This Row],[Score Error (99.9%)]]</f>
        <v>0.5441895449417089</v>
      </c>
    </row>
    <row r="525" spans="1:29" x14ac:dyDescent="0.2">
      <c r="A525" s="3" t="s">
        <v>50</v>
      </c>
      <c r="B525" t="s">
        <v>20</v>
      </c>
      <c r="C525">
        <v>1</v>
      </c>
      <c r="D525">
        <v>100</v>
      </c>
      <c r="E525">
        <v>5.9962000000000001E-2</v>
      </c>
      <c r="F525">
        <v>1.4E-3</v>
      </c>
      <c r="G525" t="s">
        <v>32</v>
      </c>
      <c r="H525" t="s">
        <v>22</v>
      </c>
      <c r="I525" t="s">
        <v>44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  <c r="T525" t="s">
        <v>50</v>
      </c>
      <c r="U525" t="s">
        <v>20</v>
      </c>
      <c r="V525">
        <v>1</v>
      </c>
      <c r="W525">
        <v>100</v>
      </c>
      <c r="X525">
        <v>6.3164999999999999E-2</v>
      </c>
      <c r="Y525">
        <v>2.6970000000000002E-3</v>
      </c>
      <c r="Z525" t="s">
        <v>32</v>
      </c>
      <c r="AA525" s="2">
        <f>-(Table_comparison5[[#This Row],[pr results2.Score]]-Table_comparison5[[#This Row],[Score]])</f>
        <v>-3.2029999999999975E-3</v>
      </c>
      <c r="AB525" s="1">
        <f>Table_comparison5[[#This Row],[savings]]/Table_comparison5[[#This Row],[Score]]</f>
        <v>-5.3417164203995823E-2</v>
      </c>
      <c r="AC525">
        <f>ABS(Table_comparison5[[#This Row],[savings]])/Table_comparison5[[#This Row],[Score Error (99.9%)]]</f>
        <v>2.287857142857141</v>
      </c>
    </row>
    <row r="526" spans="1:29" x14ac:dyDescent="0.2">
      <c r="A526" s="3" t="s">
        <v>365</v>
      </c>
      <c r="B526" t="s">
        <v>20</v>
      </c>
      <c r="C526">
        <v>1</v>
      </c>
      <c r="D526">
        <v>100</v>
      </c>
      <c r="E526">
        <v>0.112344</v>
      </c>
      <c r="F526">
        <v>1.83E-3</v>
      </c>
      <c r="G526" t="s">
        <v>32</v>
      </c>
      <c r="H526" t="s">
        <v>22</v>
      </c>
      <c r="I526" t="s">
        <v>362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  <c r="T526" t="s">
        <v>365</v>
      </c>
      <c r="U526" t="s">
        <v>20</v>
      </c>
      <c r="V526">
        <v>1</v>
      </c>
      <c r="W526">
        <v>100</v>
      </c>
      <c r="X526">
        <v>0.118579</v>
      </c>
      <c r="Y526">
        <v>3.7690000000000002E-3</v>
      </c>
      <c r="Z526" t="s">
        <v>32</v>
      </c>
      <c r="AA526" s="2">
        <f>-(Table_comparison5[[#This Row],[pr results2.Score]]-Table_comparison5[[#This Row],[Score]])</f>
        <v>-6.2350000000000044E-3</v>
      </c>
      <c r="AB526" s="1">
        <f>Table_comparison5[[#This Row],[savings]]/Table_comparison5[[#This Row],[Score]]</f>
        <v>-5.5499181086662436E-2</v>
      </c>
      <c r="AC526">
        <f>ABS(Table_comparison5[[#This Row],[savings]])/Table_comparison5[[#This Row],[Score Error (99.9%)]]</f>
        <v>3.4071038251366144</v>
      </c>
    </row>
    <row r="527" spans="1:29" x14ac:dyDescent="0.2">
      <c r="A527" s="3" t="s">
        <v>37</v>
      </c>
      <c r="B527" t="s">
        <v>20</v>
      </c>
      <c r="C527">
        <v>1</v>
      </c>
      <c r="D527">
        <v>100</v>
      </c>
      <c r="E527">
        <v>12.891539</v>
      </c>
      <c r="F527">
        <v>0.16104399999999999</v>
      </c>
      <c r="G527" t="s">
        <v>32</v>
      </c>
      <c r="H527" t="s">
        <v>22</v>
      </c>
      <c r="I527" t="s">
        <v>34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37</v>
      </c>
      <c r="U527" t="s">
        <v>20</v>
      </c>
      <c r="V527">
        <v>1</v>
      </c>
      <c r="W527">
        <v>100</v>
      </c>
      <c r="X527">
        <v>13.609707</v>
      </c>
      <c r="Y527">
        <v>0.12342500000000001</v>
      </c>
      <c r="Z527" t="s">
        <v>32</v>
      </c>
      <c r="AA527" s="2">
        <f>-(Table_comparison5[[#This Row],[pr results2.Score]]-Table_comparison5[[#This Row],[Score]])</f>
        <v>-0.71816800000000036</v>
      </c>
      <c r="AB527" s="1">
        <f>Table_comparison5[[#This Row],[savings]]/Table_comparison5[[#This Row],[Score]]</f>
        <v>-5.5708476699329719E-2</v>
      </c>
      <c r="AC527">
        <f>ABS(Table_comparison5[[#This Row],[savings]])/Table_comparison5[[#This Row],[Score Error (99.9%)]]</f>
        <v>4.4594520752092617</v>
      </c>
    </row>
    <row r="528" spans="1:29" x14ac:dyDescent="0.2">
      <c r="A528" s="3" t="s">
        <v>127</v>
      </c>
      <c r="B528" t="s">
        <v>20</v>
      </c>
      <c r="C528">
        <v>1</v>
      </c>
      <c r="D528">
        <v>100</v>
      </c>
      <c r="E528">
        <v>178.47807800000001</v>
      </c>
      <c r="F528">
        <v>1.03729</v>
      </c>
      <c r="G528" t="s">
        <v>32</v>
      </c>
      <c r="H528" t="s">
        <v>22</v>
      </c>
      <c r="I528" t="s">
        <v>125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127</v>
      </c>
      <c r="U528" t="s">
        <v>20</v>
      </c>
      <c r="V528">
        <v>1</v>
      </c>
      <c r="W528">
        <v>100</v>
      </c>
      <c r="X528">
        <v>188.43656899999999</v>
      </c>
      <c r="Y528">
        <v>1.4725779999999999</v>
      </c>
      <c r="Z528" t="s">
        <v>32</v>
      </c>
      <c r="AA528" s="2">
        <f>-(Table_comparison5[[#This Row],[pr results2.Score]]-Table_comparison5[[#This Row],[Score]])</f>
        <v>-9.9584909999999809</v>
      </c>
      <c r="AB528" s="1">
        <f>Table_comparison5[[#This Row],[savings]]/Table_comparison5[[#This Row],[Score]]</f>
        <v>-5.5796718070888124E-2</v>
      </c>
      <c r="AC528">
        <f>ABS(Table_comparison5[[#This Row],[savings]])/Table_comparison5[[#This Row],[Score Error (99.9%)]]</f>
        <v>9.6004887736312696</v>
      </c>
    </row>
    <row r="529" spans="1:29" x14ac:dyDescent="0.2">
      <c r="A529" s="3" t="s">
        <v>190</v>
      </c>
      <c r="B529" t="s">
        <v>20</v>
      </c>
      <c r="C529">
        <v>1</v>
      </c>
      <c r="D529">
        <v>100</v>
      </c>
      <c r="E529">
        <v>6.6589999999999996E-2</v>
      </c>
      <c r="F529">
        <v>1.6310000000000001E-3</v>
      </c>
      <c r="G529" t="s">
        <v>32</v>
      </c>
      <c r="H529" t="s">
        <v>22</v>
      </c>
      <c r="I529" t="s">
        <v>189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190</v>
      </c>
      <c r="U529" t="s">
        <v>20</v>
      </c>
      <c r="V529">
        <v>1</v>
      </c>
      <c r="W529">
        <v>100</v>
      </c>
      <c r="X529">
        <v>7.0397000000000001E-2</v>
      </c>
      <c r="Y529">
        <v>2.7859999999999998E-3</v>
      </c>
      <c r="Z529" t="s">
        <v>32</v>
      </c>
      <c r="AA529" s="2">
        <f>-(Table_comparison5[[#This Row],[pr results2.Score]]-Table_comparison5[[#This Row],[Score]])</f>
        <v>-3.8070000000000048E-3</v>
      </c>
      <c r="AB529" s="1">
        <f>Table_comparison5[[#This Row],[savings]]/Table_comparison5[[#This Row],[Score]]</f>
        <v>-5.7170746358312131E-2</v>
      </c>
      <c r="AC529">
        <f>ABS(Table_comparison5[[#This Row],[savings]])/Table_comparison5[[#This Row],[Score Error (99.9%)]]</f>
        <v>2.3341508277130623</v>
      </c>
    </row>
    <row r="530" spans="1:29" x14ac:dyDescent="0.2">
      <c r="A530" s="3" t="s">
        <v>415</v>
      </c>
      <c r="B530" t="s">
        <v>20</v>
      </c>
      <c r="C530">
        <v>1</v>
      </c>
      <c r="D530">
        <v>100</v>
      </c>
      <c r="E530">
        <v>0.118159</v>
      </c>
      <c r="F530">
        <v>1.882E-3</v>
      </c>
      <c r="G530" t="s">
        <v>32</v>
      </c>
      <c r="H530" t="s">
        <v>22</v>
      </c>
      <c r="I530" t="s">
        <v>413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415</v>
      </c>
      <c r="U530" t="s">
        <v>20</v>
      </c>
      <c r="V530">
        <v>1</v>
      </c>
      <c r="W530">
        <v>100</v>
      </c>
      <c r="X530">
        <v>0.12493700000000001</v>
      </c>
      <c r="Y530">
        <v>2.6819999999999999E-3</v>
      </c>
      <c r="Z530" t="s">
        <v>32</v>
      </c>
      <c r="AA530" s="2">
        <f>-(Table_comparison5[[#This Row],[pr results2.Score]]-Table_comparison5[[#This Row],[Score]])</f>
        <v>-6.7780000000000062E-3</v>
      </c>
      <c r="AB530" s="1">
        <f>Table_comparison5[[#This Row],[savings]]/Table_comparison5[[#This Row],[Score]]</f>
        <v>-5.7363383237840591E-2</v>
      </c>
      <c r="AC530">
        <f>ABS(Table_comparison5[[#This Row],[savings]])/Table_comparison5[[#This Row],[Score Error (99.9%)]]</f>
        <v>3.6014877789585582</v>
      </c>
    </row>
    <row r="531" spans="1:29" x14ac:dyDescent="0.2">
      <c r="A531" s="3" t="s">
        <v>102</v>
      </c>
      <c r="B531" t="s">
        <v>20</v>
      </c>
      <c r="C531">
        <v>1</v>
      </c>
      <c r="D531">
        <v>100</v>
      </c>
      <c r="E531">
        <v>0.101272</v>
      </c>
      <c r="F531">
        <v>1.31E-3</v>
      </c>
      <c r="G531" t="s">
        <v>32</v>
      </c>
      <c r="H531" t="s">
        <v>22</v>
      </c>
      <c r="I531" t="s">
        <v>106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102</v>
      </c>
      <c r="U531" t="s">
        <v>20</v>
      </c>
      <c r="V531">
        <v>1</v>
      </c>
      <c r="W531">
        <v>100</v>
      </c>
      <c r="X531">
        <v>0.10752</v>
      </c>
      <c r="Y531">
        <v>2.2950000000000002E-3</v>
      </c>
      <c r="Z531" t="s">
        <v>32</v>
      </c>
      <c r="AA531" s="2">
        <f>-(Table_comparison5[[#This Row],[pr results2.Score]]-Table_comparison5[[#This Row],[Score]])</f>
        <v>-6.2480000000000036E-3</v>
      </c>
      <c r="AB531" s="1">
        <f>Table_comparison5[[#This Row],[savings]]/Table_comparison5[[#This Row],[Score]]</f>
        <v>-6.1695236590568012E-2</v>
      </c>
      <c r="AC531">
        <f>ABS(Table_comparison5[[#This Row],[savings]])/Table_comparison5[[#This Row],[Score Error (99.9%)]]</f>
        <v>4.7694656488549647</v>
      </c>
    </row>
    <row r="532" spans="1:29" x14ac:dyDescent="0.2">
      <c r="A532" s="3" t="s">
        <v>347</v>
      </c>
      <c r="B532" t="s">
        <v>20</v>
      </c>
      <c r="C532">
        <v>1</v>
      </c>
      <c r="D532">
        <v>100</v>
      </c>
      <c r="E532">
        <v>9.5688999999999996E-2</v>
      </c>
      <c r="F532">
        <v>1.949E-3</v>
      </c>
      <c r="G532" t="s">
        <v>32</v>
      </c>
      <c r="H532" t="s">
        <v>22</v>
      </c>
      <c r="I532" t="s">
        <v>345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347</v>
      </c>
      <c r="U532" t="s">
        <v>20</v>
      </c>
      <c r="V532">
        <v>1</v>
      </c>
      <c r="W532">
        <v>100</v>
      </c>
      <c r="X532">
        <v>0.10161199999999999</v>
      </c>
      <c r="Y532">
        <v>1.5499999999999999E-3</v>
      </c>
      <c r="Z532" t="s">
        <v>32</v>
      </c>
      <c r="AA532" s="2">
        <f>-(Table_comparison5[[#This Row],[pr results2.Score]]-Table_comparison5[[#This Row],[Score]])</f>
        <v>-5.9229999999999977E-3</v>
      </c>
      <c r="AB532" s="1">
        <f>Table_comparison5[[#This Row],[savings]]/Table_comparison5[[#This Row],[Score]]</f>
        <v>-6.1898441827169248E-2</v>
      </c>
      <c r="AC532">
        <f>ABS(Table_comparison5[[#This Row],[savings]])/Table_comparison5[[#This Row],[Score Error (99.9%)]]</f>
        <v>3.0389943560800399</v>
      </c>
    </row>
    <row r="533" spans="1:29" hidden="1" x14ac:dyDescent="0.2">
      <c r="A533" t="s">
        <v>415</v>
      </c>
      <c r="B533" t="s">
        <v>20</v>
      </c>
      <c r="C533">
        <v>1</v>
      </c>
      <c r="D533">
        <v>100</v>
      </c>
      <c r="E533">
        <v>0.150334</v>
      </c>
      <c r="F533">
        <v>3.7200000000000002E-3</v>
      </c>
      <c r="G533" t="s">
        <v>32</v>
      </c>
      <c r="H533" t="s">
        <v>22</v>
      </c>
      <c r="I533" t="s">
        <v>412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  <c r="T533" t="s">
        <v>415</v>
      </c>
      <c r="U533" t="s">
        <v>20</v>
      </c>
      <c r="V533">
        <v>1</v>
      </c>
      <c r="W533">
        <v>100</v>
      </c>
      <c r="X533">
        <v>0.147512</v>
      </c>
      <c r="Y533">
        <v>1.6919999999999999E-3</v>
      </c>
      <c r="Z533" t="s">
        <v>32</v>
      </c>
      <c r="AA533" s="2">
        <f>-(Table_comparison5[[#This Row],[pr results2.Score]]-Table_comparison5[[#This Row],[Score]])</f>
        <v>2.8219999999999912E-3</v>
      </c>
      <c r="AB533" s="1">
        <f>Table_comparison5[[#This Row],[savings]]/Table_comparison5[[#This Row],[Score]]</f>
        <v>1.8771535381217765E-2</v>
      </c>
      <c r="AC533">
        <f>ABS(Table_comparison5[[#This Row],[savings]])/Table_comparison5[[#This Row],[Score Error (99.9%)]]</f>
        <v>0.75860215053763203</v>
      </c>
    </row>
    <row r="534" spans="1:29" x14ac:dyDescent="0.2">
      <c r="A534" s="3" t="s">
        <v>212</v>
      </c>
      <c r="B534" t="s">
        <v>20</v>
      </c>
      <c r="C534">
        <v>1</v>
      </c>
      <c r="D534">
        <v>100</v>
      </c>
      <c r="E534">
        <v>0.38765300000000003</v>
      </c>
      <c r="F534">
        <v>5.2960000000000004E-3</v>
      </c>
      <c r="G534" t="s">
        <v>32</v>
      </c>
      <c r="H534" t="s">
        <v>22</v>
      </c>
      <c r="I534" t="s">
        <v>211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  <c r="T534" t="s">
        <v>212</v>
      </c>
      <c r="U534" t="s">
        <v>20</v>
      </c>
      <c r="V534">
        <v>1</v>
      </c>
      <c r="W534">
        <v>100</v>
      </c>
      <c r="X534">
        <v>0.41208699999999998</v>
      </c>
      <c r="Y534">
        <v>1.0161999999999999E-2</v>
      </c>
      <c r="Z534" t="s">
        <v>32</v>
      </c>
      <c r="AA534" s="2">
        <f>-(Table_comparison5[[#This Row],[pr results2.Score]]-Table_comparison5[[#This Row],[Score]])</f>
        <v>-2.4433999999999956E-2</v>
      </c>
      <c r="AB534" s="1">
        <f>Table_comparison5[[#This Row],[savings]]/Table_comparison5[[#This Row],[Score]]</f>
        <v>-6.3030596951397136E-2</v>
      </c>
      <c r="AC534">
        <f>ABS(Table_comparison5[[#This Row],[savings]])/Table_comparison5[[#This Row],[Score Error (99.9%)]]</f>
        <v>4.61367069486404</v>
      </c>
    </row>
    <row r="535" spans="1:29" hidden="1" x14ac:dyDescent="0.2">
      <c r="A535" t="s">
        <v>415</v>
      </c>
      <c r="B535" t="s">
        <v>20</v>
      </c>
      <c r="C535">
        <v>1</v>
      </c>
      <c r="D535">
        <v>100</v>
      </c>
      <c r="E535">
        <v>0.12077400000000001</v>
      </c>
      <c r="F535">
        <v>1.4270000000000001E-3</v>
      </c>
      <c r="G535" t="s">
        <v>32</v>
      </c>
      <c r="H535" t="s">
        <v>22</v>
      </c>
      <c r="I535" t="s">
        <v>414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415</v>
      </c>
      <c r="U535" t="s">
        <v>20</v>
      </c>
      <c r="V535">
        <v>1</v>
      </c>
      <c r="W535">
        <v>100</v>
      </c>
      <c r="X535">
        <v>0.12078899999999999</v>
      </c>
      <c r="Y535">
        <v>2.003E-3</v>
      </c>
      <c r="Z535" t="s">
        <v>32</v>
      </c>
      <c r="AA535" s="2">
        <f>-(Table_comparison5[[#This Row],[pr results2.Score]]-Table_comparison5[[#This Row],[Score]])</f>
        <v>-1.4999999999987246E-5</v>
      </c>
      <c r="AB535" s="1">
        <f>Table_comparison5[[#This Row],[savings]]/Table_comparison5[[#This Row],[Score]]</f>
        <v>-1.2419891698533828E-4</v>
      </c>
      <c r="AC535">
        <f>ABS(Table_comparison5[[#This Row],[savings]])/Table_comparison5[[#This Row],[Score Error (99.9%)]]</f>
        <v>1.0511562718981951E-2</v>
      </c>
    </row>
    <row r="536" spans="1:29" x14ac:dyDescent="0.2">
      <c r="A536" s="3" t="s">
        <v>391</v>
      </c>
      <c r="B536" t="s">
        <v>20</v>
      </c>
      <c r="C536">
        <v>1</v>
      </c>
      <c r="D536">
        <v>100</v>
      </c>
      <c r="E536">
        <v>0.13336600000000001</v>
      </c>
      <c r="F536">
        <v>3.571E-3</v>
      </c>
      <c r="G536" t="s">
        <v>32</v>
      </c>
      <c r="H536" t="s">
        <v>22</v>
      </c>
      <c r="I536" t="s">
        <v>388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391</v>
      </c>
      <c r="U536" t="s">
        <v>20</v>
      </c>
      <c r="V536">
        <v>1</v>
      </c>
      <c r="W536">
        <v>100</v>
      </c>
      <c r="X536">
        <v>0.141877</v>
      </c>
      <c r="Y536">
        <v>2.1069999999999999E-3</v>
      </c>
      <c r="Z536" t="s">
        <v>32</v>
      </c>
      <c r="AA536" s="2">
        <f>-(Table_comparison5[[#This Row],[pr results2.Score]]-Table_comparison5[[#This Row],[Score]])</f>
        <v>-8.5109999999999908E-3</v>
      </c>
      <c r="AB536" s="1">
        <f>Table_comparison5[[#This Row],[savings]]/Table_comparison5[[#This Row],[Score]]</f>
        <v>-6.381686486810724E-2</v>
      </c>
      <c r="AC536">
        <f>ABS(Table_comparison5[[#This Row],[savings]])/Table_comparison5[[#This Row],[Score Error (99.9%)]]</f>
        <v>2.383366003920468</v>
      </c>
    </row>
    <row r="537" spans="1:29" x14ac:dyDescent="0.2">
      <c r="A537" s="3" t="s">
        <v>442</v>
      </c>
      <c r="B537" t="s">
        <v>418</v>
      </c>
      <c r="C537">
        <v>1</v>
      </c>
      <c r="D537">
        <v>50000</v>
      </c>
      <c r="E537">
        <v>6.2049999999999996E-3</v>
      </c>
      <c r="F537">
        <v>3.4E-5</v>
      </c>
      <c r="G537" t="s">
        <v>21</v>
      </c>
      <c r="H537" t="s">
        <v>22</v>
      </c>
      <c r="I537" t="s">
        <v>22</v>
      </c>
      <c r="N537" t="s">
        <v>22</v>
      </c>
      <c r="O537" t="s">
        <v>22</v>
      </c>
      <c r="P537" t="s">
        <v>443</v>
      </c>
      <c r="Q537" t="s">
        <v>22</v>
      </c>
      <c r="R537" t="s">
        <v>22</v>
      </c>
      <c r="S537" t="s">
        <v>22</v>
      </c>
      <c r="T537" t="s">
        <v>442</v>
      </c>
      <c r="U537" t="s">
        <v>418</v>
      </c>
      <c r="V537">
        <v>1</v>
      </c>
      <c r="W537">
        <v>50000</v>
      </c>
      <c r="X537">
        <v>6.6010000000000001E-3</v>
      </c>
      <c r="Y537">
        <v>3.0000000000000001E-5</v>
      </c>
      <c r="Z537" t="s">
        <v>21</v>
      </c>
      <c r="AA537" s="2">
        <f>-(Table_comparison5[[#This Row],[pr results2.Score]]-Table_comparison5[[#This Row],[Score]])</f>
        <v>-3.9600000000000052E-4</v>
      </c>
      <c r="AB537" s="1">
        <f>Table_comparison5[[#This Row],[savings]]/Table_comparison5[[#This Row],[Score]]</f>
        <v>-6.3819500402900978E-2</v>
      </c>
      <c r="AC537">
        <f>ABS(Table_comparison5[[#This Row],[savings]])/Table_comparison5[[#This Row],[Score Error (99.9%)]]</f>
        <v>11.647058823529427</v>
      </c>
    </row>
    <row r="538" spans="1:29" hidden="1" x14ac:dyDescent="0.2">
      <c r="A538" t="s">
        <v>416</v>
      </c>
      <c r="B538" t="s">
        <v>20</v>
      </c>
      <c r="C538">
        <v>1</v>
      </c>
      <c r="D538">
        <v>100</v>
      </c>
      <c r="E538">
        <v>8.2730379999999997</v>
      </c>
      <c r="F538">
        <v>0.200601</v>
      </c>
      <c r="G538" t="s">
        <v>32</v>
      </c>
      <c r="H538" t="s">
        <v>22</v>
      </c>
      <c r="I538" t="s">
        <v>413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416</v>
      </c>
      <c r="U538" t="s">
        <v>20</v>
      </c>
      <c r="V538">
        <v>1</v>
      </c>
      <c r="W538">
        <v>100</v>
      </c>
      <c r="X538">
        <v>8.1222969999999997</v>
      </c>
      <c r="Y538">
        <v>9.6614000000000005E-2</v>
      </c>
      <c r="Z538" t="s">
        <v>32</v>
      </c>
      <c r="AA538" s="2">
        <f>-(Table_comparison5[[#This Row],[pr results2.Score]]-Table_comparison5[[#This Row],[Score]])</f>
        <v>0.15074100000000001</v>
      </c>
      <c r="AB538" s="1">
        <f>Table_comparison5[[#This Row],[savings]]/Table_comparison5[[#This Row],[Score]]</f>
        <v>1.8220755180865845E-2</v>
      </c>
      <c r="AC538">
        <f>ABS(Table_comparison5[[#This Row],[savings]])/Table_comparison5[[#This Row],[Score Error (99.9%)]]</f>
        <v>0.75144690205931186</v>
      </c>
    </row>
    <row r="539" spans="1:29" x14ac:dyDescent="0.2">
      <c r="A539" s="3" t="s">
        <v>226</v>
      </c>
      <c r="B539" t="s">
        <v>20</v>
      </c>
      <c r="C539">
        <v>1</v>
      </c>
      <c r="D539">
        <v>100</v>
      </c>
      <c r="E539">
        <v>7.0263949999999999</v>
      </c>
      <c r="F539">
        <v>5.1766E-2</v>
      </c>
      <c r="G539" t="s">
        <v>32</v>
      </c>
      <c r="H539" t="s">
        <v>22</v>
      </c>
      <c r="I539" t="s">
        <v>229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226</v>
      </c>
      <c r="U539" t="s">
        <v>20</v>
      </c>
      <c r="V539">
        <v>1</v>
      </c>
      <c r="W539">
        <v>100</v>
      </c>
      <c r="X539">
        <v>7.4804490000000001</v>
      </c>
      <c r="Y539">
        <v>0.102938</v>
      </c>
      <c r="Z539" t="s">
        <v>32</v>
      </c>
      <c r="AA539" s="2">
        <f>-(Table_comparison5[[#This Row],[pr results2.Score]]-Table_comparison5[[#This Row],[Score]])</f>
        <v>-0.45405400000000018</v>
      </c>
      <c r="AB539" s="1">
        <f>Table_comparison5[[#This Row],[savings]]/Table_comparison5[[#This Row],[Score]]</f>
        <v>-6.4621189101950596E-2</v>
      </c>
      <c r="AC539">
        <f>ABS(Table_comparison5[[#This Row],[savings]])/Table_comparison5[[#This Row],[Score Error (99.9%)]]</f>
        <v>8.7712784453115979</v>
      </c>
    </row>
    <row r="540" spans="1:29" x14ac:dyDescent="0.2">
      <c r="A540" s="3" t="s">
        <v>335</v>
      </c>
      <c r="B540" t="s">
        <v>20</v>
      </c>
      <c r="C540">
        <v>1</v>
      </c>
      <c r="D540">
        <v>100</v>
      </c>
      <c r="E540">
        <v>8.6346999999999993E-2</v>
      </c>
      <c r="F540">
        <v>1.8489999999999999E-3</v>
      </c>
      <c r="G540" t="s">
        <v>32</v>
      </c>
      <c r="H540" t="s">
        <v>22</v>
      </c>
      <c r="I540" t="s">
        <v>329</v>
      </c>
      <c r="N540" t="s">
        <v>22</v>
      </c>
      <c r="O540" t="s">
        <v>22</v>
      </c>
      <c r="P540" t="s">
        <v>22</v>
      </c>
      <c r="Q540" t="s">
        <v>22</v>
      </c>
      <c r="R540" t="s">
        <v>22</v>
      </c>
      <c r="S540" t="s">
        <v>22</v>
      </c>
      <c r="T540" t="s">
        <v>335</v>
      </c>
      <c r="U540" t="s">
        <v>20</v>
      </c>
      <c r="V540">
        <v>1</v>
      </c>
      <c r="W540">
        <v>100</v>
      </c>
      <c r="X540">
        <v>9.1930999999999999E-2</v>
      </c>
      <c r="Y540">
        <v>1.2589999999999999E-3</v>
      </c>
      <c r="Z540" t="s">
        <v>32</v>
      </c>
      <c r="AA540" s="2">
        <f>-(Table_comparison5[[#This Row],[pr results2.Score]]-Table_comparison5[[#This Row],[Score]])</f>
        <v>-5.5840000000000056E-3</v>
      </c>
      <c r="AB540" s="1">
        <f>Table_comparison5[[#This Row],[savings]]/Table_comparison5[[#This Row],[Score]]</f>
        <v>-6.4669299454526569E-2</v>
      </c>
      <c r="AC540">
        <f>ABS(Table_comparison5[[#This Row],[savings]])/Table_comparison5[[#This Row],[Score Error (99.9%)]]</f>
        <v>3.0200108166576558</v>
      </c>
    </row>
    <row r="541" spans="1:29" hidden="1" x14ac:dyDescent="0.2">
      <c r="A541" t="s">
        <v>417</v>
      </c>
      <c r="B541" t="s">
        <v>418</v>
      </c>
      <c r="C541">
        <v>1</v>
      </c>
      <c r="D541">
        <v>500</v>
      </c>
      <c r="E541">
        <v>9.6555000000000002E-2</v>
      </c>
      <c r="F541">
        <v>3.2729999999999999E-3</v>
      </c>
      <c r="G541" t="s">
        <v>21</v>
      </c>
      <c r="H541" t="s">
        <v>419</v>
      </c>
      <c r="I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420</v>
      </c>
      <c r="S541" t="s">
        <v>22</v>
      </c>
      <c r="T541" t="s">
        <v>417</v>
      </c>
      <c r="U541" t="s">
        <v>418</v>
      </c>
      <c r="V541">
        <v>1</v>
      </c>
      <c r="W541">
        <v>500</v>
      </c>
      <c r="X541">
        <v>9.5860000000000001E-2</v>
      </c>
      <c r="Y541">
        <v>2.9450000000000001E-3</v>
      </c>
      <c r="Z541" t="s">
        <v>21</v>
      </c>
      <c r="AA541" s="2">
        <f>-(Table_comparison5[[#This Row],[pr results2.Score]]-Table_comparison5[[#This Row],[Score]])</f>
        <v>6.9500000000000117E-4</v>
      </c>
      <c r="AB541" s="1">
        <f>Table_comparison5[[#This Row],[savings]]/Table_comparison5[[#This Row],[Score]]</f>
        <v>7.1979700688726755E-3</v>
      </c>
      <c r="AC541">
        <f>ABS(Table_comparison5[[#This Row],[savings]])/Table_comparison5[[#This Row],[Score Error (99.9%)]]</f>
        <v>0.21234341582645927</v>
      </c>
    </row>
    <row r="542" spans="1:29" hidden="1" x14ac:dyDescent="0.2">
      <c r="A542" t="s">
        <v>417</v>
      </c>
      <c r="B542" t="s">
        <v>418</v>
      </c>
      <c r="C542">
        <v>1</v>
      </c>
      <c r="D542">
        <v>500</v>
      </c>
      <c r="E542">
        <v>9.9021999999999999E-2</v>
      </c>
      <c r="F542">
        <v>3.7299999999999998E-3</v>
      </c>
      <c r="G542" t="s">
        <v>21</v>
      </c>
      <c r="H542" t="s">
        <v>421</v>
      </c>
      <c r="I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62</v>
      </c>
      <c r="S542" t="s">
        <v>22</v>
      </c>
      <c r="T542" t="s">
        <v>417</v>
      </c>
      <c r="U542" t="s">
        <v>418</v>
      </c>
      <c r="V542">
        <v>1</v>
      </c>
      <c r="W542">
        <v>500</v>
      </c>
      <c r="X542">
        <v>9.5393000000000006E-2</v>
      </c>
      <c r="Y542">
        <v>3.728E-3</v>
      </c>
      <c r="Z542" t="s">
        <v>21</v>
      </c>
      <c r="AA542" s="2">
        <f>-(Table_comparison5[[#This Row],[pr results2.Score]]-Table_comparison5[[#This Row],[Score]])</f>
        <v>3.6289999999999933E-3</v>
      </c>
      <c r="AB542" s="1">
        <f>Table_comparison5[[#This Row],[savings]]/Table_comparison5[[#This Row],[Score]]</f>
        <v>3.6648421562884947E-2</v>
      </c>
      <c r="AC542">
        <f>ABS(Table_comparison5[[#This Row],[savings]])/Table_comparison5[[#This Row],[Score Error (99.9%)]]</f>
        <v>0.97292225201072213</v>
      </c>
    </row>
    <row r="543" spans="1:29" x14ac:dyDescent="0.2">
      <c r="A543" s="3" t="s">
        <v>347</v>
      </c>
      <c r="B543" t="s">
        <v>20</v>
      </c>
      <c r="C543">
        <v>1</v>
      </c>
      <c r="D543">
        <v>100</v>
      </c>
      <c r="E543">
        <v>5.1187999999999997E-2</v>
      </c>
      <c r="F543">
        <v>6.8000000000000005E-4</v>
      </c>
      <c r="G543" t="s">
        <v>32</v>
      </c>
      <c r="H543" t="s">
        <v>22</v>
      </c>
      <c r="I543" t="s">
        <v>346</v>
      </c>
      <c r="N543" t="s">
        <v>22</v>
      </c>
      <c r="O543" t="s">
        <v>22</v>
      </c>
      <c r="P543" t="s">
        <v>22</v>
      </c>
      <c r="Q543" t="s">
        <v>22</v>
      </c>
      <c r="R543" t="s">
        <v>22</v>
      </c>
      <c r="S543" t="s">
        <v>22</v>
      </c>
      <c r="T543" t="s">
        <v>347</v>
      </c>
      <c r="U543" t="s">
        <v>20</v>
      </c>
      <c r="V543">
        <v>1</v>
      </c>
      <c r="W543">
        <v>100</v>
      </c>
      <c r="X543">
        <v>5.4531999999999997E-2</v>
      </c>
      <c r="Y543">
        <v>2.078E-3</v>
      </c>
      <c r="Z543" t="s">
        <v>32</v>
      </c>
      <c r="AA543" s="2">
        <f>-(Table_comparison5[[#This Row],[pr results2.Score]]-Table_comparison5[[#This Row],[Score]])</f>
        <v>-3.3439999999999998E-3</v>
      </c>
      <c r="AB543" s="1">
        <f>Table_comparison5[[#This Row],[savings]]/Table_comparison5[[#This Row],[Score]]</f>
        <v>-6.5327811205751346E-2</v>
      </c>
      <c r="AC543">
        <f>ABS(Table_comparison5[[#This Row],[savings]])/Table_comparison5[[#This Row],[Score Error (99.9%)]]</f>
        <v>4.9176470588235288</v>
      </c>
    </row>
    <row r="544" spans="1:29" hidden="1" x14ac:dyDescent="0.2">
      <c r="A544" t="s">
        <v>417</v>
      </c>
      <c r="B544" t="s">
        <v>418</v>
      </c>
      <c r="C544">
        <v>1</v>
      </c>
      <c r="D544">
        <v>500</v>
      </c>
      <c r="E544">
        <v>9.8463999999999996E-2</v>
      </c>
      <c r="F544">
        <v>4.6649999999999999E-3</v>
      </c>
      <c r="G544" t="s">
        <v>21</v>
      </c>
      <c r="H544" t="s">
        <v>422</v>
      </c>
      <c r="I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62</v>
      </c>
      <c r="S544" t="s">
        <v>22</v>
      </c>
      <c r="T544" t="s">
        <v>417</v>
      </c>
      <c r="U544" t="s">
        <v>418</v>
      </c>
      <c r="V544">
        <v>1</v>
      </c>
      <c r="W544">
        <v>500</v>
      </c>
      <c r="X544">
        <v>0.10025100000000001</v>
      </c>
      <c r="Y544">
        <v>4.1529999999999996E-3</v>
      </c>
      <c r="Z544" t="s">
        <v>21</v>
      </c>
      <c r="AA544" s="2">
        <f>-(Table_comparison5[[#This Row],[pr results2.Score]]-Table_comparison5[[#This Row],[Score]])</f>
        <v>-1.7870000000000108E-3</v>
      </c>
      <c r="AB544" s="1">
        <f>Table_comparison5[[#This Row],[savings]]/Table_comparison5[[#This Row],[Score]]</f>
        <v>-1.8148765030874339E-2</v>
      </c>
      <c r="AC544">
        <f>ABS(Table_comparison5[[#This Row],[savings]])/Table_comparison5[[#This Row],[Score Error (99.9%)]]</f>
        <v>0.38306538049303557</v>
      </c>
    </row>
    <row r="545" spans="1:29" x14ac:dyDescent="0.2">
      <c r="A545" s="3" t="s">
        <v>366</v>
      </c>
      <c r="B545" t="s">
        <v>20</v>
      </c>
      <c r="C545">
        <v>1</v>
      </c>
      <c r="D545">
        <v>100</v>
      </c>
      <c r="E545">
        <v>8.1386240000000001</v>
      </c>
      <c r="F545">
        <v>9.0713000000000002E-2</v>
      </c>
      <c r="G545" t="s">
        <v>32</v>
      </c>
      <c r="H545" t="s">
        <v>22</v>
      </c>
      <c r="I545" t="s">
        <v>364</v>
      </c>
      <c r="N545" t="s">
        <v>22</v>
      </c>
      <c r="O545" t="s">
        <v>22</v>
      </c>
      <c r="P545" t="s">
        <v>22</v>
      </c>
      <c r="Q545" t="s">
        <v>22</v>
      </c>
      <c r="R545" t="s">
        <v>22</v>
      </c>
      <c r="S545" t="s">
        <v>22</v>
      </c>
      <c r="T545" t="s">
        <v>366</v>
      </c>
      <c r="U545" t="s">
        <v>20</v>
      </c>
      <c r="V545">
        <v>1</v>
      </c>
      <c r="W545">
        <v>100</v>
      </c>
      <c r="X545">
        <v>8.6863349999999997</v>
      </c>
      <c r="Y545">
        <v>9.0316999999999995E-2</v>
      </c>
      <c r="Z545" t="s">
        <v>32</v>
      </c>
      <c r="AA545" s="2">
        <f>-(Table_comparison5[[#This Row],[pr results2.Score]]-Table_comparison5[[#This Row],[Score]])</f>
        <v>-0.54771099999999961</v>
      </c>
      <c r="AB545" s="1">
        <f>Table_comparison5[[#This Row],[savings]]/Table_comparison5[[#This Row],[Score]]</f>
        <v>-6.7297739765346032E-2</v>
      </c>
      <c r="AC545">
        <f>ABS(Table_comparison5[[#This Row],[savings]])/Table_comparison5[[#This Row],[Score Error (99.9%)]]</f>
        <v>6.0378446308687792</v>
      </c>
    </row>
    <row r="546" spans="1:29" x14ac:dyDescent="0.2">
      <c r="A546" s="3" t="s">
        <v>117</v>
      </c>
      <c r="B546" t="s">
        <v>20</v>
      </c>
      <c r="C546">
        <v>1</v>
      </c>
      <c r="D546">
        <v>100</v>
      </c>
      <c r="E546">
        <v>9.9140000000000006E-2</v>
      </c>
      <c r="F546">
        <v>1.632E-3</v>
      </c>
      <c r="G546" t="s">
        <v>32</v>
      </c>
      <c r="H546" t="s">
        <v>22</v>
      </c>
      <c r="I546" t="s">
        <v>121</v>
      </c>
      <c r="N546" t="s">
        <v>22</v>
      </c>
      <c r="O546" t="s">
        <v>22</v>
      </c>
      <c r="P546" t="s">
        <v>22</v>
      </c>
      <c r="Q546" t="s">
        <v>22</v>
      </c>
      <c r="R546" t="s">
        <v>22</v>
      </c>
      <c r="S546" t="s">
        <v>22</v>
      </c>
      <c r="T546" t="s">
        <v>117</v>
      </c>
      <c r="U546" t="s">
        <v>20</v>
      </c>
      <c r="V546">
        <v>1</v>
      </c>
      <c r="W546">
        <v>100</v>
      </c>
      <c r="X546">
        <v>0.105889</v>
      </c>
      <c r="Y546">
        <v>2.5119999999999999E-3</v>
      </c>
      <c r="Z546" t="s">
        <v>32</v>
      </c>
      <c r="AA546" s="2">
        <f>-(Table_comparison5[[#This Row],[pr results2.Score]]-Table_comparison5[[#This Row],[Score]])</f>
        <v>-6.7489999999999911E-3</v>
      </c>
      <c r="AB546" s="1">
        <f>Table_comparison5[[#This Row],[savings]]/Table_comparison5[[#This Row],[Score]]</f>
        <v>-6.8075448860197604E-2</v>
      </c>
      <c r="AC546">
        <f>ABS(Table_comparison5[[#This Row],[savings]])/Table_comparison5[[#This Row],[Score Error (99.9%)]]</f>
        <v>4.1354166666666616</v>
      </c>
    </row>
    <row r="547" spans="1:29" hidden="1" x14ac:dyDescent="0.2">
      <c r="A547" t="s">
        <v>417</v>
      </c>
      <c r="B547" t="s">
        <v>418</v>
      </c>
      <c r="C547">
        <v>1</v>
      </c>
      <c r="D547">
        <v>500</v>
      </c>
      <c r="E547">
        <v>0.10222299999999999</v>
      </c>
      <c r="F547">
        <v>3.199E-3</v>
      </c>
      <c r="G547" t="s">
        <v>21</v>
      </c>
      <c r="H547" t="s">
        <v>423</v>
      </c>
      <c r="I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420</v>
      </c>
      <c r="S547" t="s">
        <v>22</v>
      </c>
      <c r="T547" t="s">
        <v>417</v>
      </c>
      <c r="U547" t="s">
        <v>418</v>
      </c>
      <c r="V547">
        <v>1</v>
      </c>
      <c r="W547">
        <v>500</v>
      </c>
      <c r="X547">
        <v>0.10019599999999999</v>
      </c>
      <c r="Y547">
        <v>3.2889999999999998E-3</v>
      </c>
      <c r="Z547" t="s">
        <v>21</v>
      </c>
      <c r="AA547" s="2">
        <f>-(Table_comparison5[[#This Row],[pr results2.Score]]-Table_comparison5[[#This Row],[Score]])</f>
        <v>2.027000000000001E-3</v>
      </c>
      <c r="AB547" s="1">
        <f>Table_comparison5[[#This Row],[savings]]/Table_comparison5[[#This Row],[Score]]</f>
        <v>1.9829196951762336E-2</v>
      </c>
      <c r="AC547">
        <f>ABS(Table_comparison5[[#This Row],[savings]])/Table_comparison5[[#This Row],[Score Error (99.9%)]]</f>
        <v>0.63363551109721816</v>
      </c>
    </row>
    <row r="548" spans="1:29" x14ac:dyDescent="0.2">
      <c r="A548" s="3" t="s">
        <v>60</v>
      </c>
      <c r="B548" t="s">
        <v>20</v>
      </c>
      <c r="C548">
        <v>1</v>
      </c>
      <c r="D548">
        <v>100</v>
      </c>
      <c r="E548">
        <v>4.8869000000000003E-2</v>
      </c>
      <c r="F548">
        <v>8.6499999999999999E-4</v>
      </c>
      <c r="G548" t="s">
        <v>32</v>
      </c>
      <c r="H548" t="s">
        <v>22</v>
      </c>
      <c r="I548" t="s">
        <v>64</v>
      </c>
      <c r="N548" t="s">
        <v>22</v>
      </c>
      <c r="O548" t="s">
        <v>22</v>
      </c>
      <c r="P548" t="s">
        <v>22</v>
      </c>
      <c r="Q548" t="s">
        <v>22</v>
      </c>
      <c r="R548" t="s">
        <v>22</v>
      </c>
      <c r="S548" t="s">
        <v>22</v>
      </c>
      <c r="T548" t="s">
        <v>60</v>
      </c>
      <c r="U548" t="s">
        <v>20</v>
      </c>
      <c r="V548">
        <v>1</v>
      </c>
      <c r="W548">
        <v>100</v>
      </c>
      <c r="X548">
        <v>5.2241999999999997E-2</v>
      </c>
      <c r="Y548">
        <v>1.2279999999999999E-3</v>
      </c>
      <c r="Z548" t="s">
        <v>32</v>
      </c>
      <c r="AA548" s="2">
        <f>-(Table_comparison5[[#This Row],[pr results2.Score]]-Table_comparison5[[#This Row],[Score]])</f>
        <v>-3.3729999999999941E-3</v>
      </c>
      <c r="AB548" s="1">
        <f>Table_comparison5[[#This Row],[savings]]/Table_comparison5[[#This Row],[Score]]</f>
        <v>-6.9021260922056807E-2</v>
      </c>
      <c r="AC548">
        <f>ABS(Table_comparison5[[#This Row],[savings]])/Table_comparison5[[#This Row],[Score Error (99.9%)]]</f>
        <v>3.8994219653179121</v>
      </c>
    </row>
    <row r="549" spans="1:29" x14ac:dyDescent="0.2">
      <c r="A549" s="3" t="s">
        <v>50</v>
      </c>
      <c r="B549" t="s">
        <v>20</v>
      </c>
      <c r="C549">
        <v>1</v>
      </c>
      <c r="D549">
        <v>100</v>
      </c>
      <c r="E549">
        <v>5.5842000000000003E-2</v>
      </c>
      <c r="F549">
        <v>2.3530000000000001E-3</v>
      </c>
      <c r="G549" t="s">
        <v>32</v>
      </c>
      <c r="H549" t="s">
        <v>22</v>
      </c>
      <c r="I549" t="s">
        <v>45</v>
      </c>
      <c r="N549" t="s">
        <v>22</v>
      </c>
      <c r="O549" t="s">
        <v>22</v>
      </c>
      <c r="P549" t="s">
        <v>22</v>
      </c>
      <c r="Q549" t="s">
        <v>22</v>
      </c>
      <c r="R549" t="s">
        <v>22</v>
      </c>
      <c r="S549" t="s">
        <v>22</v>
      </c>
      <c r="T549" t="s">
        <v>50</v>
      </c>
      <c r="U549" t="s">
        <v>20</v>
      </c>
      <c r="V549">
        <v>1</v>
      </c>
      <c r="W549">
        <v>100</v>
      </c>
      <c r="X549">
        <v>5.9713000000000002E-2</v>
      </c>
      <c r="Y549">
        <v>4.4980000000000003E-3</v>
      </c>
      <c r="Z549" t="s">
        <v>32</v>
      </c>
      <c r="AA549" s="2">
        <f>-(Table_comparison5[[#This Row],[pr results2.Score]]-Table_comparison5[[#This Row],[Score]])</f>
        <v>-3.8709999999999994E-3</v>
      </c>
      <c r="AB549" s="1">
        <f>Table_comparison5[[#This Row],[savings]]/Table_comparison5[[#This Row],[Score]]</f>
        <v>-6.9320583073672129E-2</v>
      </c>
      <c r="AC549">
        <f>ABS(Table_comparison5[[#This Row],[savings]])/Table_comparison5[[#This Row],[Score Error (99.9%)]]</f>
        <v>1.6451338716532085</v>
      </c>
    </row>
    <row r="550" spans="1:29" x14ac:dyDescent="0.2">
      <c r="A550" s="3" t="s">
        <v>52</v>
      </c>
      <c r="B550" t="s">
        <v>20</v>
      </c>
      <c r="C550">
        <v>1</v>
      </c>
      <c r="D550">
        <v>100</v>
      </c>
      <c r="E550">
        <v>5.4255999999999999E-2</v>
      </c>
      <c r="F550">
        <v>3.2600000000000001E-4</v>
      </c>
      <c r="G550" t="s">
        <v>32</v>
      </c>
      <c r="H550" t="s">
        <v>22</v>
      </c>
      <c r="I550" t="s">
        <v>53</v>
      </c>
      <c r="N550" t="s">
        <v>22</v>
      </c>
      <c r="O550" t="s">
        <v>22</v>
      </c>
      <c r="P550" t="s">
        <v>22</v>
      </c>
      <c r="Q550" t="s">
        <v>22</v>
      </c>
      <c r="R550" t="s">
        <v>22</v>
      </c>
      <c r="S550" t="s">
        <v>22</v>
      </c>
      <c r="T550" t="s">
        <v>52</v>
      </c>
      <c r="U550" t="s">
        <v>20</v>
      </c>
      <c r="V550">
        <v>1</v>
      </c>
      <c r="W550">
        <v>100</v>
      </c>
      <c r="X550">
        <v>5.8042000000000003E-2</v>
      </c>
      <c r="Y550">
        <v>1.6869999999999999E-3</v>
      </c>
      <c r="Z550" t="s">
        <v>32</v>
      </c>
      <c r="AA550" s="2">
        <f>-(Table_comparison5[[#This Row],[pr results2.Score]]-Table_comparison5[[#This Row],[Score]])</f>
        <v>-3.7860000000000046E-3</v>
      </c>
      <c r="AB550" s="1">
        <f>Table_comparison5[[#This Row],[savings]]/Table_comparison5[[#This Row],[Score]]</f>
        <v>-6.9780300796225395E-2</v>
      </c>
      <c r="AC550">
        <f>ABS(Table_comparison5[[#This Row],[savings]])/Table_comparison5[[#This Row],[Score Error (99.9%)]]</f>
        <v>11.613496932515352</v>
      </c>
    </row>
    <row r="551" spans="1:29" x14ac:dyDescent="0.2">
      <c r="A551" s="3" t="s">
        <v>403</v>
      </c>
      <c r="B551" t="s">
        <v>20</v>
      </c>
      <c r="C551">
        <v>1</v>
      </c>
      <c r="D551">
        <v>100</v>
      </c>
      <c r="E551">
        <v>6.3259999999999997E-2</v>
      </c>
      <c r="F551">
        <v>7.54E-4</v>
      </c>
      <c r="G551" t="s">
        <v>32</v>
      </c>
      <c r="H551" t="s">
        <v>22</v>
      </c>
      <c r="I551" t="s">
        <v>400</v>
      </c>
      <c r="N551" t="s">
        <v>22</v>
      </c>
      <c r="O551" t="s">
        <v>22</v>
      </c>
      <c r="P551" t="s">
        <v>22</v>
      </c>
      <c r="Q551" t="s">
        <v>22</v>
      </c>
      <c r="R551" t="s">
        <v>22</v>
      </c>
      <c r="S551" t="s">
        <v>22</v>
      </c>
      <c r="T551" t="s">
        <v>403</v>
      </c>
      <c r="U551" t="s">
        <v>20</v>
      </c>
      <c r="V551">
        <v>1</v>
      </c>
      <c r="W551">
        <v>100</v>
      </c>
      <c r="X551">
        <v>6.7913000000000001E-2</v>
      </c>
      <c r="Y551">
        <v>1.2999999999999999E-3</v>
      </c>
      <c r="Z551" t="s">
        <v>32</v>
      </c>
      <c r="AA551" s="2">
        <f>-(Table_comparison5[[#This Row],[pr results2.Score]]-Table_comparison5[[#This Row],[Score]])</f>
        <v>-4.6530000000000044E-3</v>
      </c>
      <c r="AB551" s="1">
        <f>Table_comparison5[[#This Row],[savings]]/Table_comparison5[[#This Row],[Score]]</f>
        <v>-7.3553588365475889E-2</v>
      </c>
      <c r="AC551">
        <f>ABS(Table_comparison5[[#This Row],[savings]])/Table_comparison5[[#This Row],[Score Error (99.9%)]]</f>
        <v>6.1710875331565047</v>
      </c>
    </row>
    <row r="552" spans="1:29" hidden="1" x14ac:dyDescent="0.2">
      <c r="A552" t="s">
        <v>417</v>
      </c>
      <c r="B552" t="s">
        <v>418</v>
      </c>
      <c r="C552">
        <v>1</v>
      </c>
      <c r="D552">
        <v>500</v>
      </c>
      <c r="E552">
        <v>0.11791500000000001</v>
      </c>
      <c r="F552">
        <v>3.9849999999999998E-3</v>
      </c>
      <c r="G552" t="s">
        <v>21</v>
      </c>
      <c r="H552" t="s">
        <v>426</v>
      </c>
      <c r="I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62</v>
      </c>
      <c r="S552" t="s">
        <v>22</v>
      </c>
      <c r="T552" t="s">
        <v>417</v>
      </c>
      <c r="U552" t="s">
        <v>418</v>
      </c>
      <c r="V552">
        <v>1</v>
      </c>
      <c r="W552">
        <v>500</v>
      </c>
      <c r="X552">
        <v>0.120675</v>
      </c>
      <c r="Y552">
        <v>4.9870000000000001E-3</v>
      </c>
      <c r="Z552" t="s">
        <v>21</v>
      </c>
      <c r="AA552" s="2">
        <f>-(Table_comparison5[[#This Row],[pr results2.Score]]-Table_comparison5[[#This Row],[Score]])</f>
        <v>-2.7599999999999986E-3</v>
      </c>
      <c r="AB552" s="1">
        <f>Table_comparison5[[#This Row],[savings]]/Table_comparison5[[#This Row],[Score]]</f>
        <v>-2.3406691260653846E-2</v>
      </c>
      <c r="AC552">
        <f>ABS(Table_comparison5[[#This Row],[savings]])/Table_comparison5[[#This Row],[Score Error (99.9%)]]</f>
        <v>0.69259723964868225</v>
      </c>
    </row>
    <row r="553" spans="1:29" x14ac:dyDescent="0.2">
      <c r="A553" s="3" t="s">
        <v>319</v>
      </c>
      <c r="B553" t="s">
        <v>20</v>
      </c>
      <c r="C553">
        <v>1</v>
      </c>
      <c r="D553">
        <v>100</v>
      </c>
      <c r="E553">
        <v>0.13714199999999999</v>
      </c>
      <c r="F553">
        <v>2.2929999999999999E-3</v>
      </c>
      <c r="G553" t="s">
        <v>32</v>
      </c>
      <c r="H553" t="s">
        <v>22</v>
      </c>
      <c r="I553" t="s">
        <v>321</v>
      </c>
      <c r="N553" t="s">
        <v>22</v>
      </c>
      <c r="O553" t="s">
        <v>22</v>
      </c>
      <c r="P553" t="s">
        <v>22</v>
      </c>
      <c r="Q553" t="s">
        <v>22</v>
      </c>
      <c r="R553" t="s">
        <v>22</v>
      </c>
      <c r="S553" t="s">
        <v>22</v>
      </c>
      <c r="T553" t="s">
        <v>319</v>
      </c>
      <c r="U553" t="s">
        <v>20</v>
      </c>
      <c r="V553">
        <v>1</v>
      </c>
      <c r="W553">
        <v>100</v>
      </c>
      <c r="X553">
        <v>0.14776300000000001</v>
      </c>
      <c r="Y553">
        <v>3.0969999999999999E-3</v>
      </c>
      <c r="Z553" t="s">
        <v>32</v>
      </c>
      <c r="AA553" s="2">
        <f>-(Table_comparison5[[#This Row],[pr results2.Score]]-Table_comparison5[[#This Row],[Score]])</f>
        <v>-1.0621000000000019E-2</v>
      </c>
      <c r="AB553" s="1">
        <f>Table_comparison5[[#This Row],[savings]]/Table_comparison5[[#This Row],[Score]]</f>
        <v>-7.7445275699639937E-2</v>
      </c>
      <c r="AC553">
        <f>ABS(Table_comparison5[[#This Row],[savings]])/Table_comparison5[[#This Row],[Score Error (99.9%)]]</f>
        <v>4.6319232446576626</v>
      </c>
    </row>
    <row r="554" spans="1:29" hidden="1" x14ac:dyDescent="0.2">
      <c r="A554" t="s">
        <v>417</v>
      </c>
      <c r="B554" t="s">
        <v>418</v>
      </c>
      <c r="C554">
        <v>1</v>
      </c>
      <c r="D554">
        <v>500</v>
      </c>
      <c r="E554">
        <v>0.131828</v>
      </c>
      <c r="F554">
        <v>6.2830000000000004E-3</v>
      </c>
      <c r="G554" t="s">
        <v>21</v>
      </c>
      <c r="H554" t="s">
        <v>427</v>
      </c>
      <c r="I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62</v>
      </c>
      <c r="S554" t="s">
        <v>22</v>
      </c>
      <c r="T554" t="s">
        <v>417</v>
      </c>
      <c r="U554" t="s">
        <v>418</v>
      </c>
      <c r="V554">
        <v>1</v>
      </c>
      <c r="W554">
        <v>500</v>
      </c>
      <c r="X554">
        <v>0.13344</v>
      </c>
      <c r="Y554">
        <v>6.1120000000000002E-3</v>
      </c>
      <c r="Z554" t="s">
        <v>21</v>
      </c>
      <c r="AA554" s="2">
        <f>-(Table_comparison5[[#This Row],[pr results2.Score]]-Table_comparison5[[#This Row],[Score]])</f>
        <v>-1.6120000000000023E-3</v>
      </c>
      <c r="AB554" s="1">
        <f>Table_comparison5[[#This Row],[savings]]/Table_comparison5[[#This Row],[Score]]</f>
        <v>-1.2228054737991946E-2</v>
      </c>
      <c r="AC554">
        <f>ABS(Table_comparison5[[#This Row],[savings]])/Table_comparison5[[#This Row],[Score Error (99.9%)]]</f>
        <v>0.25656533503103646</v>
      </c>
    </row>
    <row r="555" spans="1:29" x14ac:dyDescent="0.2">
      <c r="A555" s="3" t="s">
        <v>408</v>
      </c>
      <c r="B555" t="s">
        <v>20</v>
      </c>
      <c r="C555">
        <v>1</v>
      </c>
      <c r="D555">
        <v>100</v>
      </c>
      <c r="E555">
        <v>7.6844999999999997E-2</v>
      </c>
      <c r="F555">
        <v>1.08E-3</v>
      </c>
      <c r="G555" t="s">
        <v>32</v>
      </c>
      <c r="H555" t="s">
        <v>22</v>
      </c>
      <c r="I555" t="s">
        <v>407</v>
      </c>
      <c r="N555" t="s">
        <v>22</v>
      </c>
      <c r="O555" t="s">
        <v>22</v>
      </c>
      <c r="P555" t="s">
        <v>22</v>
      </c>
      <c r="Q555" t="s">
        <v>22</v>
      </c>
      <c r="R555" t="s">
        <v>22</v>
      </c>
      <c r="S555" t="s">
        <v>22</v>
      </c>
      <c r="T555" t="s">
        <v>408</v>
      </c>
      <c r="U555" t="s">
        <v>20</v>
      </c>
      <c r="V555">
        <v>1</v>
      </c>
      <c r="W555">
        <v>100</v>
      </c>
      <c r="X555">
        <v>8.3095000000000002E-2</v>
      </c>
      <c r="Y555">
        <v>2.428E-3</v>
      </c>
      <c r="Z555" t="s">
        <v>32</v>
      </c>
      <c r="AA555" s="2">
        <f>-(Table_comparison5[[#This Row],[pr results2.Score]]-Table_comparison5[[#This Row],[Score]])</f>
        <v>-6.2500000000000056E-3</v>
      </c>
      <c r="AB555" s="1">
        <f>Table_comparison5[[#This Row],[savings]]/Table_comparison5[[#This Row],[Score]]</f>
        <v>-8.1332552540829023E-2</v>
      </c>
      <c r="AC555">
        <f>ABS(Table_comparison5[[#This Row],[savings]])/Table_comparison5[[#This Row],[Score Error (99.9%)]]</f>
        <v>5.7870370370370425</v>
      </c>
    </row>
    <row r="556" spans="1:29" hidden="1" x14ac:dyDescent="0.2">
      <c r="A556" t="s">
        <v>417</v>
      </c>
      <c r="B556" t="s">
        <v>418</v>
      </c>
      <c r="C556">
        <v>1</v>
      </c>
      <c r="D556">
        <v>500</v>
      </c>
      <c r="E556">
        <v>0.13786200000000001</v>
      </c>
      <c r="F556">
        <v>5.8929999999999998E-3</v>
      </c>
      <c r="G556" t="s">
        <v>21</v>
      </c>
      <c r="H556" t="s">
        <v>428</v>
      </c>
      <c r="I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62</v>
      </c>
      <c r="S556" t="s">
        <v>22</v>
      </c>
      <c r="T556" t="s">
        <v>417</v>
      </c>
      <c r="U556" t="s">
        <v>418</v>
      </c>
      <c r="V556">
        <v>1</v>
      </c>
      <c r="W556">
        <v>500</v>
      </c>
      <c r="X556">
        <v>0.132295</v>
      </c>
      <c r="Y556">
        <v>4.6610000000000002E-3</v>
      </c>
      <c r="Z556" t="s">
        <v>21</v>
      </c>
      <c r="AA556" s="2">
        <f>-(Table_comparison5[[#This Row],[pr results2.Score]]-Table_comparison5[[#This Row],[Score]])</f>
        <v>5.5670000000000164E-3</v>
      </c>
      <c r="AB556" s="1">
        <f>Table_comparison5[[#This Row],[savings]]/Table_comparison5[[#This Row],[Score]]</f>
        <v>4.0380960670815862E-2</v>
      </c>
      <c r="AC556">
        <f>ABS(Table_comparison5[[#This Row],[savings]])/Table_comparison5[[#This Row],[Score Error (99.9%)]]</f>
        <v>0.94468012896657327</v>
      </c>
    </row>
    <row r="557" spans="1:29" x14ac:dyDescent="0.2">
      <c r="A557" s="3" t="s">
        <v>328</v>
      </c>
      <c r="B557" t="s">
        <v>20</v>
      </c>
      <c r="C557">
        <v>1</v>
      </c>
      <c r="D557">
        <v>100</v>
      </c>
      <c r="E557">
        <v>0.100439</v>
      </c>
      <c r="F557">
        <v>2.9619999999999998E-3</v>
      </c>
      <c r="G557" t="s">
        <v>32</v>
      </c>
      <c r="H557" t="s">
        <v>22</v>
      </c>
      <c r="I557" t="s">
        <v>330</v>
      </c>
      <c r="N557" t="s">
        <v>22</v>
      </c>
      <c r="O557" t="s">
        <v>22</v>
      </c>
      <c r="P557" t="s">
        <v>22</v>
      </c>
      <c r="Q557" t="s">
        <v>22</v>
      </c>
      <c r="R557" t="s">
        <v>22</v>
      </c>
      <c r="S557" t="s">
        <v>22</v>
      </c>
      <c r="T557" t="s">
        <v>328</v>
      </c>
      <c r="U557" t="s">
        <v>20</v>
      </c>
      <c r="V557">
        <v>1</v>
      </c>
      <c r="W557">
        <v>100</v>
      </c>
      <c r="X557">
        <v>0.10906100000000001</v>
      </c>
      <c r="Y557">
        <v>1.4940000000000001E-3</v>
      </c>
      <c r="Z557" t="s">
        <v>32</v>
      </c>
      <c r="AA557" s="2">
        <f>-(Table_comparison5[[#This Row],[pr results2.Score]]-Table_comparison5[[#This Row],[Score]])</f>
        <v>-8.6220000000000047E-3</v>
      </c>
      <c r="AB557" s="1">
        <f>Table_comparison5[[#This Row],[savings]]/Table_comparison5[[#This Row],[Score]]</f>
        <v>-8.584314857774375E-2</v>
      </c>
      <c r="AC557">
        <f>ABS(Table_comparison5[[#This Row],[savings]])/Table_comparison5[[#This Row],[Score Error (99.9%)]]</f>
        <v>2.9108710330857548</v>
      </c>
    </row>
    <row r="558" spans="1:29" hidden="1" x14ac:dyDescent="0.2">
      <c r="A558" t="s">
        <v>417</v>
      </c>
      <c r="B558" t="s">
        <v>418</v>
      </c>
      <c r="C558">
        <v>1</v>
      </c>
      <c r="D558">
        <v>500</v>
      </c>
      <c r="E558">
        <v>0.154224</v>
      </c>
      <c r="F558">
        <v>4.6160000000000003E-3</v>
      </c>
      <c r="G558" t="s">
        <v>21</v>
      </c>
      <c r="H558" t="s">
        <v>429</v>
      </c>
      <c r="I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62</v>
      </c>
      <c r="S558" t="s">
        <v>22</v>
      </c>
      <c r="T558" t="s">
        <v>417</v>
      </c>
      <c r="U558" t="s">
        <v>418</v>
      </c>
      <c r="V558">
        <v>1</v>
      </c>
      <c r="W558">
        <v>500</v>
      </c>
      <c r="X558">
        <v>0.15729899999999999</v>
      </c>
      <c r="Y558">
        <v>6.0749999999999997E-3</v>
      </c>
      <c r="Z558" t="s">
        <v>21</v>
      </c>
      <c r="AA558" s="2">
        <f>-(Table_comparison5[[#This Row],[pr results2.Score]]-Table_comparison5[[#This Row],[Score]])</f>
        <v>-3.0749999999999944E-3</v>
      </c>
      <c r="AB558" s="1">
        <f>Table_comparison5[[#This Row],[savings]]/Table_comparison5[[#This Row],[Score]]</f>
        <v>-1.9938530967942698E-2</v>
      </c>
      <c r="AC558">
        <f>ABS(Table_comparison5[[#This Row],[savings]])/Table_comparison5[[#This Row],[Score Error (99.9%)]]</f>
        <v>0.66616117850953083</v>
      </c>
    </row>
    <row r="559" spans="1:29" hidden="1" x14ac:dyDescent="0.2">
      <c r="A559" t="s">
        <v>417</v>
      </c>
      <c r="B559" t="s">
        <v>418</v>
      </c>
      <c r="C559">
        <v>1</v>
      </c>
      <c r="D559">
        <v>500</v>
      </c>
      <c r="E559">
        <v>0.124516</v>
      </c>
      <c r="F559">
        <v>4.2180000000000004E-3</v>
      </c>
      <c r="G559" t="s">
        <v>21</v>
      </c>
      <c r="H559" t="s">
        <v>429</v>
      </c>
      <c r="I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420</v>
      </c>
      <c r="S559" t="s">
        <v>22</v>
      </c>
      <c r="T559" t="s">
        <v>417</v>
      </c>
      <c r="U559" t="s">
        <v>418</v>
      </c>
      <c r="V559">
        <v>1</v>
      </c>
      <c r="W559">
        <v>500</v>
      </c>
      <c r="X559">
        <v>0.124427</v>
      </c>
      <c r="Y559">
        <v>4.522E-3</v>
      </c>
      <c r="Z559" t="s">
        <v>21</v>
      </c>
      <c r="AA559" s="2">
        <f>-(Table_comparison5[[#This Row],[pr results2.Score]]-Table_comparison5[[#This Row],[Score]])</f>
        <v>8.9000000000005741E-5</v>
      </c>
      <c r="AB559" s="1">
        <f>Table_comparison5[[#This Row],[savings]]/Table_comparison5[[#This Row],[Score]]</f>
        <v>7.1476758007007731E-4</v>
      </c>
      <c r="AC559">
        <f>ABS(Table_comparison5[[#This Row],[savings]])/Table_comparison5[[#This Row],[Score Error (99.9%)]]</f>
        <v>2.1100047415838249E-2</v>
      </c>
    </row>
    <row r="560" spans="1:29" hidden="1" x14ac:dyDescent="0.2">
      <c r="A560" t="s">
        <v>417</v>
      </c>
      <c r="B560" t="s">
        <v>418</v>
      </c>
      <c r="C560">
        <v>1</v>
      </c>
      <c r="D560">
        <v>500</v>
      </c>
      <c r="E560">
        <v>0.18038599999999999</v>
      </c>
      <c r="F560">
        <v>6.7429999999999999E-3</v>
      </c>
      <c r="G560" t="s">
        <v>21</v>
      </c>
      <c r="H560" t="s">
        <v>430</v>
      </c>
      <c r="I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62</v>
      </c>
      <c r="S560" t="s">
        <v>22</v>
      </c>
      <c r="T560" t="s">
        <v>417</v>
      </c>
      <c r="U560" t="s">
        <v>418</v>
      </c>
      <c r="V560">
        <v>1</v>
      </c>
      <c r="W560">
        <v>500</v>
      </c>
      <c r="X560">
        <v>0.18402099999999999</v>
      </c>
      <c r="Y560">
        <v>6.0470000000000003E-3</v>
      </c>
      <c r="Z560" t="s">
        <v>21</v>
      </c>
      <c r="AA560" s="2">
        <f>-(Table_comparison5[[#This Row],[pr results2.Score]]-Table_comparison5[[#This Row],[Score]])</f>
        <v>-3.6349999999999993E-3</v>
      </c>
      <c r="AB560" s="1">
        <f>Table_comparison5[[#This Row],[savings]]/Table_comparison5[[#This Row],[Score]]</f>
        <v>-2.0151231248544784E-2</v>
      </c>
      <c r="AC560">
        <f>ABS(Table_comparison5[[#This Row],[savings]])/Table_comparison5[[#This Row],[Score Error (99.9%)]]</f>
        <v>0.53907756191606104</v>
      </c>
    </row>
    <row r="561" spans="1:29" hidden="1" x14ac:dyDescent="0.2">
      <c r="A561" t="s">
        <v>417</v>
      </c>
      <c r="B561" t="s">
        <v>418</v>
      </c>
      <c r="C561">
        <v>1</v>
      </c>
      <c r="D561">
        <v>500</v>
      </c>
      <c r="E561">
        <v>0.13272</v>
      </c>
      <c r="F561">
        <v>4.646E-3</v>
      </c>
      <c r="G561" t="s">
        <v>21</v>
      </c>
      <c r="H561" t="s">
        <v>430</v>
      </c>
      <c r="I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420</v>
      </c>
      <c r="S561" t="s">
        <v>22</v>
      </c>
      <c r="T561" t="s">
        <v>417</v>
      </c>
      <c r="U561" t="s">
        <v>418</v>
      </c>
      <c r="V561">
        <v>1</v>
      </c>
      <c r="W561">
        <v>500</v>
      </c>
      <c r="X561">
        <v>0.137156</v>
      </c>
      <c r="Y561">
        <v>5.4749999999999998E-3</v>
      </c>
      <c r="Z561" t="s">
        <v>21</v>
      </c>
      <c r="AA561" s="2">
        <f>-(Table_comparison5[[#This Row],[pr results2.Score]]-Table_comparison5[[#This Row],[Score]])</f>
        <v>-4.4359999999999955E-3</v>
      </c>
      <c r="AB561" s="1">
        <f>Table_comparison5[[#This Row],[savings]]/Table_comparison5[[#This Row],[Score]]</f>
        <v>-3.3423749246534025E-2</v>
      </c>
      <c r="AC561">
        <f>ABS(Table_comparison5[[#This Row],[savings]])/Table_comparison5[[#This Row],[Score Error (99.9%)]]</f>
        <v>0.95479982780886685</v>
      </c>
    </row>
    <row r="562" spans="1:29" hidden="1" x14ac:dyDescent="0.2">
      <c r="A562" t="s">
        <v>417</v>
      </c>
      <c r="B562" t="s">
        <v>418</v>
      </c>
      <c r="C562">
        <v>1</v>
      </c>
      <c r="D562">
        <v>500</v>
      </c>
      <c r="E562">
        <v>0.214061</v>
      </c>
      <c r="F562">
        <v>6.3489999999999996E-3</v>
      </c>
      <c r="G562" t="s">
        <v>21</v>
      </c>
      <c r="H562" t="s">
        <v>431</v>
      </c>
      <c r="I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62</v>
      </c>
      <c r="S562" t="s">
        <v>22</v>
      </c>
      <c r="T562" t="s">
        <v>417</v>
      </c>
      <c r="U562" t="s">
        <v>418</v>
      </c>
      <c r="V562">
        <v>1</v>
      </c>
      <c r="W562">
        <v>500</v>
      </c>
      <c r="X562">
        <v>0.21297199999999999</v>
      </c>
      <c r="Y562">
        <v>7.3730000000000002E-3</v>
      </c>
      <c r="Z562" t="s">
        <v>21</v>
      </c>
      <c r="AA562" s="2">
        <f>-(Table_comparison5[[#This Row],[pr results2.Score]]-Table_comparison5[[#This Row],[Score]])</f>
        <v>1.0890000000000066E-3</v>
      </c>
      <c r="AB562" s="1">
        <f>Table_comparison5[[#This Row],[savings]]/Table_comparison5[[#This Row],[Score]]</f>
        <v>5.0873349185512852E-3</v>
      </c>
      <c r="AC562">
        <f>ABS(Table_comparison5[[#This Row],[savings]])/Table_comparison5[[#This Row],[Score Error (99.9%)]]</f>
        <v>0.1715230744999223</v>
      </c>
    </row>
    <row r="563" spans="1:29" hidden="1" x14ac:dyDescent="0.2">
      <c r="A563" t="s">
        <v>417</v>
      </c>
      <c r="B563" t="s">
        <v>418</v>
      </c>
      <c r="C563">
        <v>1</v>
      </c>
      <c r="D563">
        <v>500</v>
      </c>
      <c r="E563">
        <v>0.15205099999999999</v>
      </c>
      <c r="F563">
        <v>4.3489999999999996E-3</v>
      </c>
      <c r="G563" t="s">
        <v>21</v>
      </c>
      <c r="H563" t="s">
        <v>431</v>
      </c>
      <c r="I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420</v>
      </c>
      <c r="S563" t="s">
        <v>22</v>
      </c>
      <c r="T563" t="s">
        <v>417</v>
      </c>
      <c r="U563" t="s">
        <v>418</v>
      </c>
      <c r="V563">
        <v>1</v>
      </c>
      <c r="W563">
        <v>500</v>
      </c>
      <c r="X563">
        <v>0.152921</v>
      </c>
      <c r="Y563">
        <v>4.052E-3</v>
      </c>
      <c r="Z563" t="s">
        <v>21</v>
      </c>
      <c r="AA563" s="2">
        <f>-(Table_comparison5[[#This Row],[pr results2.Score]]-Table_comparison5[[#This Row],[Score]])</f>
        <v>-8.7000000000000965E-4</v>
      </c>
      <c r="AB563" s="1">
        <f>Table_comparison5[[#This Row],[savings]]/Table_comparison5[[#This Row],[Score]]</f>
        <v>-5.7217644079947498E-3</v>
      </c>
      <c r="AC563">
        <f>ABS(Table_comparison5[[#This Row],[savings]])/Table_comparison5[[#This Row],[Score Error (99.9%)]]</f>
        <v>0.20004598758335473</v>
      </c>
    </row>
    <row r="564" spans="1:29" x14ac:dyDescent="0.2">
      <c r="A564" s="3" t="s">
        <v>353</v>
      </c>
      <c r="B564" t="s">
        <v>20</v>
      </c>
      <c r="C564">
        <v>1</v>
      </c>
      <c r="D564">
        <v>100</v>
      </c>
      <c r="E564">
        <v>4.9625000000000002E-2</v>
      </c>
      <c r="F564">
        <v>1.4809999999999999E-3</v>
      </c>
      <c r="G564" t="s">
        <v>32</v>
      </c>
      <c r="H564" t="s">
        <v>22</v>
      </c>
      <c r="I564" t="s">
        <v>350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353</v>
      </c>
      <c r="U564" t="s">
        <v>20</v>
      </c>
      <c r="V564">
        <v>1</v>
      </c>
      <c r="W564">
        <v>100</v>
      </c>
      <c r="X564">
        <v>5.3907999999999998E-2</v>
      </c>
      <c r="Y564">
        <v>2.6640000000000001E-3</v>
      </c>
      <c r="Z564" t="s">
        <v>32</v>
      </c>
      <c r="AA564" s="2">
        <f>-(Table_comparison5[[#This Row],[pr results2.Score]]-Table_comparison5[[#This Row],[Score]])</f>
        <v>-4.2829999999999951E-3</v>
      </c>
      <c r="AB564" s="1">
        <f>Table_comparison5[[#This Row],[savings]]/Table_comparison5[[#This Row],[Score]]</f>
        <v>-8.6307304785894101E-2</v>
      </c>
      <c r="AC564">
        <f>ABS(Table_comparison5[[#This Row],[savings]])/Table_comparison5[[#This Row],[Score Error (99.9%)]]</f>
        <v>2.8919648885887881</v>
      </c>
    </row>
    <row r="565" spans="1:29" x14ac:dyDescent="0.2">
      <c r="A565" s="3" t="s">
        <v>58</v>
      </c>
      <c r="B565" t="s">
        <v>20</v>
      </c>
      <c r="C565">
        <v>1</v>
      </c>
      <c r="D565">
        <v>100</v>
      </c>
      <c r="E565">
        <v>4.9618000000000002E-2</v>
      </c>
      <c r="F565">
        <v>6.1200000000000002E-4</v>
      </c>
      <c r="G565" t="s">
        <v>32</v>
      </c>
      <c r="H565" t="s">
        <v>22</v>
      </c>
      <c r="I565" t="s">
        <v>54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22</v>
      </c>
      <c r="T565" t="s">
        <v>58</v>
      </c>
      <c r="U565" t="s">
        <v>20</v>
      </c>
      <c r="V565">
        <v>1</v>
      </c>
      <c r="W565">
        <v>100</v>
      </c>
      <c r="X565">
        <v>5.4114000000000002E-2</v>
      </c>
      <c r="Y565">
        <v>2.1970000000000002E-3</v>
      </c>
      <c r="Z565" t="s">
        <v>32</v>
      </c>
      <c r="AA565" s="2">
        <f>-(Table_comparison5[[#This Row],[pr results2.Score]]-Table_comparison5[[#This Row],[Score]])</f>
        <v>-4.496E-3</v>
      </c>
      <c r="AB565" s="1">
        <f>Table_comparison5[[#This Row],[savings]]/Table_comparison5[[#This Row],[Score]]</f>
        <v>-9.0612277802410407E-2</v>
      </c>
      <c r="AC565">
        <f>ABS(Table_comparison5[[#This Row],[savings]])/Table_comparison5[[#This Row],[Score Error (99.9%)]]</f>
        <v>7.3464052287581696</v>
      </c>
    </row>
    <row r="566" spans="1:29" x14ac:dyDescent="0.2">
      <c r="A566" s="3" t="s">
        <v>417</v>
      </c>
      <c r="B566" t="s">
        <v>418</v>
      </c>
      <c r="C566">
        <v>1</v>
      </c>
      <c r="D566">
        <v>500</v>
      </c>
      <c r="E566">
        <v>0.103834</v>
      </c>
      <c r="F566">
        <v>3.3530000000000001E-3</v>
      </c>
      <c r="G566" t="s">
        <v>21</v>
      </c>
      <c r="H566" t="s">
        <v>425</v>
      </c>
      <c r="I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420</v>
      </c>
      <c r="S566" t="s">
        <v>22</v>
      </c>
      <c r="T566" t="s">
        <v>417</v>
      </c>
      <c r="U566" t="s">
        <v>418</v>
      </c>
      <c r="V566">
        <v>1</v>
      </c>
      <c r="W566">
        <v>500</v>
      </c>
      <c r="X566">
        <v>0.11344600000000001</v>
      </c>
      <c r="Y566">
        <v>4.019E-3</v>
      </c>
      <c r="Z566" t="s">
        <v>21</v>
      </c>
      <c r="AA566" s="2">
        <f>-(Table_comparison5[[#This Row],[pr results2.Score]]-Table_comparison5[[#This Row],[Score]])</f>
        <v>-9.6120000000000094E-3</v>
      </c>
      <c r="AB566" s="1">
        <f>Table_comparison5[[#This Row],[savings]]/Table_comparison5[[#This Row],[Score]]</f>
        <v>-9.2570834216152795E-2</v>
      </c>
      <c r="AC566">
        <f>ABS(Table_comparison5[[#This Row],[savings]])/Table_comparison5[[#This Row],[Score Error (99.9%)]]</f>
        <v>2.8666865493587861</v>
      </c>
    </row>
    <row r="567" spans="1:29" hidden="1" x14ac:dyDescent="0.2">
      <c r="A567" t="s">
        <v>434</v>
      </c>
      <c r="B567" t="s">
        <v>418</v>
      </c>
      <c r="C567">
        <v>1</v>
      </c>
      <c r="D567">
        <v>250</v>
      </c>
      <c r="E567">
        <v>153.89087699999999</v>
      </c>
      <c r="F567">
        <v>1.096595</v>
      </c>
      <c r="G567" t="s">
        <v>21</v>
      </c>
      <c r="H567" t="s">
        <v>22</v>
      </c>
      <c r="I567" t="s">
        <v>22</v>
      </c>
      <c r="L567">
        <v>1000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434</v>
      </c>
      <c r="U567" t="s">
        <v>418</v>
      </c>
      <c r="V567">
        <v>1</v>
      </c>
      <c r="W567">
        <v>250</v>
      </c>
      <c r="X567">
        <v>153.627938</v>
      </c>
      <c r="Y567">
        <v>0.68784100000000004</v>
      </c>
      <c r="Z567" t="s">
        <v>21</v>
      </c>
      <c r="AA567" s="2">
        <f>-(Table_comparison5[[#This Row],[pr results2.Score]]-Table_comparison5[[#This Row],[Score]])</f>
        <v>0.26293899999998871</v>
      </c>
      <c r="AB567" s="1">
        <f>Table_comparison5[[#This Row],[savings]]/Table_comparison5[[#This Row],[Score]]</f>
        <v>1.7086068071467857E-3</v>
      </c>
      <c r="AC567">
        <f>ABS(Table_comparison5[[#This Row],[savings]])/Table_comparison5[[#This Row],[Score Error (99.9%)]]</f>
        <v>0.23977767544078599</v>
      </c>
    </row>
    <row r="568" spans="1:29" x14ac:dyDescent="0.2">
      <c r="A568" s="3" t="s">
        <v>87</v>
      </c>
      <c r="B568" t="s">
        <v>20</v>
      </c>
      <c r="C568">
        <v>1</v>
      </c>
      <c r="D568">
        <v>100</v>
      </c>
      <c r="E568">
        <v>9.3313999999999994E-2</v>
      </c>
      <c r="F568">
        <v>1.7240000000000001E-3</v>
      </c>
      <c r="G568" t="s">
        <v>32</v>
      </c>
      <c r="H568" t="s">
        <v>22</v>
      </c>
      <c r="I568" t="s">
        <v>84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87</v>
      </c>
      <c r="U568" t="s">
        <v>20</v>
      </c>
      <c r="V568">
        <v>1</v>
      </c>
      <c r="W568">
        <v>100</v>
      </c>
      <c r="X568">
        <v>0.10341500000000001</v>
      </c>
      <c r="Y568">
        <v>3.954E-3</v>
      </c>
      <c r="Z568" t="s">
        <v>32</v>
      </c>
      <c r="AA568" s="2">
        <f>-(Table_comparison5[[#This Row],[pr results2.Score]]-Table_comparison5[[#This Row],[Score]])</f>
        <v>-1.0101000000000013E-2</v>
      </c>
      <c r="AB568" s="1">
        <f>Table_comparison5[[#This Row],[savings]]/Table_comparison5[[#This Row],[Score]]</f>
        <v>-0.10824742268041251</v>
      </c>
      <c r="AC568">
        <f>ABS(Table_comparison5[[#This Row],[savings]])/Table_comparison5[[#This Row],[Score Error (99.9%)]]</f>
        <v>5.859048723897919</v>
      </c>
    </row>
    <row r="569" spans="1:29" x14ac:dyDescent="0.2">
      <c r="A569" s="3" t="s">
        <v>65</v>
      </c>
      <c r="B569" t="s">
        <v>20</v>
      </c>
      <c r="C569">
        <v>1</v>
      </c>
      <c r="D569">
        <v>100</v>
      </c>
      <c r="E569">
        <v>4.8934999999999999E-2</v>
      </c>
      <c r="F569">
        <v>3.77E-4</v>
      </c>
      <c r="G569" t="s">
        <v>32</v>
      </c>
      <c r="H569" t="s">
        <v>22</v>
      </c>
      <c r="I569" t="s">
        <v>64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  <c r="T569" t="s">
        <v>65</v>
      </c>
      <c r="U569" t="s">
        <v>20</v>
      </c>
      <c r="V569">
        <v>1</v>
      </c>
      <c r="W569">
        <v>100</v>
      </c>
      <c r="X569">
        <v>5.4271E-2</v>
      </c>
      <c r="Y569">
        <v>2.0300000000000001E-3</v>
      </c>
      <c r="Z569" t="s">
        <v>32</v>
      </c>
      <c r="AA569" s="2">
        <f>-(Table_comparison5[[#This Row],[pr results2.Score]]-Table_comparison5[[#This Row],[Score]])</f>
        <v>-5.3360000000000005E-3</v>
      </c>
      <c r="AB569" s="1">
        <f>Table_comparison5[[#This Row],[savings]]/Table_comparison5[[#This Row],[Score]]</f>
        <v>-0.10904260754061511</v>
      </c>
      <c r="AC569">
        <f>ABS(Table_comparison5[[#This Row],[savings]])/Table_comparison5[[#This Row],[Score Error (99.9%)]]</f>
        <v>14.153846153846155</v>
      </c>
    </row>
    <row r="570" spans="1:29" x14ac:dyDescent="0.2">
      <c r="A570" s="3" t="s">
        <v>65</v>
      </c>
      <c r="B570" t="s">
        <v>20</v>
      </c>
      <c r="C570">
        <v>1</v>
      </c>
      <c r="D570">
        <v>100</v>
      </c>
      <c r="E570">
        <v>4.8661999999999997E-2</v>
      </c>
      <c r="F570">
        <v>5.4299999999999997E-4</v>
      </c>
      <c r="G570" t="s">
        <v>32</v>
      </c>
      <c r="H570" t="s">
        <v>22</v>
      </c>
      <c r="I570" t="s">
        <v>61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  <c r="T570" t="s">
        <v>65</v>
      </c>
      <c r="U570" t="s">
        <v>20</v>
      </c>
      <c r="V570">
        <v>1</v>
      </c>
      <c r="W570">
        <v>100</v>
      </c>
      <c r="X570">
        <v>5.4128999999999997E-2</v>
      </c>
      <c r="Y570">
        <v>2.8900000000000002E-3</v>
      </c>
      <c r="Z570" t="s">
        <v>32</v>
      </c>
      <c r="AA570" s="2">
        <f>-(Table_comparison5[[#This Row],[pr results2.Score]]-Table_comparison5[[#This Row],[Score]])</f>
        <v>-5.4669999999999996E-3</v>
      </c>
      <c r="AB570" s="1">
        <f>Table_comparison5[[#This Row],[savings]]/Table_comparison5[[#This Row],[Score]]</f>
        <v>-0.11234638937980354</v>
      </c>
      <c r="AC570">
        <f>ABS(Table_comparison5[[#This Row],[savings]])/Table_comparison5[[#This Row],[Score Error (99.9%)]]</f>
        <v>10.068139963167587</v>
      </c>
    </row>
    <row r="571" spans="1:29" x14ac:dyDescent="0.2">
      <c r="A571" s="3" t="s">
        <v>50</v>
      </c>
      <c r="B571" t="s">
        <v>20</v>
      </c>
      <c r="C571">
        <v>1</v>
      </c>
      <c r="D571">
        <v>100</v>
      </c>
      <c r="E571">
        <v>4.9901000000000001E-2</v>
      </c>
      <c r="F571">
        <v>2.7500000000000002E-4</v>
      </c>
      <c r="G571" t="s">
        <v>32</v>
      </c>
      <c r="H571" t="s">
        <v>22</v>
      </c>
      <c r="I571" t="s">
        <v>48</v>
      </c>
      <c r="N571" t="s">
        <v>22</v>
      </c>
      <c r="O571" t="s">
        <v>22</v>
      </c>
      <c r="P571" t="s">
        <v>22</v>
      </c>
      <c r="Q571" t="s">
        <v>22</v>
      </c>
      <c r="R571" t="s">
        <v>22</v>
      </c>
      <c r="S571" t="s">
        <v>22</v>
      </c>
      <c r="T571" t="s">
        <v>50</v>
      </c>
      <c r="U571" t="s">
        <v>20</v>
      </c>
      <c r="V571">
        <v>1</v>
      </c>
      <c r="W571">
        <v>100</v>
      </c>
      <c r="X571">
        <v>5.5525999999999999E-2</v>
      </c>
      <c r="Y571">
        <v>8.8800000000000001E-4</v>
      </c>
      <c r="Z571" t="s">
        <v>32</v>
      </c>
      <c r="AA571" s="2">
        <f>-(Table_comparison5[[#This Row],[pr results2.Score]]-Table_comparison5[[#This Row],[Score]])</f>
        <v>-5.6249999999999981E-3</v>
      </c>
      <c r="AB571" s="1">
        <f>Table_comparison5[[#This Row],[savings]]/Table_comparison5[[#This Row],[Score]]</f>
        <v>-0.11272319192000156</v>
      </c>
      <c r="AC571">
        <f>ABS(Table_comparison5[[#This Row],[savings]])/Table_comparison5[[#This Row],[Score Error (99.9%)]]</f>
        <v>20.454545454545446</v>
      </c>
    </row>
    <row r="572" spans="1:29" hidden="1" x14ac:dyDescent="0.2">
      <c r="A572" t="s">
        <v>438</v>
      </c>
      <c r="B572" t="s">
        <v>418</v>
      </c>
      <c r="C572">
        <v>1</v>
      </c>
      <c r="D572">
        <v>250</v>
      </c>
      <c r="E572">
        <v>19.638967000000001</v>
      </c>
      <c r="F572">
        <v>0.117358</v>
      </c>
      <c r="G572" t="s">
        <v>21</v>
      </c>
      <c r="H572" t="s">
        <v>22</v>
      </c>
      <c r="I572" t="s">
        <v>22</v>
      </c>
      <c r="N572" t="s">
        <v>439</v>
      </c>
      <c r="O572" t="s">
        <v>22</v>
      </c>
      <c r="P572" t="s">
        <v>22</v>
      </c>
      <c r="Q572" t="s">
        <v>422</v>
      </c>
      <c r="R572" t="s">
        <v>22</v>
      </c>
      <c r="S572" t="s">
        <v>22</v>
      </c>
      <c r="T572" t="s">
        <v>438</v>
      </c>
      <c r="U572" t="s">
        <v>418</v>
      </c>
      <c r="V572">
        <v>1</v>
      </c>
      <c r="W572">
        <v>250</v>
      </c>
      <c r="X572">
        <v>19.698456</v>
      </c>
      <c r="Y572">
        <v>0.131219</v>
      </c>
      <c r="Z572" t="s">
        <v>21</v>
      </c>
      <c r="AA572" s="2">
        <f>-(Table_comparison5[[#This Row],[pr results2.Score]]-Table_comparison5[[#This Row],[Score]])</f>
        <v>-5.9488999999999237E-2</v>
      </c>
      <c r="AB572" s="1">
        <f>Table_comparison5[[#This Row],[savings]]/Table_comparison5[[#This Row],[Score]]</f>
        <v>-3.0291308091713394E-3</v>
      </c>
      <c r="AC572">
        <f>ABS(Table_comparison5[[#This Row],[savings]])/Table_comparison5[[#This Row],[Score Error (99.9%)]]</f>
        <v>0.50690195811107241</v>
      </c>
    </row>
    <row r="573" spans="1:29" hidden="1" x14ac:dyDescent="0.2">
      <c r="A573" t="s">
        <v>438</v>
      </c>
      <c r="B573" t="s">
        <v>418</v>
      </c>
      <c r="C573">
        <v>1</v>
      </c>
      <c r="D573">
        <v>250</v>
      </c>
      <c r="E573">
        <v>16.495978999999998</v>
      </c>
      <c r="F573">
        <v>3.2974060000000001</v>
      </c>
      <c r="G573" t="s">
        <v>21</v>
      </c>
      <c r="H573" t="s">
        <v>22</v>
      </c>
      <c r="I573" t="s">
        <v>22</v>
      </c>
      <c r="N573" t="s">
        <v>439</v>
      </c>
      <c r="O573" t="s">
        <v>22</v>
      </c>
      <c r="P573" t="s">
        <v>22</v>
      </c>
      <c r="Q573" t="s">
        <v>440</v>
      </c>
      <c r="R573" t="s">
        <v>22</v>
      </c>
      <c r="S573" t="s">
        <v>22</v>
      </c>
      <c r="T573" t="s">
        <v>438</v>
      </c>
      <c r="U573" t="s">
        <v>418</v>
      </c>
      <c r="V573">
        <v>1</v>
      </c>
      <c r="W573">
        <v>250</v>
      </c>
      <c r="X573">
        <v>16.491893999999998</v>
      </c>
      <c r="Y573">
        <v>3.6399840000000001</v>
      </c>
      <c r="Z573" t="s">
        <v>21</v>
      </c>
      <c r="AA573" s="2">
        <f>-(Table_comparison5[[#This Row],[pr results2.Score]]-Table_comparison5[[#This Row],[Score]])</f>
        <v>4.0849999999998943E-3</v>
      </c>
      <c r="AB573" s="1">
        <f>Table_comparison5[[#This Row],[savings]]/Table_comparison5[[#This Row],[Score]]</f>
        <v>2.4763610574430863E-4</v>
      </c>
      <c r="AC573">
        <f>ABS(Table_comparison5[[#This Row],[savings]])/Table_comparison5[[#This Row],[Score Error (99.9%)]]</f>
        <v>1.2388526011052003E-3</v>
      </c>
    </row>
    <row r="574" spans="1:29" x14ac:dyDescent="0.2">
      <c r="A574" s="3" t="s">
        <v>417</v>
      </c>
      <c r="B574" t="s">
        <v>418</v>
      </c>
      <c r="C574">
        <v>1</v>
      </c>
      <c r="D574">
        <v>500</v>
      </c>
      <c r="E574">
        <v>9.6113000000000004E-2</v>
      </c>
      <c r="F574">
        <v>4.1599999999999996E-3</v>
      </c>
      <c r="G574" t="s">
        <v>21</v>
      </c>
      <c r="H574" t="s">
        <v>419</v>
      </c>
      <c r="I574" t="s">
        <v>22</v>
      </c>
      <c r="N574" t="s">
        <v>22</v>
      </c>
      <c r="O574" t="s">
        <v>22</v>
      </c>
      <c r="P574" t="s">
        <v>22</v>
      </c>
      <c r="Q574" t="s">
        <v>22</v>
      </c>
      <c r="R574" t="s">
        <v>62</v>
      </c>
      <c r="S574" t="s">
        <v>22</v>
      </c>
      <c r="T574" t="s">
        <v>417</v>
      </c>
      <c r="U574" t="s">
        <v>418</v>
      </c>
      <c r="V574">
        <v>1</v>
      </c>
      <c r="W574">
        <v>500</v>
      </c>
      <c r="X574">
        <v>0.107795</v>
      </c>
      <c r="Y574">
        <v>5.1260000000000003E-3</v>
      </c>
      <c r="Z574" t="s">
        <v>21</v>
      </c>
      <c r="AA574" s="2">
        <f>-(Table_comparison5[[#This Row],[pr results2.Score]]-Table_comparison5[[#This Row],[Score]])</f>
        <v>-1.1681999999999998E-2</v>
      </c>
      <c r="AB574" s="1">
        <f>Table_comparison5[[#This Row],[savings]]/Table_comparison5[[#This Row],[Score]]</f>
        <v>-0.12154443207474533</v>
      </c>
      <c r="AC574">
        <f>ABS(Table_comparison5[[#This Row],[savings]])/Table_comparison5[[#This Row],[Score Error (99.9%)]]</f>
        <v>2.8081730769230768</v>
      </c>
    </row>
    <row r="575" spans="1:29" x14ac:dyDescent="0.2">
      <c r="A575" s="3" t="s">
        <v>87</v>
      </c>
      <c r="B575" t="s">
        <v>20</v>
      </c>
      <c r="C575">
        <v>1</v>
      </c>
      <c r="D575">
        <v>100</v>
      </c>
      <c r="E575">
        <v>8.5735000000000006E-2</v>
      </c>
      <c r="F575">
        <v>4.5199999999999998E-4</v>
      </c>
      <c r="G575" t="s">
        <v>32</v>
      </c>
      <c r="H575" t="s">
        <v>22</v>
      </c>
      <c r="I575" t="s">
        <v>86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87</v>
      </c>
      <c r="U575" t="s">
        <v>20</v>
      </c>
      <c r="V575">
        <v>1</v>
      </c>
      <c r="W575">
        <v>100</v>
      </c>
      <c r="X575">
        <v>9.6349000000000004E-2</v>
      </c>
      <c r="Y575">
        <v>2.1099999999999999E-3</v>
      </c>
      <c r="Z575" t="s">
        <v>32</v>
      </c>
      <c r="AA575" s="2">
        <f>-(Table_comparison5[[#This Row],[pr results2.Score]]-Table_comparison5[[#This Row],[Score]])</f>
        <v>-1.0613999999999998E-2</v>
      </c>
      <c r="AB575" s="1">
        <f>Table_comparison5[[#This Row],[savings]]/Table_comparison5[[#This Row],[Score]]</f>
        <v>-0.1238000816469353</v>
      </c>
      <c r="AC575">
        <f>ABS(Table_comparison5[[#This Row],[savings]])/Table_comparison5[[#This Row],[Score Error (99.9%)]]</f>
        <v>23.482300884955748</v>
      </c>
    </row>
    <row r="576" spans="1:29" x14ac:dyDescent="0.2">
      <c r="A576" s="3" t="s">
        <v>353</v>
      </c>
      <c r="B576" t="s">
        <v>20</v>
      </c>
      <c r="C576">
        <v>1</v>
      </c>
      <c r="D576">
        <v>100</v>
      </c>
      <c r="E576">
        <v>4.8111000000000001E-2</v>
      </c>
      <c r="F576">
        <v>6.87E-4</v>
      </c>
      <c r="G576" t="s">
        <v>32</v>
      </c>
      <c r="H576" t="s">
        <v>22</v>
      </c>
      <c r="I576" t="s">
        <v>352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353</v>
      </c>
      <c r="U576" t="s">
        <v>20</v>
      </c>
      <c r="V576">
        <v>1</v>
      </c>
      <c r="W576">
        <v>100</v>
      </c>
      <c r="X576">
        <v>5.4779000000000001E-2</v>
      </c>
      <c r="Y576">
        <v>2.4919999999999999E-3</v>
      </c>
      <c r="Z576" t="s">
        <v>32</v>
      </c>
      <c r="AA576" s="2">
        <f>-(Table_comparison5[[#This Row],[pr results2.Score]]-Table_comparison5[[#This Row],[Score]])</f>
        <v>-6.6680000000000003E-3</v>
      </c>
      <c r="AB576" s="1">
        <f>Table_comparison5[[#This Row],[savings]]/Table_comparison5[[#This Row],[Score]]</f>
        <v>-0.13859616303963751</v>
      </c>
      <c r="AC576">
        <f>ABS(Table_comparison5[[#This Row],[savings]])/Table_comparison5[[#This Row],[Score Error (99.9%)]]</f>
        <v>9.7059679767103351</v>
      </c>
    </row>
    <row r="577" spans="1:29" x14ac:dyDescent="0.2">
      <c r="A577" s="3" t="s">
        <v>182</v>
      </c>
      <c r="B577" t="s">
        <v>20</v>
      </c>
      <c r="C577">
        <v>1</v>
      </c>
      <c r="D577">
        <v>100</v>
      </c>
      <c r="E577">
        <v>6.8662000000000001E-2</v>
      </c>
      <c r="F577">
        <v>1.838E-3</v>
      </c>
      <c r="G577" t="s">
        <v>32</v>
      </c>
      <c r="H577" t="s">
        <v>22</v>
      </c>
      <c r="I577" t="s">
        <v>181</v>
      </c>
      <c r="N577" t="s">
        <v>22</v>
      </c>
      <c r="O577" t="s">
        <v>22</v>
      </c>
      <c r="P577" t="s">
        <v>22</v>
      </c>
      <c r="Q577" t="s">
        <v>22</v>
      </c>
      <c r="R577" t="s">
        <v>22</v>
      </c>
      <c r="S577" t="s">
        <v>22</v>
      </c>
      <c r="T577" t="s">
        <v>182</v>
      </c>
      <c r="U577" t="s">
        <v>20</v>
      </c>
      <c r="V577">
        <v>1</v>
      </c>
      <c r="W577">
        <v>100</v>
      </c>
      <c r="X577">
        <v>7.8308000000000003E-2</v>
      </c>
      <c r="Y577">
        <v>7.3829999999999998E-3</v>
      </c>
      <c r="Z577" t="s">
        <v>32</v>
      </c>
      <c r="AA577" s="2">
        <f>-(Table_comparison5[[#This Row],[pr results2.Score]]-Table_comparison5[[#This Row],[Score]])</f>
        <v>-9.6460000000000018E-3</v>
      </c>
      <c r="AB577" s="1">
        <f>Table_comparison5[[#This Row],[savings]]/Table_comparison5[[#This Row],[Score]]</f>
        <v>-0.14048527569834846</v>
      </c>
      <c r="AC577">
        <f>ABS(Table_comparison5[[#This Row],[savings]])/Table_comparison5[[#This Row],[Score Error (99.9%)]]</f>
        <v>5.2480957562568022</v>
      </c>
    </row>
    <row r="578" spans="1:29" x14ac:dyDescent="0.2">
      <c r="A578" s="3" t="s">
        <v>43</v>
      </c>
      <c r="B578" t="s">
        <v>20</v>
      </c>
      <c r="C578">
        <v>1</v>
      </c>
      <c r="D578">
        <v>100</v>
      </c>
      <c r="E578">
        <v>7.9881999999999995E-2</v>
      </c>
      <c r="F578">
        <v>1.7930000000000001E-3</v>
      </c>
      <c r="G578" t="s">
        <v>32</v>
      </c>
      <c r="H578" t="s">
        <v>22</v>
      </c>
      <c r="I578" t="s">
        <v>49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43</v>
      </c>
      <c r="U578" t="s">
        <v>20</v>
      </c>
      <c r="V578">
        <v>1</v>
      </c>
      <c r="W578">
        <v>100</v>
      </c>
      <c r="X578">
        <v>9.1441999999999996E-2</v>
      </c>
      <c r="Y578">
        <v>1.4053E-2</v>
      </c>
      <c r="Z578" t="s">
        <v>32</v>
      </c>
      <c r="AA578" s="2">
        <f>-(Table_comparison5[[#This Row],[pr results2.Score]]-Table_comparison5[[#This Row],[Score]])</f>
        <v>-1.1560000000000001E-2</v>
      </c>
      <c r="AB578" s="1">
        <f>Table_comparison5[[#This Row],[savings]]/Table_comparison5[[#This Row],[Score]]</f>
        <v>-0.14471345234220478</v>
      </c>
      <c r="AC578">
        <f>ABS(Table_comparison5[[#This Row],[savings]])/Table_comparison5[[#This Row],[Score Error (99.9%)]]</f>
        <v>6.4472950362520915</v>
      </c>
    </row>
    <row r="579" spans="1:29" x14ac:dyDescent="0.2">
      <c r="A579" s="3" t="s">
        <v>444</v>
      </c>
      <c r="B579" t="s">
        <v>418</v>
      </c>
      <c r="C579">
        <v>1</v>
      </c>
      <c r="D579">
        <v>50000</v>
      </c>
      <c r="E579">
        <v>6.9865999999999998E-2</v>
      </c>
      <c r="F579">
        <v>6.0700000000000001E-4</v>
      </c>
      <c r="G579" t="s">
        <v>21</v>
      </c>
      <c r="H579" t="s">
        <v>22</v>
      </c>
      <c r="I579" t="s">
        <v>22</v>
      </c>
      <c r="M579">
        <v>50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  <c r="T579" t="s">
        <v>444</v>
      </c>
      <c r="U579" t="s">
        <v>418</v>
      </c>
      <c r="V579">
        <v>1</v>
      </c>
      <c r="W579">
        <v>50000</v>
      </c>
      <c r="X579">
        <v>9.0322E-2</v>
      </c>
      <c r="Y579">
        <v>7.9699999999999997E-4</v>
      </c>
      <c r="Z579" t="s">
        <v>21</v>
      </c>
      <c r="AA579" s="2">
        <f>-(Table_comparison5[[#This Row],[pr results2.Score]]-Table_comparison5[[#This Row],[Score]])</f>
        <v>-2.0456000000000002E-2</v>
      </c>
      <c r="AB579" s="1">
        <f>Table_comparison5[[#This Row],[savings]]/Table_comparison5[[#This Row],[Score]]</f>
        <v>-0.29278905333066158</v>
      </c>
      <c r="AC579">
        <f>ABS(Table_comparison5[[#This Row],[savings]])/Table_comparison5[[#This Row],[Score Error (99.9%)]]</f>
        <v>33.700164744645804</v>
      </c>
    </row>
    <row r="580" spans="1:29" hidden="1" x14ac:dyDescent="0.2">
      <c r="A580" t="s">
        <v>445</v>
      </c>
      <c r="B580" t="s">
        <v>418</v>
      </c>
      <c r="C580">
        <v>1</v>
      </c>
      <c r="D580">
        <v>250</v>
      </c>
      <c r="E580">
        <v>115.31511</v>
      </c>
      <c r="F580">
        <v>1.007717</v>
      </c>
      <c r="G580" t="s">
        <v>21</v>
      </c>
      <c r="H580" t="s">
        <v>22</v>
      </c>
      <c r="I580" t="s">
        <v>22</v>
      </c>
      <c r="N580" t="s">
        <v>22</v>
      </c>
      <c r="O580" t="s">
        <v>446</v>
      </c>
      <c r="P580" t="s">
        <v>22</v>
      </c>
      <c r="Q580" t="s">
        <v>22</v>
      </c>
      <c r="R580" t="s">
        <v>22</v>
      </c>
      <c r="S580" t="s">
        <v>22</v>
      </c>
      <c r="T580" t="s">
        <v>445</v>
      </c>
      <c r="U580" t="s">
        <v>418</v>
      </c>
      <c r="V580">
        <v>1</v>
      </c>
      <c r="W580">
        <v>250</v>
      </c>
      <c r="X580">
        <v>116.174421</v>
      </c>
      <c r="Y580">
        <v>0.74021499999999996</v>
      </c>
      <c r="Z580" t="s">
        <v>21</v>
      </c>
      <c r="AA580" s="2">
        <f>-(Table_comparison5[[#This Row],[pr results2.Score]]-Table_comparison5[[#This Row],[Score]])</f>
        <v>-0.85931099999999105</v>
      </c>
      <c r="AB580" s="1">
        <f>Table_comparison5[[#This Row],[savings]]/Table_comparison5[[#This Row],[Score]]</f>
        <v>-7.4518508459124827E-3</v>
      </c>
      <c r="AC580">
        <f>ABS(Table_comparison5[[#This Row],[savings]])/Table_comparison5[[#This Row],[Score Error (99.9%)]]</f>
        <v>0.85273047889436326</v>
      </c>
    </row>
  </sheetData>
  <conditionalFormatting sqref="AB1:A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{C74DE789-EDB9-4F48-8382-98D32E6604EB}</x14:id>
        </ext>
      </extLst>
    </cfRule>
  </conditionalFormatting>
  <pageMargins left="0.25" right="0.25" top="0.75" bottom="0.75" header="0.3" footer="0.3"/>
  <pageSetup paperSize="9" orientation="landscape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4DE789-EDB9-4F48-8382-98D32E6604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A2DA-43DB-734D-BFB4-713494E32C76}">
  <dimension ref="A1:S580"/>
  <sheetViews>
    <sheetView workbookViewId="0"/>
  </sheetViews>
  <sheetFormatPr baseColWidth="10" defaultRowHeight="16" x14ac:dyDescent="0.2"/>
  <cols>
    <col min="1" max="1" width="80.6640625" bestFit="1" customWidth="1"/>
    <col min="2" max="2" width="8.33203125" bestFit="1" customWidth="1"/>
    <col min="3" max="3" width="10.1640625" bestFit="1" customWidth="1"/>
    <col min="4" max="4" width="10.6640625" bestFit="1" customWidth="1"/>
    <col min="5" max="5" width="11.1640625" bestFit="1" customWidth="1"/>
    <col min="6" max="6" width="19.6640625" bestFit="1" customWidth="1"/>
    <col min="7" max="7" width="7.1640625" bestFit="1" customWidth="1"/>
    <col min="8" max="8" width="19.83203125" bestFit="1" customWidth="1"/>
    <col min="9" max="9" width="80.6640625" bestFit="1" customWidth="1"/>
    <col min="10" max="10" width="35" bestFit="1" customWidth="1"/>
    <col min="11" max="11" width="26.5" bestFit="1" customWidth="1"/>
    <col min="12" max="12" width="34.83203125" bestFit="1" customWidth="1"/>
    <col min="13" max="13" width="37.1640625" bestFit="1" customWidth="1"/>
    <col min="14" max="14" width="26.33203125" bestFit="1" customWidth="1"/>
    <col min="15" max="15" width="15.33203125" bestFit="1" customWidth="1"/>
    <col min="16" max="16" width="22.33203125" bestFit="1" customWidth="1"/>
    <col min="17" max="17" width="19.1640625" bestFit="1" customWidth="1"/>
    <col min="18" max="18" width="32.83203125" bestFit="1" customWidth="1"/>
    <col min="19" max="19" width="29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1</v>
      </c>
      <c r="D2">
        <v>75</v>
      </c>
      <c r="E2">
        <v>268.810273</v>
      </c>
      <c r="F2">
        <v>3.239131</v>
      </c>
      <c r="G2" t="s">
        <v>21</v>
      </c>
      <c r="H2" t="s">
        <v>22</v>
      </c>
      <c r="I2" t="s">
        <v>22</v>
      </c>
      <c r="L2">
        <v>3000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</row>
    <row r="3" spans="1:19" x14ac:dyDescent="0.2">
      <c r="A3" t="s">
        <v>23</v>
      </c>
      <c r="B3" t="s">
        <v>20</v>
      </c>
      <c r="C3">
        <v>1</v>
      </c>
      <c r="D3">
        <v>75</v>
      </c>
      <c r="E3">
        <v>15.585868</v>
      </c>
      <c r="F3">
        <v>0.20355699999999999</v>
      </c>
      <c r="G3" t="s">
        <v>21</v>
      </c>
      <c r="H3" t="s">
        <v>22</v>
      </c>
      <c r="I3" t="s">
        <v>22</v>
      </c>
      <c r="N3" t="s">
        <v>22</v>
      </c>
      <c r="O3" t="s">
        <v>22</v>
      </c>
      <c r="P3" t="s">
        <v>24</v>
      </c>
      <c r="Q3" t="s">
        <v>22</v>
      </c>
      <c r="R3" t="s">
        <v>22</v>
      </c>
      <c r="S3" t="s">
        <v>22</v>
      </c>
    </row>
    <row r="4" spans="1:19" x14ac:dyDescent="0.2">
      <c r="A4" t="s">
        <v>25</v>
      </c>
      <c r="B4" t="s">
        <v>20</v>
      </c>
      <c r="C4">
        <v>1</v>
      </c>
      <c r="D4">
        <v>75</v>
      </c>
      <c r="E4">
        <v>200.68579099999999</v>
      </c>
      <c r="F4">
        <v>2.8034340000000002</v>
      </c>
      <c r="G4" t="s">
        <v>21</v>
      </c>
      <c r="H4" t="s">
        <v>22</v>
      </c>
      <c r="I4" t="s">
        <v>22</v>
      </c>
      <c r="M4">
        <v>3000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</row>
    <row r="5" spans="1:19" x14ac:dyDescent="0.2">
      <c r="A5" t="s">
        <v>26</v>
      </c>
      <c r="B5" t="s">
        <v>20</v>
      </c>
      <c r="C5">
        <v>1</v>
      </c>
      <c r="D5">
        <v>75</v>
      </c>
      <c r="E5">
        <v>206.910562</v>
      </c>
      <c r="F5">
        <v>2.490558</v>
      </c>
      <c r="G5" t="s">
        <v>21</v>
      </c>
      <c r="H5" t="s">
        <v>22</v>
      </c>
      <c r="I5" t="s">
        <v>22</v>
      </c>
      <c r="K5">
        <v>3000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</row>
    <row r="6" spans="1:19" x14ac:dyDescent="0.2">
      <c r="A6" t="s">
        <v>27</v>
      </c>
      <c r="B6" t="s">
        <v>20</v>
      </c>
      <c r="C6">
        <v>1</v>
      </c>
      <c r="D6">
        <v>75</v>
      </c>
      <c r="E6">
        <v>166.04216500000001</v>
      </c>
      <c r="F6">
        <v>1.973142</v>
      </c>
      <c r="G6" t="s">
        <v>21</v>
      </c>
      <c r="H6" t="s">
        <v>22</v>
      </c>
      <c r="I6" t="s">
        <v>22</v>
      </c>
      <c r="J6">
        <v>3000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</row>
    <row r="7" spans="1:19" x14ac:dyDescent="0.2">
      <c r="A7" t="s">
        <v>28</v>
      </c>
      <c r="B7" t="s">
        <v>20</v>
      </c>
      <c r="C7">
        <v>1</v>
      </c>
      <c r="D7">
        <v>75</v>
      </c>
      <c r="E7">
        <v>317.37468699999999</v>
      </c>
      <c r="F7">
        <v>4.6964430000000004</v>
      </c>
      <c r="G7" t="s">
        <v>21</v>
      </c>
      <c r="H7" t="s">
        <v>22</v>
      </c>
      <c r="I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</row>
    <row r="8" spans="1:19" x14ac:dyDescent="0.2">
      <c r="A8" t="s">
        <v>29</v>
      </c>
      <c r="B8" t="s">
        <v>20</v>
      </c>
      <c r="C8">
        <v>1</v>
      </c>
      <c r="D8">
        <v>100</v>
      </c>
      <c r="E8">
        <v>11.088054</v>
      </c>
      <c r="F8">
        <v>8.9113999999999999E-2</v>
      </c>
      <c r="G8" t="s">
        <v>30</v>
      </c>
      <c r="H8" t="s">
        <v>22</v>
      </c>
      <c r="I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</row>
    <row r="9" spans="1:19" x14ac:dyDescent="0.2">
      <c r="A9" t="s">
        <v>31</v>
      </c>
      <c r="B9" t="s">
        <v>20</v>
      </c>
      <c r="C9">
        <v>1</v>
      </c>
      <c r="D9">
        <v>100</v>
      </c>
      <c r="E9">
        <v>7.8937999999999994E-2</v>
      </c>
      <c r="F9">
        <v>8.8599999999999996E-4</v>
      </c>
      <c r="G9" t="s">
        <v>32</v>
      </c>
      <c r="H9" t="s">
        <v>22</v>
      </c>
      <c r="I9" t="s">
        <v>33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</row>
    <row r="10" spans="1:19" x14ac:dyDescent="0.2">
      <c r="A10" t="s">
        <v>31</v>
      </c>
      <c r="B10" t="s">
        <v>20</v>
      </c>
      <c r="C10">
        <v>1</v>
      </c>
      <c r="D10">
        <v>100</v>
      </c>
      <c r="E10">
        <v>7.4727000000000002E-2</v>
      </c>
      <c r="F10">
        <v>1.392E-3</v>
      </c>
      <c r="G10" t="s">
        <v>32</v>
      </c>
      <c r="H10" t="s">
        <v>22</v>
      </c>
      <c r="I10" t="s">
        <v>34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</row>
    <row r="11" spans="1:19" x14ac:dyDescent="0.2">
      <c r="A11" t="s">
        <v>31</v>
      </c>
      <c r="B11" t="s">
        <v>20</v>
      </c>
      <c r="C11">
        <v>1</v>
      </c>
      <c r="D11">
        <v>100</v>
      </c>
      <c r="E11">
        <v>0.61096300000000003</v>
      </c>
      <c r="F11">
        <v>5.3270000000000001E-3</v>
      </c>
      <c r="G11" t="s">
        <v>32</v>
      </c>
      <c r="H11" t="s">
        <v>22</v>
      </c>
      <c r="I11" t="s">
        <v>35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</row>
    <row r="12" spans="1:19" x14ac:dyDescent="0.2">
      <c r="A12" t="s">
        <v>36</v>
      </c>
      <c r="B12" t="s">
        <v>20</v>
      </c>
      <c r="C12">
        <v>1</v>
      </c>
      <c r="D12">
        <v>100</v>
      </c>
      <c r="E12">
        <v>6.8946999999999994E-2</v>
      </c>
      <c r="F12">
        <v>2.3410000000000002E-3</v>
      </c>
      <c r="G12" t="s">
        <v>32</v>
      </c>
      <c r="H12" t="s">
        <v>22</v>
      </c>
      <c r="I12" t="s">
        <v>33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</row>
    <row r="13" spans="1:19" x14ac:dyDescent="0.2">
      <c r="A13" t="s">
        <v>36</v>
      </c>
      <c r="B13" t="s">
        <v>20</v>
      </c>
      <c r="C13">
        <v>1</v>
      </c>
      <c r="D13">
        <v>100</v>
      </c>
      <c r="E13">
        <v>6.8978999999999999E-2</v>
      </c>
      <c r="F13">
        <v>1.4040000000000001E-3</v>
      </c>
      <c r="G13" t="s">
        <v>32</v>
      </c>
      <c r="H13" t="s">
        <v>22</v>
      </c>
      <c r="I13" t="s">
        <v>34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</row>
    <row r="14" spans="1:19" x14ac:dyDescent="0.2">
      <c r="A14" t="s">
        <v>36</v>
      </c>
      <c r="B14" t="s">
        <v>20</v>
      </c>
      <c r="C14">
        <v>1</v>
      </c>
      <c r="D14">
        <v>100</v>
      </c>
      <c r="E14">
        <v>0.43526599999999999</v>
      </c>
      <c r="F14">
        <v>6.1650000000000003E-3</v>
      </c>
      <c r="G14" t="s">
        <v>32</v>
      </c>
      <c r="H14" t="s">
        <v>22</v>
      </c>
      <c r="I14" t="s">
        <v>35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</row>
    <row r="15" spans="1:19" x14ac:dyDescent="0.2">
      <c r="A15" t="s">
        <v>37</v>
      </c>
      <c r="B15" t="s">
        <v>20</v>
      </c>
      <c r="C15">
        <v>1</v>
      </c>
      <c r="D15">
        <v>100</v>
      </c>
      <c r="E15">
        <v>13.183726999999999</v>
      </c>
      <c r="F15">
        <v>0.104075</v>
      </c>
      <c r="G15" t="s">
        <v>32</v>
      </c>
      <c r="H15" t="s">
        <v>22</v>
      </c>
      <c r="I15" t="s">
        <v>33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</row>
    <row r="16" spans="1:19" x14ac:dyDescent="0.2">
      <c r="A16" t="s">
        <v>37</v>
      </c>
      <c r="B16" t="s">
        <v>20</v>
      </c>
      <c r="C16">
        <v>1</v>
      </c>
      <c r="D16">
        <v>100</v>
      </c>
      <c r="E16">
        <v>13.609707</v>
      </c>
      <c r="F16">
        <v>0.12342500000000001</v>
      </c>
      <c r="G16" t="s">
        <v>32</v>
      </c>
      <c r="H16" t="s">
        <v>22</v>
      </c>
      <c r="I16" t="s">
        <v>34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</row>
    <row r="17" spans="1:19" x14ac:dyDescent="0.2">
      <c r="A17" t="s">
        <v>37</v>
      </c>
      <c r="B17" t="s">
        <v>20</v>
      </c>
      <c r="C17">
        <v>1</v>
      </c>
      <c r="D17">
        <v>100</v>
      </c>
      <c r="E17">
        <v>22.937412999999999</v>
      </c>
      <c r="F17">
        <v>0.22606599999999999</v>
      </c>
      <c r="G17" t="s">
        <v>32</v>
      </c>
      <c r="H17" t="s">
        <v>22</v>
      </c>
      <c r="I17" t="s">
        <v>35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</row>
    <row r="18" spans="1:19" x14ac:dyDescent="0.2">
      <c r="A18" t="s">
        <v>38</v>
      </c>
      <c r="B18" t="s">
        <v>20</v>
      </c>
      <c r="C18">
        <v>1</v>
      </c>
      <c r="D18">
        <v>100</v>
      </c>
      <c r="E18">
        <v>0.41400199999999998</v>
      </c>
      <c r="F18">
        <v>3.702E-3</v>
      </c>
      <c r="G18" t="s">
        <v>32</v>
      </c>
      <c r="H18" t="s">
        <v>22</v>
      </c>
      <c r="I18" t="s">
        <v>39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</row>
    <row r="19" spans="1:19" x14ac:dyDescent="0.2">
      <c r="A19" t="s">
        <v>38</v>
      </c>
      <c r="B19" t="s">
        <v>20</v>
      </c>
      <c r="C19">
        <v>1</v>
      </c>
      <c r="D19">
        <v>100</v>
      </c>
      <c r="E19">
        <v>0.69616100000000003</v>
      </c>
      <c r="F19">
        <v>1.345E-2</v>
      </c>
      <c r="G19" t="s">
        <v>32</v>
      </c>
      <c r="H19" t="s">
        <v>22</v>
      </c>
      <c r="I19" t="s">
        <v>40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</row>
    <row r="20" spans="1:19" x14ac:dyDescent="0.2">
      <c r="A20" t="s">
        <v>41</v>
      </c>
      <c r="B20" t="s">
        <v>20</v>
      </c>
      <c r="C20">
        <v>1</v>
      </c>
      <c r="D20">
        <v>100</v>
      </c>
      <c r="E20">
        <v>0.23286799999999999</v>
      </c>
      <c r="F20">
        <v>2.0079999999999998E-3</v>
      </c>
      <c r="G20" t="s">
        <v>32</v>
      </c>
      <c r="H20" t="s">
        <v>22</v>
      </c>
      <c r="I20" t="s">
        <v>39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</row>
    <row r="21" spans="1:19" x14ac:dyDescent="0.2">
      <c r="A21" t="s">
        <v>41</v>
      </c>
      <c r="B21" t="s">
        <v>20</v>
      </c>
      <c r="C21">
        <v>1</v>
      </c>
      <c r="D21">
        <v>100</v>
      </c>
      <c r="E21">
        <v>0.38469300000000001</v>
      </c>
      <c r="F21">
        <v>2.0170000000000001E-3</v>
      </c>
      <c r="G21" t="s">
        <v>32</v>
      </c>
      <c r="H21" t="s">
        <v>22</v>
      </c>
      <c r="I21" t="s">
        <v>40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</row>
    <row r="22" spans="1:19" x14ac:dyDescent="0.2">
      <c r="A22" t="s">
        <v>42</v>
      </c>
      <c r="B22" t="s">
        <v>20</v>
      </c>
      <c r="C22">
        <v>1</v>
      </c>
      <c r="D22">
        <v>100</v>
      </c>
      <c r="E22">
        <v>64.344650999999999</v>
      </c>
      <c r="F22">
        <v>0.58653</v>
      </c>
      <c r="G22" t="s">
        <v>32</v>
      </c>
      <c r="H22" t="s">
        <v>22</v>
      </c>
      <c r="I22" t="s">
        <v>39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</row>
    <row r="23" spans="1:19" x14ac:dyDescent="0.2">
      <c r="A23" t="s">
        <v>42</v>
      </c>
      <c r="B23" t="s">
        <v>20</v>
      </c>
      <c r="C23">
        <v>1</v>
      </c>
      <c r="D23">
        <v>100</v>
      </c>
      <c r="E23">
        <v>123.26424</v>
      </c>
      <c r="F23">
        <v>0.431757</v>
      </c>
      <c r="G23" t="s">
        <v>32</v>
      </c>
      <c r="H23" t="s">
        <v>22</v>
      </c>
      <c r="I23" t="s">
        <v>40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</row>
    <row r="24" spans="1:19" x14ac:dyDescent="0.2">
      <c r="A24" t="s">
        <v>43</v>
      </c>
      <c r="B24" t="s">
        <v>20</v>
      </c>
      <c r="C24">
        <v>1</v>
      </c>
      <c r="D24">
        <v>100</v>
      </c>
      <c r="E24">
        <v>6.2433000000000002E-2</v>
      </c>
      <c r="F24">
        <v>4.0769999999999999E-3</v>
      </c>
      <c r="G24" t="s">
        <v>32</v>
      </c>
      <c r="H24" t="s">
        <v>22</v>
      </c>
      <c r="I24" t="s">
        <v>44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</row>
    <row r="25" spans="1:19" x14ac:dyDescent="0.2">
      <c r="A25" t="s">
        <v>43</v>
      </c>
      <c r="B25" t="s">
        <v>20</v>
      </c>
      <c r="C25">
        <v>1</v>
      </c>
      <c r="D25">
        <v>100</v>
      </c>
      <c r="E25">
        <v>6.1903E-2</v>
      </c>
      <c r="F25">
        <v>2.784E-3</v>
      </c>
      <c r="G25" t="s">
        <v>32</v>
      </c>
      <c r="H25" t="s">
        <v>22</v>
      </c>
      <c r="I25" t="s">
        <v>45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</row>
    <row r="26" spans="1:19" x14ac:dyDescent="0.2">
      <c r="A26" t="s">
        <v>43</v>
      </c>
      <c r="B26" t="s">
        <v>20</v>
      </c>
      <c r="C26">
        <v>1</v>
      </c>
      <c r="D26">
        <v>100</v>
      </c>
      <c r="E26">
        <v>6.0965999999999999E-2</v>
      </c>
      <c r="F26">
        <v>2.0860000000000002E-3</v>
      </c>
      <c r="G26" t="s">
        <v>32</v>
      </c>
      <c r="H26" t="s">
        <v>22</v>
      </c>
      <c r="I26" t="s">
        <v>46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</row>
    <row r="27" spans="1:19" x14ac:dyDescent="0.2">
      <c r="A27" t="s">
        <v>43</v>
      </c>
      <c r="B27" t="s">
        <v>20</v>
      </c>
      <c r="C27">
        <v>1</v>
      </c>
      <c r="D27">
        <v>100</v>
      </c>
      <c r="E27">
        <v>5.7438000000000003E-2</v>
      </c>
      <c r="F27">
        <v>1.681E-3</v>
      </c>
      <c r="G27" t="s">
        <v>32</v>
      </c>
      <c r="H27" t="s">
        <v>22</v>
      </c>
      <c r="I27" t="s">
        <v>47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</row>
    <row r="28" spans="1:19" x14ac:dyDescent="0.2">
      <c r="A28" t="s">
        <v>43</v>
      </c>
      <c r="B28" t="s">
        <v>20</v>
      </c>
      <c r="C28">
        <v>1</v>
      </c>
      <c r="D28">
        <v>100</v>
      </c>
      <c r="E28">
        <v>5.6963E-2</v>
      </c>
      <c r="F28">
        <v>4.6900000000000002E-4</v>
      </c>
      <c r="G28" t="s">
        <v>32</v>
      </c>
      <c r="H28" t="s">
        <v>22</v>
      </c>
      <c r="I28" t="s">
        <v>48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</row>
    <row r="29" spans="1:19" x14ac:dyDescent="0.2">
      <c r="A29" t="s">
        <v>43</v>
      </c>
      <c r="B29" t="s">
        <v>20</v>
      </c>
      <c r="C29">
        <v>1</v>
      </c>
      <c r="D29">
        <v>100</v>
      </c>
      <c r="E29">
        <v>9.1441999999999996E-2</v>
      </c>
      <c r="F29">
        <v>1.4053E-2</v>
      </c>
      <c r="G29" t="s">
        <v>32</v>
      </c>
      <c r="H29" t="s">
        <v>22</v>
      </c>
      <c r="I29" t="s">
        <v>49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</row>
    <row r="30" spans="1:19" x14ac:dyDescent="0.2">
      <c r="A30" t="s">
        <v>50</v>
      </c>
      <c r="B30" t="s">
        <v>20</v>
      </c>
      <c r="C30">
        <v>1</v>
      </c>
      <c r="D30">
        <v>100</v>
      </c>
      <c r="E30">
        <v>6.3164999999999999E-2</v>
      </c>
      <c r="F30">
        <v>2.6970000000000002E-3</v>
      </c>
      <c r="G30" t="s">
        <v>32</v>
      </c>
      <c r="H30" t="s">
        <v>22</v>
      </c>
      <c r="I30" t="s">
        <v>44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</row>
    <row r="31" spans="1:19" x14ac:dyDescent="0.2">
      <c r="A31" t="s">
        <v>50</v>
      </c>
      <c r="B31" t="s">
        <v>20</v>
      </c>
      <c r="C31">
        <v>1</v>
      </c>
      <c r="D31">
        <v>100</v>
      </c>
      <c r="E31">
        <v>5.9713000000000002E-2</v>
      </c>
      <c r="F31">
        <v>4.4980000000000003E-3</v>
      </c>
      <c r="G31" t="s">
        <v>32</v>
      </c>
      <c r="H31" t="s">
        <v>22</v>
      </c>
      <c r="I31" t="s">
        <v>45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</row>
    <row r="32" spans="1:19" x14ac:dyDescent="0.2">
      <c r="A32" t="s">
        <v>50</v>
      </c>
      <c r="B32" t="s">
        <v>20</v>
      </c>
      <c r="C32">
        <v>1</v>
      </c>
      <c r="D32">
        <v>100</v>
      </c>
      <c r="E32">
        <v>5.3957999999999999E-2</v>
      </c>
      <c r="F32">
        <v>1.7700000000000001E-3</v>
      </c>
      <c r="G32" t="s">
        <v>32</v>
      </c>
      <c r="H32" t="s">
        <v>22</v>
      </c>
      <c r="I32" t="s">
        <v>46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</row>
    <row r="33" spans="1:19" x14ac:dyDescent="0.2">
      <c r="A33" t="s">
        <v>50</v>
      </c>
      <c r="B33" t="s">
        <v>20</v>
      </c>
      <c r="C33">
        <v>1</v>
      </c>
      <c r="D33">
        <v>100</v>
      </c>
      <c r="E33">
        <v>5.6072999999999998E-2</v>
      </c>
      <c r="F33">
        <v>2.3189999999999999E-3</v>
      </c>
      <c r="G33" t="s">
        <v>32</v>
      </c>
      <c r="H33" t="s">
        <v>22</v>
      </c>
      <c r="I33" t="s">
        <v>47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</row>
    <row r="34" spans="1:19" x14ac:dyDescent="0.2">
      <c r="A34" t="s">
        <v>50</v>
      </c>
      <c r="B34" t="s">
        <v>20</v>
      </c>
      <c r="C34">
        <v>1</v>
      </c>
      <c r="D34">
        <v>100</v>
      </c>
      <c r="E34">
        <v>5.5525999999999999E-2</v>
      </c>
      <c r="F34">
        <v>8.8800000000000001E-4</v>
      </c>
      <c r="G34" t="s">
        <v>32</v>
      </c>
      <c r="H34" t="s">
        <v>22</v>
      </c>
      <c r="I34" t="s">
        <v>48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</row>
    <row r="35" spans="1:19" x14ac:dyDescent="0.2">
      <c r="A35" t="s">
        <v>50</v>
      </c>
      <c r="B35" t="s">
        <v>20</v>
      </c>
      <c r="C35">
        <v>1</v>
      </c>
      <c r="D35">
        <v>100</v>
      </c>
      <c r="E35">
        <v>6.9969000000000003E-2</v>
      </c>
      <c r="F35">
        <v>2.4359999999999998E-3</v>
      </c>
      <c r="G35" t="s">
        <v>32</v>
      </c>
      <c r="H35" t="s">
        <v>22</v>
      </c>
      <c r="I35" t="s">
        <v>49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</row>
    <row r="36" spans="1:19" x14ac:dyDescent="0.2">
      <c r="A36" t="s">
        <v>51</v>
      </c>
      <c r="B36" t="s">
        <v>20</v>
      </c>
      <c r="C36">
        <v>1</v>
      </c>
      <c r="D36">
        <v>100</v>
      </c>
      <c r="E36">
        <v>130.412261</v>
      </c>
      <c r="F36">
        <v>1.1816139999999999</v>
      </c>
      <c r="G36" t="s">
        <v>32</v>
      </c>
      <c r="H36" t="s">
        <v>22</v>
      </c>
      <c r="I36" t="s">
        <v>44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</row>
    <row r="37" spans="1:19" x14ac:dyDescent="0.2">
      <c r="A37" t="s">
        <v>51</v>
      </c>
      <c r="B37" t="s">
        <v>20</v>
      </c>
      <c r="C37">
        <v>1</v>
      </c>
      <c r="D37">
        <v>100</v>
      </c>
      <c r="E37">
        <v>131.383149</v>
      </c>
      <c r="F37">
        <v>1.7956460000000001</v>
      </c>
      <c r="G37" t="s">
        <v>32</v>
      </c>
      <c r="H37" t="s">
        <v>22</v>
      </c>
      <c r="I37" t="s">
        <v>45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</row>
    <row r="38" spans="1:19" x14ac:dyDescent="0.2">
      <c r="A38" t="s">
        <v>51</v>
      </c>
      <c r="B38" t="s">
        <v>20</v>
      </c>
      <c r="C38">
        <v>1</v>
      </c>
      <c r="D38">
        <v>100</v>
      </c>
      <c r="E38">
        <v>127.51052799999999</v>
      </c>
      <c r="F38">
        <v>2.1510669999999998</v>
      </c>
      <c r="G38" t="s">
        <v>32</v>
      </c>
      <c r="H38" t="s">
        <v>22</v>
      </c>
      <c r="I38" t="s">
        <v>46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</row>
    <row r="39" spans="1:19" x14ac:dyDescent="0.2">
      <c r="A39" t="s">
        <v>51</v>
      </c>
      <c r="B39" t="s">
        <v>20</v>
      </c>
      <c r="C39">
        <v>1</v>
      </c>
      <c r="D39">
        <v>100</v>
      </c>
      <c r="E39">
        <v>130.89755600000001</v>
      </c>
      <c r="F39">
        <v>1.893035</v>
      </c>
      <c r="G39" t="s">
        <v>32</v>
      </c>
      <c r="H39" t="s">
        <v>22</v>
      </c>
      <c r="I39" t="s">
        <v>47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</row>
    <row r="40" spans="1:19" x14ac:dyDescent="0.2">
      <c r="A40" t="s">
        <v>51</v>
      </c>
      <c r="B40" t="s">
        <v>20</v>
      </c>
      <c r="C40">
        <v>1</v>
      </c>
      <c r="D40">
        <v>100</v>
      </c>
      <c r="E40">
        <v>131.62674000000001</v>
      </c>
      <c r="F40">
        <v>2.0569470000000001</v>
      </c>
      <c r="G40" t="s">
        <v>32</v>
      </c>
      <c r="H40" t="s">
        <v>22</v>
      </c>
      <c r="I40" t="s">
        <v>48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</row>
    <row r="41" spans="1:19" x14ac:dyDescent="0.2">
      <c r="A41" t="s">
        <v>51</v>
      </c>
      <c r="B41" t="s">
        <v>20</v>
      </c>
      <c r="C41">
        <v>1</v>
      </c>
      <c r="D41">
        <v>100</v>
      </c>
      <c r="E41">
        <v>295.77410700000001</v>
      </c>
      <c r="F41">
        <v>2.5501680000000002</v>
      </c>
      <c r="G41" t="s">
        <v>32</v>
      </c>
      <c r="H41" t="s">
        <v>22</v>
      </c>
      <c r="I41" t="s">
        <v>49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</row>
    <row r="42" spans="1:19" x14ac:dyDescent="0.2">
      <c r="A42" t="s">
        <v>52</v>
      </c>
      <c r="B42" t="s">
        <v>20</v>
      </c>
      <c r="C42">
        <v>1</v>
      </c>
      <c r="D42">
        <v>100</v>
      </c>
      <c r="E42">
        <v>5.8042000000000003E-2</v>
      </c>
      <c r="F42">
        <v>1.6869999999999999E-3</v>
      </c>
      <c r="G42" t="s">
        <v>32</v>
      </c>
      <c r="H42" t="s">
        <v>22</v>
      </c>
      <c r="I42" t="s">
        <v>53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</row>
    <row r="43" spans="1:19" x14ac:dyDescent="0.2">
      <c r="A43" t="s">
        <v>52</v>
      </c>
      <c r="B43" t="s">
        <v>20</v>
      </c>
      <c r="C43">
        <v>1</v>
      </c>
      <c r="D43">
        <v>100</v>
      </c>
      <c r="E43">
        <v>5.3995000000000001E-2</v>
      </c>
      <c r="F43">
        <v>9.1600000000000004E-4</v>
      </c>
      <c r="G43" t="s">
        <v>32</v>
      </c>
      <c r="H43" t="s">
        <v>22</v>
      </c>
      <c r="I43" t="s">
        <v>54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</row>
    <row r="44" spans="1:19" x14ac:dyDescent="0.2">
      <c r="A44" t="s">
        <v>52</v>
      </c>
      <c r="B44" t="s">
        <v>20</v>
      </c>
      <c r="C44">
        <v>1</v>
      </c>
      <c r="D44">
        <v>100</v>
      </c>
      <c r="E44">
        <v>5.9672000000000003E-2</v>
      </c>
      <c r="F44">
        <v>1.967E-3</v>
      </c>
      <c r="G44" t="s">
        <v>32</v>
      </c>
      <c r="H44" t="s">
        <v>22</v>
      </c>
      <c r="I44" t="s">
        <v>55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</row>
    <row r="45" spans="1:19" x14ac:dyDescent="0.2">
      <c r="A45" t="s">
        <v>52</v>
      </c>
      <c r="B45" t="s">
        <v>20</v>
      </c>
      <c r="C45">
        <v>1</v>
      </c>
      <c r="D45">
        <v>100</v>
      </c>
      <c r="E45">
        <v>5.5645E-2</v>
      </c>
      <c r="F45">
        <v>7.6800000000000002E-4</v>
      </c>
      <c r="G45" t="s">
        <v>32</v>
      </c>
      <c r="H45" t="s">
        <v>22</v>
      </c>
      <c r="I45" t="s">
        <v>56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</row>
    <row r="46" spans="1:19" x14ac:dyDescent="0.2">
      <c r="A46" t="s">
        <v>52</v>
      </c>
      <c r="B46" t="s">
        <v>20</v>
      </c>
      <c r="C46">
        <v>1</v>
      </c>
      <c r="D46">
        <v>100</v>
      </c>
      <c r="E46">
        <v>6.6732E-2</v>
      </c>
      <c r="F46">
        <v>1.485E-3</v>
      </c>
      <c r="G46" t="s">
        <v>32</v>
      </c>
      <c r="H46" t="s">
        <v>22</v>
      </c>
      <c r="I46" t="s">
        <v>57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</row>
    <row r="47" spans="1:19" x14ac:dyDescent="0.2">
      <c r="A47" t="s">
        <v>58</v>
      </c>
      <c r="B47" t="s">
        <v>20</v>
      </c>
      <c r="C47">
        <v>1</v>
      </c>
      <c r="D47">
        <v>100</v>
      </c>
      <c r="E47">
        <v>5.2797999999999998E-2</v>
      </c>
      <c r="F47">
        <v>2.258E-3</v>
      </c>
      <c r="G47" t="s">
        <v>32</v>
      </c>
      <c r="H47" t="s">
        <v>22</v>
      </c>
      <c r="I47" t="s">
        <v>53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</row>
    <row r="48" spans="1:19" x14ac:dyDescent="0.2">
      <c r="A48" t="s">
        <v>58</v>
      </c>
      <c r="B48" t="s">
        <v>20</v>
      </c>
      <c r="C48">
        <v>1</v>
      </c>
      <c r="D48">
        <v>100</v>
      </c>
      <c r="E48">
        <v>5.4114000000000002E-2</v>
      </c>
      <c r="F48">
        <v>2.1970000000000002E-3</v>
      </c>
      <c r="G48" t="s">
        <v>32</v>
      </c>
      <c r="H48" t="s">
        <v>22</v>
      </c>
      <c r="I48" t="s">
        <v>54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</row>
    <row r="49" spans="1:19" x14ac:dyDescent="0.2">
      <c r="A49" t="s">
        <v>58</v>
      </c>
      <c r="B49" t="s">
        <v>20</v>
      </c>
      <c r="C49">
        <v>1</v>
      </c>
      <c r="D49">
        <v>100</v>
      </c>
      <c r="E49">
        <v>5.4197000000000002E-2</v>
      </c>
      <c r="F49">
        <v>3.3029999999999999E-3</v>
      </c>
      <c r="G49" t="s">
        <v>32</v>
      </c>
      <c r="H49" t="s">
        <v>22</v>
      </c>
      <c r="I49" t="s">
        <v>55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</row>
    <row r="50" spans="1:19" x14ac:dyDescent="0.2">
      <c r="A50" t="s">
        <v>58</v>
      </c>
      <c r="B50" t="s">
        <v>20</v>
      </c>
      <c r="C50">
        <v>1</v>
      </c>
      <c r="D50">
        <v>100</v>
      </c>
      <c r="E50">
        <v>4.9599999999999998E-2</v>
      </c>
      <c r="F50">
        <v>6.11E-4</v>
      </c>
      <c r="G50" t="s">
        <v>32</v>
      </c>
      <c r="H50" t="s">
        <v>22</v>
      </c>
      <c r="I50" t="s">
        <v>56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</row>
    <row r="51" spans="1:19" x14ac:dyDescent="0.2">
      <c r="A51" t="s">
        <v>58</v>
      </c>
      <c r="B51" t="s">
        <v>20</v>
      </c>
      <c r="C51">
        <v>1</v>
      </c>
      <c r="D51">
        <v>100</v>
      </c>
      <c r="E51">
        <v>4.9929000000000001E-2</v>
      </c>
      <c r="F51">
        <v>1.152E-3</v>
      </c>
      <c r="G51" t="s">
        <v>32</v>
      </c>
      <c r="H51" t="s">
        <v>22</v>
      </c>
      <c r="I51" t="s">
        <v>57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</row>
    <row r="52" spans="1:19" x14ac:dyDescent="0.2">
      <c r="A52" t="s">
        <v>59</v>
      </c>
      <c r="B52" t="s">
        <v>20</v>
      </c>
      <c r="C52">
        <v>1</v>
      </c>
      <c r="D52">
        <v>100</v>
      </c>
      <c r="E52">
        <v>8.4065329999999996</v>
      </c>
      <c r="F52">
        <v>9.9353999999999998E-2</v>
      </c>
      <c r="G52" t="s">
        <v>32</v>
      </c>
      <c r="H52" t="s">
        <v>22</v>
      </c>
      <c r="I52" t="s">
        <v>53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</row>
    <row r="53" spans="1:19" x14ac:dyDescent="0.2">
      <c r="A53" t="s">
        <v>59</v>
      </c>
      <c r="B53" t="s">
        <v>20</v>
      </c>
      <c r="C53">
        <v>1</v>
      </c>
      <c r="D53">
        <v>100</v>
      </c>
      <c r="E53">
        <v>8.240926</v>
      </c>
      <c r="F53">
        <v>0.109582</v>
      </c>
      <c r="G53" t="s">
        <v>32</v>
      </c>
      <c r="H53" t="s">
        <v>22</v>
      </c>
      <c r="I53" t="s">
        <v>54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</row>
    <row r="54" spans="1:19" x14ac:dyDescent="0.2">
      <c r="A54" t="s">
        <v>59</v>
      </c>
      <c r="B54" t="s">
        <v>20</v>
      </c>
      <c r="C54">
        <v>1</v>
      </c>
      <c r="D54">
        <v>100</v>
      </c>
      <c r="E54">
        <v>8.0099900000000002</v>
      </c>
      <c r="F54">
        <v>0.17189099999999999</v>
      </c>
      <c r="G54" t="s">
        <v>32</v>
      </c>
      <c r="H54" t="s">
        <v>22</v>
      </c>
      <c r="I54" t="s">
        <v>55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</row>
    <row r="55" spans="1:19" x14ac:dyDescent="0.2">
      <c r="A55" t="s">
        <v>59</v>
      </c>
      <c r="B55" t="s">
        <v>20</v>
      </c>
      <c r="C55">
        <v>1</v>
      </c>
      <c r="D55">
        <v>100</v>
      </c>
      <c r="E55">
        <v>8.4505090000000003</v>
      </c>
      <c r="F55">
        <v>5.2776999999999998E-2</v>
      </c>
      <c r="G55" t="s">
        <v>32</v>
      </c>
      <c r="H55" t="s">
        <v>22</v>
      </c>
      <c r="I55" t="s">
        <v>56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</row>
    <row r="56" spans="1:19" x14ac:dyDescent="0.2">
      <c r="A56" t="s">
        <v>59</v>
      </c>
      <c r="B56" t="s">
        <v>20</v>
      </c>
      <c r="C56">
        <v>1</v>
      </c>
      <c r="D56">
        <v>100</v>
      </c>
      <c r="E56">
        <v>10.22551</v>
      </c>
      <c r="F56">
        <v>0.14744599999999999</v>
      </c>
      <c r="G56" t="s">
        <v>32</v>
      </c>
      <c r="H56" t="s">
        <v>22</v>
      </c>
      <c r="I56" t="s">
        <v>57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</row>
    <row r="57" spans="1:19" x14ac:dyDescent="0.2">
      <c r="A57" t="s">
        <v>60</v>
      </c>
      <c r="B57" t="s">
        <v>20</v>
      </c>
      <c r="C57">
        <v>1</v>
      </c>
      <c r="D57">
        <v>100</v>
      </c>
      <c r="E57">
        <v>5.1954E-2</v>
      </c>
      <c r="F57">
        <v>2.1080000000000001E-3</v>
      </c>
      <c r="G57" t="s">
        <v>32</v>
      </c>
      <c r="H57" t="s">
        <v>22</v>
      </c>
      <c r="I57" t="s">
        <v>61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</row>
    <row r="58" spans="1:19" x14ac:dyDescent="0.2">
      <c r="A58" t="s">
        <v>60</v>
      </c>
      <c r="B58" t="s">
        <v>20</v>
      </c>
      <c r="C58">
        <v>1</v>
      </c>
      <c r="D58">
        <v>100</v>
      </c>
      <c r="E58">
        <v>5.2825999999999998E-2</v>
      </c>
      <c r="F58">
        <v>2.6090000000000002E-3</v>
      </c>
      <c r="G58" t="s">
        <v>32</v>
      </c>
      <c r="H58" t="s">
        <v>22</v>
      </c>
      <c r="I58" t="s">
        <v>62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</row>
    <row r="59" spans="1:19" x14ac:dyDescent="0.2">
      <c r="A59" t="s">
        <v>60</v>
      </c>
      <c r="B59" t="s">
        <v>20</v>
      </c>
      <c r="C59">
        <v>1</v>
      </c>
      <c r="D59">
        <v>100</v>
      </c>
      <c r="E59">
        <v>0.23680300000000001</v>
      </c>
      <c r="F59">
        <v>1.794E-3</v>
      </c>
      <c r="G59" t="s">
        <v>32</v>
      </c>
      <c r="H59" t="s">
        <v>22</v>
      </c>
      <c r="I59" t="s">
        <v>63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</row>
    <row r="60" spans="1:19" x14ac:dyDescent="0.2">
      <c r="A60" t="s">
        <v>60</v>
      </c>
      <c r="B60" t="s">
        <v>20</v>
      </c>
      <c r="C60">
        <v>1</v>
      </c>
      <c r="D60">
        <v>100</v>
      </c>
      <c r="E60">
        <v>5.2241999999999997E-2</v>
      </c>
      <c r="F60">
        <v>1.2279999999999999E-3</v>
      </c>
      <c r="G60" t="s">
        <v>32</v>
      </c>
      <c r="H60" t="s">
        <v>22</v>
      </c>
      <c r="I60" t="s">
        <v>64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</row>
    <row r="61" spans="1:19" x14ac:dyDescent="0.2">
      <c r="A61" t="s">
        <v>65</v>
      </c>
      <c r="B61" t="s">
        <v>20</v>
      </c>
      <c r="C61">
        <v>1</v>
      </c>
      <c r="D61">
        <v>100</v>
      </c>
      <c r="E61">
        <v>5.4128999999999997E-2</v>
      </c>
      <c r="F61">
        <v>2.8900000000000002E-3</v>
      </c>
      <c r="G61" t="s">
        <v>32</v>
      </c>
      <c r="H61" t="s">
        <v>22</v>
      </c>
      <c r="I61" t="s">
        <v>61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</row>
    <row r="62" spans="1:19" x14ac:dyDescent="0.2">
      <c r="A62" t="s">
        <v>65</v>
      </c>
      <c r="B62" t="s">
        <v>20</v>
      </c>
      <c r="C62">
        <v>1</v>
      </c>
      <c r="D62">
        <v>100</v>
      </c>
      <c r="E62">
        <v>5.1853999999999997E-2</v>
      </c>
      <c r="F62">
        <v>1.8339999999999999E-3</v>
      </c>
      <c r="G62" t="s">
        <v>32</v>
      </c>
      <c r="H62" t="s">
        <v>22</v>
      </c>
      <c r="I62" t="s">
        <v>62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</row>
    <row r="63" spans="1:19" x14ac:dyDescent="0.2">
      <c r="A63" t="s">
        <v>65</v>
      </c>
      <c r="B63" t="s">
        <v>20</v>
      </c>
      <c r="C63">
        <v>1</v>
      </c>
      <c r="D63">
        <v>100</v>
      </c>
      <c r="E63">
        <v>5.2604999999999999E-2</v>
      </c>
      <c r="F63">
        <v>1.8890000000000001E-3</v>
      </c>
      <c r="G63" t="s">
        <v>32</v>
      </c>
      <c r="H63" t="s">
        <v>22</v>
      </c>
      <c r="I63" t="s">
        <v>63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</row>
    <row r="64" spans="1:19" x14ac:dyDescent="0.2">
      <c r="A64" t="s">
        <v>65</v>
      </c>
      <c r="B64" t="s">
        <v>20</v>
      </c>
      <c r="C64">
        <v>1</v>
      </c>
      <c r="D64">
        <v>100</v>
      </c>
      <c r="E64">
        <v>5.4271E-2</v>
      </c>
      <c r="F64">
        <v>2.0300000000000001E-3</v>
      </c>
      <c r="G64" t="s">
        <v>32</v>
      </c>
      <c r="H64" t="s">
        <v>22</v>
      </c>
      <c r="I64" t="s">
        <v>64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</row>
    <row r="65" spans="1:19" x14ac:dyDescent="0.2">
      <c r="A65" t="s">
        <v>66</v>
      </c>
      <c r="B65" t="s">
        <v>20</v>
      </c>
      <c r="C65">
        <v>1</v>
      </c>
      <c r="D65">
        <v>100</v>
      </c>
      <c r="E65">
        <v>5.8294129999999997</v>
      </c>
      <c r="F65">
        <v>4.3240000000000001E-2</v>
      </c>
      <c r="G65" t="s">
        <v>32</v>
      </c>
      <c r="H65" t="s">
        <v>22</v>
      </c>
      <c r="I65" t="s">
        <v>61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</row>
    <row r="66" spans="1:19" x14ac:dyDescent="0.2">
      <c r="A66" t="s">
        <v>66</v>
      </c>
      <c r="B66" t="s">
        <v>20</v>
      </c>
      <c r="C66">
        <v>1</v>
      </c>
      <c r="D66">
        <v>100</v>
      </c>
      <c r="E66">
        <v>6.0959380000000003</v>
      </c>
      <c r="F66">
        <v>8.3995E-2</v>
      </c>
      <c r="G66" t="s">
        <v>32</v>
      </c>
      <c r="H66" t="s">
        <v>22</v>
      </c>
      <c r="I66" t="s">
        <v>62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</row>
    <row r="67" spans="1:19" x14ac:dyDescent="0.2">
      <c r="A67" t="s">
        <v>66</v>
      </c>
      <c r="B67" t="s">
        <v>20</v>
      </c>
      <c r="C67">
        <v>1</v>
      </c>
      <c r="D67">
        <v>100</v>
      </c>
      <c r="E67">
        <v>42.622736000000003</v>
      </c>
      <c r="F67">
        <v>0.41549900000000001</v>
      </c>
      <c r="G67" t="s">
        <v>32</v>
      </c>
      <c r="H67" t="s">
        <v>22</v>
      </c>
      <c r="I67" t="s">
        <v>63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</row>
    <row r="68" spans="1:19" x14ac:dyDescent="0.2">
      <c r="A68" t="s">
        <v>66</v>
      </c>
      <c r="B68" t="s">
        <v>20</v>
      </c>
      <c r="C68">
        <v>1</v>
      </c>
      <c r="D68">
        <v>100</v>
      </c>
      <c r="E68">
        <v>6.1555549999999997</v>
      </c>
      <c r="F68">
        <v>0.121714</v>
      </c>
      <c r="G68" t="s">
        <v>32</v>
      </c>
      <c r="H68" t="s">
        <v>22</v>
      </c>
      <c r="I68" t="s">
        <v>64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</row>
    <row r="69" spans="1:19" x14ac:dyDescent="0.2">
      <c r="A69" t="s">
        <v>67</v>
      </c>
      <c r="B69" t="s">
        <v>20</v>
      </c>
      <c r="C69">
        <v>1</v>
      </c>
      <c r="D69">
        <v>100</v>
      </c>
      <c r="E69">
        <v>5.4128999999999997E-2</v>
      </c>
      <c r="F69">
        <v>7.5000000000000002E-4</v>
      </c>
      <c r="G69" t="s">
        <v>32</v>
      </c>
      <c r="H69" t="s">
        <v>22</v>
      </c>
      <c r="I69" t="s">
        <v>68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</row>
    <row r="70" spans="1:19" x14ac:dyDescent="0.2">
      <c r="A70" t="s">
        <v>67</v>
      </c>
      <c r="B70" t="s">
        <v>20</v>
      </c>
      <c r="C70">
        <v>1</v>
      </c>
      <c r="D70">
        <v>100</v>
      </c>
      <c r="E70">
        <v>0.66117000000000004</v>
      </c>
      <c r="F70">
        <v>6.0419999999999996E-3</v>
      </c>
      <c r="G70" t="s">
        <v>32</v>
      </c>
      <c r="H70" t="s">
        <v>22</v>
      </c>
      <c r="I70" t="s">
        <v>69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</row>
    <row r="71" spans="1:19" x14ac:dyDescent="0.2">
      <c r="A71" t="s">
        <v>70</v>
      </c>
      <c r="B71" t="s">
        <v>20</v>
      </c>
      <c r="C71">
        <v>1</v>
      </c>
      <c r="D71">
        <v>100</v>
      </c>
      <c r="E71">
        <v>4.8006E-2</v>
      </c>
      <c r="F71">
        <v>5.0900000000000001E-4</v>
      </c>
      <c r="G71" t="s">
        <v>32</v>
      </c>
      <c r="H71" t="s">
        <v>22</v>
      </c>
      <c r="I71" t="s">
        <v>68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</row>
    <row r="72" spans="1:19" x14ac:dyDescent="0.2">
      <c r="A72" t="s">
        <v>70</v>
      </c>
      <c r="B72" t="s">
        <v>20</v>
      </c>
      <c r="C72">
        <v>1</v>
      </c>
      <c r="D72">
        <v>100</v>
      </c>
      <c r="E72">
        <v>0.49483100000000002</v>
      </c>
      <c r="F72">
        <v>3.4629999999999999E-3</v>
      </c>
      <c r="G72" t="s">
        <v>32</v>
      </c>
      <c r="H72" t="s">
        <v>22</v>
      </c>
      <c r="I72" t="s">
        <v>69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</row>
    <row r="73" spans="1:19" x14ac:dyDescent="0.2">
      <c r="A73" t="s">
        <v>71</v>
      </c>
      <c r="B73" t="s">
        <v>20</v>
      </c>
      <c r="C73">
        <v>1</v>
      </c>
      <c r="D73">
        <v>100</v>
      </c>
      <c r="E73">
        <v>45.467979999999997</v>
      </c>
      <c r="F73">
        <v>0.32363500000000001</v>
      </c>
      <c r="G73" t="s">
        <v>32</v>
      </c>
      <c r="H73" t="s">
        <v>22</v>
      </c>
      <c r="I73" t="s">
        <v>68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</row>
    <row r="74" spans="1:19" x14ac:dyDescent="0.2">
      <c r="A74" t="s">
        <v>71</v>
      </c>
      <c r="B74" t="s">
        <v>20</v>
      </c>
      <c r="C74">
        <v>1</v>
      </c>
      <c r="D74">
        <v>100</v>
      </c>
      <c r="E74">
        <v>134.422394</v>
      </c>
      <c r="F74">
        <v>1.1374409999999999</v>
      </c>
      <c r="G74" t="s">
        <v>32</v>
      </c>
      <c r="H74" t="s">
        <v>22</v>
      </c>
      <c r="I74" t="s">
        <v>69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</row>
    <row r="75" spans="1:19" x14ac:dyDescent="0.2">
      <c r="A75" t="s">
        <v>72</v>
      </c>
      <c r="B75" t="s">
        <v>20</v>
      </c>
      <c r="C75">
        <v>1</v>
      </c>
      <c r="D75">
        <v>100</v>
      </c>
      <c r="E75">
        <v>5.7160000000000002E-2</v>
      </c>
      <c r="F75">
        <v>1.967E-3</v>
      </c>
      <c r="G75" t="s">
        <v>32</v>
      </c>
      <c r="H75" t="s">
        <v>22</v>
      </c>
      <c r="I75" t="s">
        <v>73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</row>
    <row r="76" spans="1:19" x14ac:dyDescent="0.2">
      <c r="A76" t="s">
        <v>72</v>
      </c>
      <c r="B76" t="s">
        <v>20</v>
      </c>
      <c r="C76">
        <v>1</v>
      </c>
      <c r="D76">
        <v>100</v>
      </c>
      <c r="E76">
        <v>1.505304</v>
      </c>
      <c r="F76">
        <v>2.1229999999999999E-2</v>
      </c>
      <c r="G76" t="s">
        <v>32</v>
      </c>
      <c r="H76" t="s">
        <v>22</v>
      </c>
      <c r="I76" t="s">
        <v>74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</row>
    <row r="77" spans="1:19" x14ac:dyDescent="0.2">
      <c r="A77" t="s">
        <v>72</v>
      </c>
      <c r="B77" t="s">
        <v>20</v>
      </c>
      <c r="C77">
        <v>1</v>
      </c>
      <c r="D77">
        <v>100</v>
      </c>
      <c r="E77">
        <v>5.5342000000000002E-2</v>
      </c>
      <c r="F77">
        <v>1.212E-3</v>
      </c>
      <c r="G77" t="s">
        <v>32</v>
      </c>
      <c r="H77" t="s">
        <v>22</v>
      </c>
      <c r="I77" t="s">
        <v>75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</row>
    <row r="78" spans="1:19" x14ac:dyDescent="0.2">
      <c r="A78" t="s">
        <v>72</v>
      </c>
      <c r="B78" t="s">
        <v>20</v>
      </c>
      <c r="C78">
        <v>1</v>
      </c>
      <c r="D78">
        <v>100</v>
      </c>
      <c r="E78">
        <v>1.1709989999999999</v>
      </c>
      <c r="F78">
        <v>1.4677000000000001E-2</v>
      </c>
      <c r="G78" t="s">
        <v>32</v>
      </c>
      <c r="H78" t="s">
        <v>22</v>
      </c>
      <c r="I78" t="s">
        <v>76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</row>
    <row r="79" spans="1:19" x14ac:dyDescent="0.2">
      <c r="A79" t="s">
        <v>77</v>
      </c>
      <c r="B79" t="s">
        <v>20</v>
      </c>
      <c r="C79">
        <v>1</v>
      </c>
      <c r="D79">
        <v>100</v>
      </c>
      <c r="E79">
        <v>5.5196000000000002E-2</v>
      </c>
      <c r="F79">
        <v>2.284E-3</v>
      </c>
      <c r="G79" t="s">
        <v>32</v>
      </c>
      <c r="H79" t="s">
        <v>22</v>
      </c>
      <c r="I79" t="s">
        <v>73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</row>
    <row r="80" spans="1:19" x14ac:dyDescent="0.2">
      <c r="A80" t="s">
        <v>77</v>
      </c>
      <c r="B80" t="s">
        <v>20</v>
      </c>
      <c r="C80">
        <v>1</v>
      </c>
      <c r="D80">
        <v>100</v>
      </c>
      <c r="E80">
        <v>1.267641</v>
      </c>
      <c r="F80">
        <v>1.883E-2</v>
      </c>
      <c r="G80" t="s">
        <v>32</v>
      </c>
      <c r="H80" t="s">
        <v>22</v>
      </c>
      <c r="I80" t="s">
        <v>74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</row>
    <row r="81" spans="1:19" x14ac:dyDescent="0.2">
      <c r="A81" t="s">
        <v>77</v>
      </c>
      <c r="B81" t="s">
        <v>20</v>
      </c>
      <c r="C81">
        <v>1</v>
      </c>
      <c r="D81">
        <v>100</v>
      </c>
      <c r="E81">
        <v>5.3304999999999998E-2</v>
      </c>
      <c r="F81">
        <v>1.9530000000000001E-3</v>
      </c>
      <c r="G81" t="s">
        <v>32</v>
      </c>
      <c r="H81" t="s">
        <v>22</v>
      </c>
      <c r="I81" t="s">
        <v>75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</row>
    <row r="82" spans="1:19" x14ac:dyDescent="0.2">
      <c r="A82" t="s">
        <v>77</v>
      </c>
      <c r="B82" t="s">
        <v>20</v>
      </c>
      <c r="C82">
        <v>1</v>
      </c>
      <c r="D82">
        <v>100</v>
      </c>
      <c r="E82">
        <v>1.072198</v>
      </c>
      <c r="F82">
        <v>2.137E-2</v>
      </c>
      <c r="G82" t="s">
        <v>32</v>
      </c>
      <c r="H82" t="s">
        <v>22</v>
      </c>
      <c r="I82" t="s">
        <v>76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</row>
    <row r="83" spans="1:19" x14ac:dyDescent="0.2">
      <c r="A83" t="s">
        <v>78</v>
      </c>
      <c r="B83" t="s">
        <v>20</v>
      </c>
      <c r="C83">
        <v>1</v>
      </c>
      <c r="D83">
        <v>100</v>
      </c>
      <c r="E83">
        <v>128.61893900000001</v>
      </c>
      <c r="F83">
        <v>1.194</v>
      </c>
      <c r="G83" t="s">
        <v>32</v>
      </c>
      <c r="H83" t="s">
        <v>22</v>
      </c>
      <c r="I83" t="s">
        <v>73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</row>
    <row r="84" spans="1:19" x14ac:dyDescent="0.2">
      <c r="A84" t="s">
        <v>78</v>
      </c>
      <c r="B84" t="s">
        <v>20</v>
      </c>
      <c r="C84">
        <v>1</v>
      </c>
      <c r="D84">
        <v>100</v>
      </c>
      <c r="E84">
        <v>272.54001299999999</v>
      </c>
      <c r="F84">
        <v>3.149708</v>
      </c>
      <c r="G84" t="s">
        <v>32</v>
      </c>
      <c r="H84" t="s">
        <v>22</v>
      </c>
      <c r="I84" t="s">
        <v>74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</row>
    <row r="85" spans="1:19" x14ac:dyDescent="0.2">
      <c r="A85" t="s">
        <v>78</v>
      </c>
      <c r="B85" t="s">
        <v>20</v>
      </c>
      <c r="C85">
        <v>1</v>
      </c>
      <c r="D85">
        <v>100</v>
      </c>
      <c r="E85">
        <v>117.627954</v>
      </c>
      <c r="F85">
        <v>1.207203</v>
      </c>
      <c r="G85" t="s">
        <v>32</v>
      </c>
      <c r="H85" t="s">
        <v>22</v>
      </c>
      <c r="I85" t="s">
        <v>75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</row>
    <row r="86" spans="1:19" x14ac:dyDescent="0.2">
      <c r="A86" t="s">
        <v>78</v>
      </c>
      <c r="B86" t="s">
        <v>20</v>
      </c>
      <c r="C86">
        <v>1</v>
      </c>
      <c r="D86">
        <v>100</v>
      </c>
      <c r="E86">
        <v>258.13416699999999</v>
      </c>
      <c r="F86">
        <v>2.41995</v>
      </c>
      <c r="G86" t="s">
        <v>32</v>
      </c>
      <c r="H86" t="s">
        <v>22</v>
      </c>
      <c r="I86" t="s">
        <v>76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</row>
    <row r="87" spans="1:19" x14ac:dyDescent="0.2">
      <c r="A87" t="s">
        <v>79</v>
      </c>
      <c r="B87" t="s">
        <v>20</v>
      </c>
      <c r="C87">
        <v>1</v>
      </c>
      <c r="D87">
        <v>100</v>
      </c>
      <c r="E87">
        <v>0.11107499999999999</v>
      </c>
      <c r="F87">
        <v>2.5179999999999998E-3</v>
      </c>
      <c r="G87" t="s">
        <v>32</v>
      </c>
      <c r="H87" t="s">
        <v>22</v>
      </c>
      <c r="I87" t="s">
        <v>80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</row>
    <row r="88" spans="1:19" x14ac:dyDescent="0.2">
      <c r="A88" t="s">
        <v>79</v>
      </c>
      <c r="B88" t="s">
        <v>20</v>
      </c>
      <c r="C88">
        <v>1</v>
      </c>
      <c r="D88">
        <v>100</v>
      </c>
      <c r="E88">
        <v>0.10797</v>
      </c>
      <c r="F88">
        <v>2.787E-3</v>
      </c>
      <c r="G88" t="s">
        <v>32</v>
      </c>
      <c r="H88" t="s">
        <v>22</v>
      </c>
      <c r="I88" t="s">
        <v>81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</row>
    <row r="89" spans="1:19" x14ac:dyDescent="0.2">
      <c r="A89" t="s">
        <v>79</v>
      </c>
      <c r="B89" t="s">
        <v>20</v>
      </c>
      <c r="C89">
        <v>1</v>
      </c>
      <c r="D89">
        <v>100</v>
      </c>
      <c r="E89">
        <v>0.108888</v>
      </c>
      <c r="F89">
        <v>2.5990000000000002E-3</v>
      </c>
      <c r="G89" t="s">
        <v>32</v>
      </c>
      <c r="H89" t="s">
        <v>22</v>
      </c>
      <c r="I89" t="s">
        <v>82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</row>
    <row r="90" spans="1:19" x14ac:dyDescent="0.2">
      <c r="A90" t="s">
        <v>79</v>
      </c>
      <c r="B90" t="s">
        <v>20</v>
      </c>
      <c r="C90">
        <v>1</v>
      </c>
      <c r="D90">
        <v>100</v>
      </c>
      <c r="E90">
        <v>0.103826</v>
      </c>
      <c r="F90">
        <v>3.3649999999999999E-3</v>
      </c>
      <c r="G90" t="s">
        <v>32</v>
      </c>
      <c r="H90" t="s">
        <v>22</v>
      </c>
      <c r="I90" t="s">
        <v>83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</row>
    <row r="91" spans="1:19" x14ac:dyDescent="0.2">
      <c r="A91" t="s">
        <v>79</v>
      </c>
      <c r="B91" t="s">
        <v>20</v>
      </c>
      <c r="C91">
        <v>1</v>
      </c>
      <c r="D91">
        <v>100</v>
      </c>
      <c r="E91">
        <v>0.102121</v>
      </c>
      <c r="F91">
        <v>1.6720000000000001E-3</v>
      </c>
      <c r="G91" t="s">
        <v>32</v>
      </c>
      <c r="H91" t="s">
        <v>22</v>
      </c>
      <c r="I91" t="s">
        <v>84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</row>
    <row r="92" spans="1:19" x14ac:dyDescent="0.2">
      <c r="A92" t="s">
        <v>79</v>
      </c>
      <c r="B92" t="s">
        <v>20</v>
      </c>
      <c r="C92">
        <v>1</v>
      </c>
      <c r="D92">
        <v>100</v>
      </c>
      <c r="E92">
        <v>0.10677499999999999</v>
      </c>
      <c r="F92">
        <v>1.3110000000000001E-3</v>
      </c>
      <c r="G92" t="s">
        <v>32</v>
      </c>
      <c r="H92" t="s">
        <v>22</v>
      </c>
      <c r="I92" t="s">
        <v>85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</row>
    <row r="93" spans="1:19" x14ac:dyDescent="0.2">
      <c r="A93" t="s">
        <v>79</v>
      </c>
      <c r="B93" t="s">
        <v>20</v>
      </c>
      <c r="C93">
        <v>1</v>
      </c>
      <c r="D93">
        <v>100</v>
      </c>
      <c r="E93">
        <v>0.108559</v>
      </c>
      <c r="F93">
        <v>1.5889999999999999E-3</v>
      </c>
      <c r="G93" t="s">
        <v>32</v>
      </c>
      <c r="H93" t="s">
        <v>22</v>
      </c>
      <c r="I93" t="s">
        <v>86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</row>
    <row r="94" spans="1:19" x14ac:dyDescent="0.2">
      <c r="A94" t="s">
        <v>87</v>
      </c>
      <c r="B94" t="s">
        <v>20</v>
      </c>
      <c r="C94">
        <v>1</v>
      </c>
      <c r="D94">
        <v>100</v>
      </c>
      <c r="E94">
        <v>9.9535999999999999E-2</v>
      </c>
      <c r="F94">
        <v>2.9489999999999998E-3</v>
      </c>
      <c r="G94" t="s">
        <v>32</v>
      </c>
      <c r="H94" t="s">
        <v>22</v>
      </c>
      <c r="I94" t="s">
        <v>80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</row>
    <row r="95" spans="1:19" x14ac:dyDescent="0.2">
      <c r="A95" t="s">
        <v>87</v>
      </c>
      <c r="B95" t="s">
        <v>20</v>
      </c>
      <c r="C95">
        <v>1</v>
      </c>
      <c r="D95">
        <v>100</v>
      </c>
      <c r="E95">
        <v>9.7734000000000001E-2</v>
      </c>
      <c r="F95">
        <v>6.3500000000000004E-4</v>
      </c>
      <c r="G95" t="s">
        <v>32</v>
      </c>
      <c r="H95" t="s">
        <v>22</v>
      </c>
      <c r="I95" t="s">
        <v>81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</row>
    <row r="96" spans="1:19" x14ac:dyDescent="0.2">
      <c r="A96" t="s">
        <v>87</v>
      </c>
      <c r="B96" t="s">
        <v>20</v>
      </c>
      <c r="C96">
        <v>1</v>
      </c>
      <c r="D96">
        <v>100</v>
      </c>
      <c r="E96">
        <v>9.5991999999999994E-2</v>
      </c>
      <c r="F96">
        <v>1.902E-3</v>
      </c>
      <c r="G96" t="s">
        <v>32</v>
      </c>
      <c r="H96" t="s">
        <v>22</v>
      </c>
      <c r="I96" t="s">
        <v>82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</row>
    <row r="97" spans="1:19" x14ac:dyDescent="0.2">
      <c r="A97" t="s">
        <v>87</v>
      </c>
      <c r="B97" t="s">
        <v>20</v>
      </c>
      <c r="C97">
        <v>1</v>
      </c>
      <c r="D97">
        <v>100</v>
      </c>
      <c r="E97">
        <v>9.5727000000000007E-2</v>
      </c>
      <c r="F97">
        <v>2.7079999999999999E-3</v>
      </c>
      <c r="G97" t="s">
        <v>32</v>
      </c>
      <c r="H97" t="s">
        <v>22</v>
      </c>
      <c r="I97" t="s">
        <v>83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</row>
    <row r="98" spans="1:19" x14ac:dyDescent="0.2">
      <c r="A98" t="s">
        <v>87</v>
      </c>
      <c r="B98" t="s">
        <v>20</v>
      </c>
      <c r="C98">
        <v>1</v>
      </c>
      <c r="D98">
        <v>100</v>
      </c>
      <c r="E98">
        <v>0.10341500000000001</v>
      </c>
      <c r="F98">
        <v>3.954E-3</v>
      </c>
      <c r="G98" t="s">
        <v>32</v>
      </c>
      <c r="H98" t="s">
        <v>22</v>
      </c>
      <c r="I98" t="s">
        <v>84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</row>
    <row r="99" spans="1:19" x14ac:dyDescent="0.2">
      <c r="A99" t="s">
        <v>87</v>
      </c>
      <c r="B99" t="s">
        <v>20</v>
      </c>
      <c r="C99">
        <v>1</v>
      </c>
      <c r="D99">
        <v>100</v>
      </c>
      <c r="E99">
        <v>9.7895999999999997E-2</v>
      </c>
      <c r="F99">
        <v>2.245E-3</v>
      </c>
      <c r="G99" t="s">
        <v>32</v>
      </c>
      <c r="H99" t="s">
        <v>22</v>
      </c>
      <c r="I99" t="s">
        <v>85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</row>
    <row r="100" spans="1:19" x14ac:dyDescent="0.2">
      <c r="A100" t="s">
        <v>87</v>
      </c>
      <c r="B100" t="s">
        <v>20</v>
      </c>
      <c r="C100">
        <v>1</v>
      </c>
      <c r="D100">
        <v>100</v>
      </c>
      <c r="E100">
        <v>9.6349000000000004E-2</v>
      </c>
      <c r="F100">
        <v>2.1099999999999999E-3</v>
      </c>
      <c r="G100" t="s">
        <v>32</v>
      </c>
      <c r="H100" t="s">
        <v>22</v>
      </c>
      <c r="I100" t="s">
        <v>86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</row>
    <row r="101" spans="1:19" x14ac:dyDescent="0.2">
      <c r="A101" t="s">
        <v>88</v>
      </c>
      <c r="B101" t="s">
        <v>20</v>
      </c>
      <c r="C101">
        <v>1</v>
      </c>
      <c r="D101">
        <v>100</v>
      </c>
      <c r="E101">
        <v>135.67798199999999</v>
      </c>
      <c r="F101">
        <v>1.2989360000000001</v>
      </c>
      <c r="G101" t="s">
        <v>32</v>
      </c>
      <c r="H101" t="s">
        <v>22</v>
      </c>
      <c r="I101" t="s">
        <v>80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</row>
    <row r="102" spans="1:19" x14ac:dyDescent="0.2">
      <c r="A102" t="s">
        <v>88</v>
      </c>
      <c r="B102" t="s">
        <v>20</v>
      </c>
      <c r="C102">
        <v>1</v>
      </c>
      <c r="D102">
        <v>100</v>
      </c>
      <c r="E102">
        <v>138.30324200000001</v>
      </c>
      <c r="F102">
        <v>0.75189600000000001</v>
      </c>
      <c r="G102" t="s">
        <v>32</v>
      </c>
      <c r="H102" t="s">
        <v>22</v>
      </c>
      <c r="I102" t="s">
        <v>81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</row>
    <row r="103" spans="1:19" x14ac:dyDescent="0.2">
      <c r="A103" t="s">
        <v>88</v>
      </c>
      <c r="B103" t="s">
        <v>20</v>
      </c>
      <c r="C103">
        <v>1</v>
      </c>
      <c r="D103">
        <v>100</v>
      </c>
      <c r="E103">
        <v>133.97837000000001</v>
      </c>
      <c r="F103">
        <v>1.5791040000000001</v>
      </c>
      <c r="G103" t="s">
        <v>32</v>
      </c>
      <c r="H103" t="s">
        <v>22</v>
      </c>
      <c r="I103" t="s">
        <v>82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</row>
    <row r="104" spans="1:19" x14ac:dyDescent="0.2">
      <c r="A104" t="s">
        <v>88</v>
      </c>
      <c r="B104" t="s">
        <v>20</v>
      </c>
      <c r="C104">
        <v>1</v>
      </c>
      <c r="D104">
        <v>100</v>
      </c>
      <c r="E104">
        <v>137.644195</v>
      </c>
      <c r="F104">
        <v>0.89018699999999995</v>
      </c>
      <c r="G104" t="s">
        <v>32</v>
      </c>
      <c r="H104" t="s">
        <v>22</v>
      </c>
      <c r="I104" t="s">
        <v>83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</row>
    <row r="105" spans="1:19" x14ac:dyDescent="0.2">
      <c r="A105" t="s">
        <v>88</v>
      </c>
      <c r="B105" t="s">
        <v>20</v>
      </c>
      <c r="C105">
        <v>1</v>
      </c>
      <c r="D105">
        <v>100</v>
      </c>
      <c r="E105">
        <v>136.23264399999999</v>
      </c>
      <c r="F105">
        <v>1.5641989999999999</v>
      </c>
      <c r="G105" t="s">
        <v>32</v>
      </c>
      <c r="H105" t="s">
        <v>22</v>
      </c>
      <c r="I105" t="s">
        <v>84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</row>
    <row r="106" spans="1:19" x14ac:dyDescent="0.2">
      <c r="A106" t="s">
        <v>88</v>
      </c>
      <c r="B106" t="s">
        <v>20</v>
      </c>
      <c r="C106">
        <v>1</v>
      </c>
      <c r="D106">
        <v>100</v>
      </c>
      <c r="E106">
        <v>132.610513</v>
      </c>
      <c r="F106">
        <v>1.0303789999999999</v>
      </c>
      <c r="G106" t="s">
        <v>32</v>
      </c>
      <c r="H106" t="s">
        <v>22</v>
      </c>
      <c r="I106" t="s">
        <v>85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</row>
    <row r="107" spans="1:19" x14ac:dyDescent="0.2">
      <c r="A107" t="s">
        <v>88</v>
      </c>
      <c r="B107" t="s">
        <v>20</v>
      </c>
      <c r="C107">
        <v>1</v>
      </c>
      <c r="D107">
        <v>100</v>
      </c>
      <c r="E107">
        <v>154.819671</v>
      </c>
      <c r="F107">
        <v>1.5673919999999999</v>
      </c>
      <c r="G107" t="s">
        <v>32</v>
      </c>
      <c r="H107" t="s">
        <v>22</v>
      </c>
      <c r="I107" t="s">
        <v>86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</row>
    <row r="108" spans="1:19" x14ac:dyDescent="0.2">
      <c r="A108" t="s">
        <v>89</v>
      </c>
      <c r="B108" t="s">
        <v>20</v>
      </c>
      <c r="C108">
        <v>1</v>
      </c>
      <c r="D108">
        <v>100</v>
      </c>
      <c r="E108">
        <v>0.108972</v>
      </c>
      <c r="F108">
        <v>3.2910000000000001E-3</v>
      </c>
      <c r="G108" t="s">
        <v>32</v>
      </c>
      <c r="H108" t="s">
        <v>22</v>
      </c>
      <c r="I108" t="s">
        <v>90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</row>
    <row r="109" spans="1:19" x14ac:dyDescent="0.2">
      <c r="A109" t="s">
        <v>89</v>
      </c>
      <c r="B109" t="s">
        <v>20</v>
      </c>
      <c r="C109">
        <v>1</v>
      </c>
      <c r="D109">
        <v>100</v>
      </c>
      <c r="E109">
        <v>0.10848099999999999</v>
      </c>
      <c r="F109">
        <v>1.7750000000000001E-3</v>
      </c>
      <c r="G109" t="s">
        <v>32</v>
      </c>
      <c r="H109" t="s">
        <v>22</v>
      </c>
      <c r="I109" t="s">
        <v>91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</row>
    <row r="110" spans="1:19" x14ac:dyDescent="0.2">
      <c r="A110" t="s">
        <v>89</v>
      </c>
      <c r="B110" t="s">
        <v>20</v>
      </c>
      <c r="C110">
        <v>1</v>
      </c>
      <c r="D110">
        <v>100</v>
      </c>
      <c r="E110">
        <v>0.104961</v>
      </c>
      <c r="F110">
        <v>1.4840000000000001E-3</v>
      </c>
      <c r="G110" t="s">
        <v>32</v>
      </c>
      <c r="H110" t="s">
        <v>22</v>
      </c>
      <c r="I110" t="s">
        <v>92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</row>
    <row r="111" spans="1:19" x14ac:dyDescent="0.2">
      <c r="A111" t="s">
        <v>89</v>
      </c>
      <c r="B111" t="s">
        <v>20</v>
      </c>
      <c r="C111">
        <v>1</v>
      </c>
      <c r="D111">
        <v>100</v>
      </c>
      <c r="E111">
        <v>0.114306</v>
      </c>
      <c r="F111">
        <v>2.8570000000000002E-3</v>
      </c>
      <c r="G111" t="s">
        <v>32</v>
      </c>
      <c r="H111" t="s">
        <v>22</v>
      </c>
      <c r="I111" t="s">
        <v>93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</row>
    <row r="112" spans="1:19" x14ac:dyDescent="0.2">
      <c r="A112" t="s">
        <v>94</v>
      </c>
      <c r="B112" t="s">
        <v>20</v>
      </c>
      <c r="C112">
        <v>1</v>
      </c>
      <c r="D112">
        <v>100</v>
      </c>
      <c r="E112">
        <v>9.9725999999999995E-2</v>
      </c>
      <c r="F112">
        <v>3.271E-3</v>
      </c>
      <c r="G112" t="s">
        <v>32</v>
      </c>
      <c r="H112" t="s">
        <v>22</v>
      </c>
      <c r="I112" t="s">
        <v>90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</row>
    <row r="113" spans="1:19" x14ac:dyDescent="0.2">
      <c r="A113" t="s">
        <v>94</v>
      </c>
      <c r="B113" t="s">
        <v>20</v>
      </c>
      <c r="C113">
        <v>1</v>
      </c>
      <c r="D113">
        <v>100</v>
      </c>
      <c r="E113">
        <v>9.6985000000000002E-2</v>
      </c>
      <c r="F113">
        <v>2.444E-3</v>
      </c>
      <c r="G113" t="s">
        <v>32</v>
      </c>
      <c r="H113" t="s">
        <v>22</v>
      </c>
      <c r="I113" t="s">
        <v>91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</row>
    <row r="114" spans="1:19" x14ac:dyDescent="0.2">
      <c r="A114" t="s">
        <v>94</v>
      </c>
      <c r="B114" t="s">
        <v>20</v>
      </c>
      <c r="C114">
        <v>1</v>
      </c>
      <c r="D114">
        <v>100</v>
      </c>
      <c r="E114">
        <v>9.3734999999999999E-2</v>
      </c>
      <c r="F114">
        <v>1.634E-3</v>
      </c>
      <c r="G114" t="s">
        <v>32</v>
      </c>
      <c r="H114" t="s">
        <v>22</v>
      </c>
      <c r="I114" t="s">
        <v>92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</row>
    <row r="115" spans="1:19" x14ac:dyDescent="0.2">
      <c r="A115" t="s">
        <v>94</v>
      </c>
      <c r="B115" t="s">
        <v>20</v>
      </c>
      <c r="C115">
        <v>1</v>
      </c>
      <c r="D115">
        <v>100</v>
      </c>
      <c r="E115">
        <v>0.107158</v>
      </c>
      <c r="F115">
        <v>1.426E-3</v>
      </c>
      <c r="G115" t="s">
        <v>32</v>
      </c>
      <c r="H115" t="s">
        <v>22</v>
      </c>
      <c r="I115" t="s">
        <v>93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</row>
    <row r="116" spans="1:19" x14ac:dyDescent="0.2">
      <c r="A116" t="s">
        <v>95</v>
      </c>
      <c r="B116" t="s">
        <v>20</v>
      </c>
      <c r="C116">
        <v>1</v>
      </c>
      <c r="D116">
        <v>100</v>
      </c>
      <c r="E116">
        <v>53.840691</v>
      </c>
      <c r="F116">
        <v>0.41295500000000002</v>
      </c>
      <c r="G116" t="s">
        <v>32</v>
      </c>
      <c r="H116" t="s">
        <v>22</v>
      </c>
      <c r="I116" t="s">
        <v>90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</row>
    <row r="117" spans="1:19" x14ac:dyDescent="0.2">
      <c r="A117" t="s">
        <v>95</v>
      </c>
      <c r="B117" t="s">
        <v>20</v>
      </c>
      <c r="C117">
        <v>1</v>
      </c>
      <c r="D117">
        <v>100</v>
      </c>
      <c r="E117">
        <v>53.002626999999997</v>
      </c>
      <c r="F117">
        <v>0.71240800000000004</v>
      </c>
      <c r="G117" t="s">
        <v>32</v>
      </c>
      <c r="H117" t="s">
        <v>22</v>
      </c>
      <c r="I117" t="s">
        <v>91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</row>
    <row r="118" spans="1:19" x14ac:dyDescent="0.2">
      <c r="A118" t="s">
        <v>95</v>
      </c>
      <c r="B118" t="s">
        <v>20</v>
      </c>
      <c r="C118">
        <v>1</v>
      </c>
      <c r="D118">
        <v>100</v>
      </c>
      <c r="E118">
        <v>52.956246999999998</v>
      </c>
      <c r="F118">
        <v>0.72469499999999998</v>
      </c>
      <c r="G118" t="s">
        <v>32</v>
      </c>
      <c r="H118" t="s">
        <v>22</v>
      </c>
      <c r="I118" t="s">
        <v>92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</row>
    <row r="119" spans="1:19" x14ac:dyDescent="0.2">
      <c r="A119" t="s">
        <v>95</v>
      </c>
      <c r="B119" t="s">
        <v>20</v>
      </c>
      <c r="C119">
        <v>1</v>
      </c>
      <c r="D119">
        <v>100</v>
      </c>
      <c r="E119">
        <v>54.184531</v>
      </c>
      <c r="F119">
        <v>0.61496099999999998</v>
      </c>
      <c r="G119" t="s">
        <v>32</v>
      </c>
      <c r="H119" t="s">
        <v>22</v>
      </c>
      <c r="I119" t="s">
        <v>93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</row>
    <row r="120" spans="1:19" x14ac:dyDescent="0.2">
      <c r="A120" t="s">
        <v>96</v>
      </c>
      <c r="B120" t="s">
        <v>20</v>
      </c>
      <c r="C120">
        <v>1</v>
      </c>
      <c r="D120">
        <v>100</v>
      </c>
      <c r="E120">
        <v>5.9295E-2</v>
      </c>
      <c r="F120">
        <v>1.8990000000000001E-3</v>
      </c>
      <c r="G120" t="s">
        <v>32</v>
      </c>
      <c r="H120" t="s">
        <v>22</v>
      </c>
      <c r="I120" t="s">
        <v>97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</row>
    <row r="121" spans="1:19" x14ac:dyDescent="0.2">
      <c r="A121" t="s">
        <v>96</v>
      </c>
      <c r="B121" t="s">
        <v>20</v>
      </c>
      <c r="C121">
        <v>1</v>
      </c>
      <c r="D121">
        <v>100</v>
      </c>
      <c r="E121">
        <v>5.4926999999999997E-2</v>
      </c>
      <c r="F121">
        <v>7.36E-4</v>
      </c>
      <c r="G121" t="s">
        <v>32</v>
      </c>
      <c r="H121" t="s">
        <v>22</v>
      </c>
      <c r="I121" t="s">
        <v>98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</row>
    <row r="122" spans="1:19" x14ac:dyDescent="0.2">
      <c r="A122" t="s">
        <v>96</v>
      </c>
      <c r="B122" t="s">
        <v>20</v>
      </c>
      <c r="C122">
        <v>1</v>
      </c>
      <c r="D122">
        <v>100</v>
      </c>
      <c r="E122">
        <v>0.54058899999999999</v>
      </c>
      <c r="F122">
        <v>4.2700000000000004E-3</v>
      </c>
      <c r="G122" t="s">
        <v>32</v>
      </c>
      <c r="H122" t="s">
        <v>22</v>
      </c>
      <c r="I122" t="s">
        <v>99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</row>
    <row r="123" spans="1:19" x14ac:dyDescent="0.2">
      <c r="A123" t="s">
        <v>100</v>
      </c>
      <c r="B123" t="s">
        <v>20</v>
      </c>
      <c r="C123">
        <v>1</v>
      </c>
      <c r="D123">
        <v>100</v>
      </c>
      <c r="E123">
        <v>4.8013E-2</v>
      </c>
      <c r="F123">
        <v>5.4799999999999998E-4</v>
      </c>
      <c r="G123" t="s">
        <v>32</v>
      </c>
      <c r="H123" t="s">
        <v>22</v>
      </c>
      <c r="I123" t="s">
        <v>97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</row>
    <row r="124" spans="1:19" x14ac:dyDescent="0.2">
      <c r="A124" t="s">
        <v>100</v>
      </c>
      <c r="B124" t="s">
        <v>20</v>
      </c>
      <c r="C124">
        <v>1</v>
      </c>
      <c r="D124">
        <v>100</v>
      </c>
      <c r="E124">
        <v>5.2609999999999997E-2</v>
      </c>
      <c r="F124">
        <v>1.454E-3</v>
      </c>
      <c r="G124" t="s">
        <v>32</v>
      </c>
      <c r="H124" t="s">
        <v>22</v>
      </c>
      <c r="I124" t="s">
        <v>98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</row>
    <row r="125" spans="1:19" x14ac:dyDescent="0.2">
      <c r="A125" t="s">
        <v>100</v>
      </c>
      <c r="B125" t="s">
        <v>20</v>
      </c>
      <c r="C125">
        <v>1</v>
      </c>
      <c r="D125">
        <v>100</v>
      </c>
      <c r="E125">
        <v>0.43137399999999998</v>
      </c>
      <c r="F125">
        <v>3.3800000000000002E-3</v>
      </c>
      <c r="G125" t="s">
        <v>32</v>
      </c>
      <c r="H125" t="s">
        <v>22</v>
      </c>
      <c r="I125" t="s">
        <v>99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</row>
    <row r="126" spans="1:19" x14ac:dyDescent="0.2">
      <c r="A126" t="s">
        <v>101</v>
      </c>
      <c r="B126" t="s">
        <v>20</v>
      </c>
      <c r="C126">
        <v>1</v>
      </c>
      <c r="D126">
        <v>100</v>
      </c>
      <c r="E126">
        <v>45.100020999999998</v>
      </c>
      <c r="F126">
        <v>0.42884899999999998</v>
      </c>
      <c r="G126" t="s">
        <v>32</v>
      </c>
      <c r="H126" t="s">
        <v>22</v>
      </c>
      <c r="I126" t="s">
        <v>97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</row>
    <row r="127" spans="1:19" x14ac:dyDescent="0.2">
      <c r="A127" t="s">
        <v>101</v>
      </c>
      <c r="B127" t="s">
        <v>20</v>
      </c>
      <c r="C127">
        <v>1</v>
      </c>
      <c r="D127">
        <v>100</v>
      </c>
      <c r="E127">
        <v>46.979419999999998</v>
      </c>
      <c r="F127">
        <v>0.33398600000000001</v>
      </c>
      <c r="G127" t="s">
        <v>32</v>
      </c>
      <c r="H127" t="s">
        <v>22</v>
      </c>
      <c r="I127" t="s">
        <v>98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</row>
    <row r="128" spans="1:19" x14ac:dyDescent="0.2">
      <c r="A128" t="s">
        <v>101</v>
      </c>
      <c r="B128" t="s">
        <v>20</v>
      </c>
      <c r="C128">
        <v>1</v>
      </c>
      <c r="D128">
        <v>100</v>
      </c>
      <c r="E128">
        <v>269.23915799999997</v>
      </c>
      <c r="F128">
        <v>2.6357300000000001</v>
      </c>
      <c r="G128" t="s">
        <v>32</v>
      </c>
      <c r="H128" t="s">
        <v>22</v>
      </c>
      <c r="I128" t="s">
        <v>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</row>
    <row r="129" spans="1:19" x14ac:dyDescent="0.2">
      <c r="A129" t="s">
        <v>102</v>
      </c>
      <c r="B129" t="s">
        <v>20</v>
      </c>
      <c r="C129">
        <v>1</v>
      </c>
      <c r="D129">
        <v>100</v>
      </c>
      <c r="E129">
        <v>0.10888200000000001</v>
      </c>
      <c r="F129">
        <v>1.879E-3</v>
      </c>
      <c r="G129" t="s">
        <v>32</v>
      </c>
      <c r="H129" t="s">
        <v>22</v>
      </c>
      <c r="I129" t="s">
        <v>103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</row>
    <row r="130" spans="1:19" x14ac:dyDescent="0.2">
      <c r="A130" t="s">
        <v>102</v>
      </c>
      <c r="B130" t="s">
        <v>20</v>
      </c>
      <c r="C130">
        <v>1</v>
      </c>
      <c r="D130">
        <v>100</v>
      </c>
      <c r="E130">
        <v>9.8804000000000003E-2</v>
      </c>
      <c r="F130">
        <v>1.013E-3</v>
      </c>
      <c r="G130" t="s">
        <v>32</v>
      </c>
      <c r="H130" t="s">
        <v>22</v>
      </c>
      <c r="I130" t="s">
        <v>104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</row>
    <row r="131" spans="1:19" x14ac:dyDescent="0.2">
      <c r="A131" t="s">
        <v>102</v>
      </c>
      <c r="B131" t="s">
        <v>20</v>
      </c>
      <c r="C131">
        <v>1</v>
      </c>
      <c r="D131">
        <v>100</v>
      </c>
      <c r="E131">
        <v>0.107416</v>
      </c>
      <c r="F131">
        <v>1.874E-3</v>
      </c>
      <c r="G131" t="s">
        <v>32</v>
      </c>
      <c r="H131" t="s">
        <v>22</v>
      </c>
      <c r="I131" t="s">
        <v>105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</row>
    <row r="132" spans="1:19" x14ac:dyDescent="0.2">
      <c r="A132" t="s">
        <v>102</v>
      </c>
      <c r="B132" t="s">
        <v>20</v>
      </c>
      <c r="C132">
        <v>1</v>
      </c>
      <c r="D132">
        <v>100</v>
      </c>
      <c r="E132">
        <v>0.10752</v>
      </c>
      <c r="F132">
        <v>2.2950000000000002E-3</v>
      </c>
      <c r="G132" t="s">
        <v>32</v>
      </c>
      <c r="H132" t="s">
        <v>22</v>
      </c>
      <c r="I132" t="s">
        <v>106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</row>
    <row r="133" spans="1:19" x14ac:dyDescent="0.2">
      <c r="A133" t="s">
        <v>102</v>
      </c>
      <c r="B133" t="s">
        <v>20</v>
      </c>
      <c r="C133">
        <v>1</v>
      </c>
      <c r="D133">
        <v>100</v>
      </c>
      <c r="E133">
        <v>0.57362100000000005</v>
      </c>
      <c r="F133">
        <v>6.0800000000000003E-3</v>
      </c>
      <c r="G133" t="s">
        <v>32</v>
      </c>
      <c r="H133" t="s">
        <v>22</v>
      </c>
      <c r="I133" t="s">
        <v>107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</row>
    <row r="134" spans="1:19" x14ac:dyDescent="0.2">
      <c r="A134" t="s">
        <v>102</v>
      </c>
      <c r="B134" t="s">
        <v>20</v>
      </c>
      <c r="C134">
        <v>1</v>
      </c>
      <c r="D134">
        <v>100</v>
      </c>
      <c r="E134">
        <v>0.58714999999999995</v>
      </c>
      <c r="F134">
        <v>6.8310000000000003E-3</v>
      </c>
      <c r="G134" t="s">
        <v>32</v>
      </c>
      <c r="H134" t="s">
        <v>22</v>
      </c>
      <c r="I134" t="s">
        <v>108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</row>
    <row r="135" spans="1:19" x14ac:dyDescent="0.2">
      <c r="A135" t="s">
        <v>109</v>
      </c>
      <c r="B135" t="s">
        <v>20</v>
      </c>
      <c r="C135">
        <v>1</v>
      </c>
      <c r="D135">
        <v>100</v>
      </c>
      <c r="E135">
        <v>8.5486000000000006E-2</v>
      </c>
      <c r="F135">
        <v>6.5799999999999995E-4</v>
      </c>
      <c r="G135" t="s">
        <v>32</v>
      </c>
      <c r="H135" t="s">
        <v>22</v>
      </c>
      <c r="I135" t="s">
        <v>103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</row>
    <row r="136" spans="1:19" x14ac:dyDescent="0.2">
      <c r="A136" t="s">
        <v>109</v>
      </c>
      <c r="B136" t="s">
        <v>20</v>
      </c>
      <c r="C136">
        <v>1</v>
      </c>
      <c r="D136">
        <v>100</v>
      </c>
      <c r="E136">
        <v>9.3650999999999998E-2</v>
      </c>
      <c r="F136">
        <v>8.6600000000000002E-4</v>
      </c>
      <c r="G136" t="s">
        <v>32</v>
      </c>
      <c r="H136" t="s">
        <v>22</v>
      </c>
      <c r="I136" t="s">
        <v>104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</row>
    <row r="137" spans="1:19" x14ac:dyDescent="0.2">
      <c r="A137" t="s">
        <v>109</v>
      </c>
      <c r="B137" t="s">
        <v>20</v>
      </c>
      <c r="C137">
        <v>1</v>
      </c>
      <c r="D137">
        <v>100</v>
      </c>
      <c r="E137">
        <v>8.8544999999999999E-2</v>
      </c>
      <c r="F137">
        <v>1.5770000000000001E-3</v>
      </c>
      <c r="G137" t="s">
        <v>32</v>
      </c>
      <c r="H137" t="s">
        <v>22</v>
      </c>
      <c r="I137" t="s">
        <v>105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</row>
    <row r="138" spans="1:19" x14ac:dyDescent="0.2">
      <c r="A138" t="s">
        <v>109</v>
      </c>
      <c r="B138" t="s">
        <v>20</v>
      </c>
      <c r="C138">
        <v>1</v>
      </c>
      <c r="D138">
        <v>100</v>
      </c>
      <c r="E138">
        <v>9.2978000000000005E-2</v>
      </c>
      <c r="F138">
        <v>9.2800000000000001E-4</v>
      </c>
      <c r="G138" t="s">
        <v>32</v>
      </c>
      <c r="H138" t="s">
        <v>22</v>
      </c>
      <c r="I138" t="s">
        <v>106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</row>
    <row r="139" spans="1:19" x14ac:dyDescent="0.2">
      <c r="A139" t="s">
        <v>109</v>
      </c>
      <c r="B139" t="s">
        <v>20</v>
      </c>
      <c r="C139">
        <v>1</v>
      </c>
      <c r="D139">
        <v>100</v>
      </c>
      <c r="E139">
        <v>0.49720900000000001</v>
      </c>
      <c r="F139">
        <v>1.6656000000000001E-2</v>
      </c>
      <c r="G139" t="s">
        <v>32</v>
      </c>
      <c r="H139" t="s">
        <v>22</v>
      </c>
      <c r="I139" t="s">
        <v>107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</row>
    <row r="140" spans="1:19" x14ac:dyDescent="0.2">
      <c r="A140" t="s">
        <v>109</v>
      </c>
      <c r="B140" t="s">
        <v>20</v>
      </c>
      <c r="C140">
        <v>1</v>
      </c>
      <c r="D140">
        <v>100</v>
      </c>
      <c r="E140">
        <v>0.46822599999999998</v>
      </c>
      <c r="F140">
        <v>5.6059999999999999E-3</v>
      </c>
      <c r="G140" t="s">
        <v>32</v>
      </c>
      <c r="H140" t="s">
        <v>22</v>
      </c>
      <c r="I140" t="s">
        <v>108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</row>
    <row r="141" spans="1:19" x14ac:dyDescent="0.2">
      <c r="A141" t="s">
        <v>110</v>
      </c>
      <c r="B141" t="s">
        <v>20</v>
      </c>
      <c r="C141">
        <v>1</v>
      </c>
      <c r="D141">
        <v>100</v>
      </c>
      <c r="E141">
        <v>48.958025999999997</v>
      </c>
      <c r="F141">
        <v>0.46475699999999998</v>
      </c>
      <c r="G141" t="s">
        <v>32</v>
      </c>
      <c r="H141" t="s">
        <v>22</v>
      </c>
      <c r="I141" t="s">
        <v>103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</row>
    <row r="142" spans="1:19" x14ac:dyDescent="0.2">
      <c r="A142" t="s">
        <v>110</v>
      </c>
      <c r="B142" t="s">
        <v>20</v>
      </c>
      <c r="C142">
        <v>1</v>
      </c>
      <c r="D142">
        <v>100</v>
      </c>
      <c r="E142">
        <v>50.954428</v>
      </c>
      <c r="F142">
        <v>0.434724</v>
      </c>
      <c r="G142" t="s">
        <v>32</v>
      </c>
      <c r="H142" t="s">
        <v>22</v>
      </c>
      <c r="I142" t="s">
        <v>104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</row>
    <row r="143" spans="1:19" x14ac:dyDescent="0.2">
      <c r="A143" t="s">
        <v>110</v>
      </c>
      <c r="B143" t="s">
        <v>20</v>
      </c>
      <c r="C143">
        <v>1</v>
      </c>
      <c r="D143">
        <v>100</v>
      </c>
      <c r="E143">
        <v>50.273389000000002</v>
      </c>
      <c r="F143">
        <v>0.76403200000000004</v>
      </c>
      <c r="G143" t="s">
        <v>32</v>
      </c>
      <c r="H143" t="s">
        <v>22</v>
      </c>
      <c r="I143" t="s">
        <v>105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</row>
    <row r="144" spans="1:19" x14ac:dyDescent="0.2">
      <c r="A144" t="s">
        <v>110</v>
      </c>
      <c r="B144" t="s">
        <v>20</v>
      </c>
      <c r="C144">
        <v>1</v>
      </c>
      <c r="D144">
        <v>100</v>
      </c>
      <c r="E144">
        <v>49.295416000000003</v>
      </c>
      <c r="F144">
        <v>0.45373799999999997</v>
      </c>
      <c r="G144" t="s">
        <v>32</v>
      </c>
      <c r="H144" t="s">
        <v>22</v>
      </c>
      <c r="I144" t="s">
        <v>106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</row>
    <row r="145" spans="1:19" x14ac:dyDescent="0.2">
      <c r="A145" t="s">
        <v>110</v>
      </c>
      <c r="B145" t="s">
        <v>20</v>
      </c>
      <c r="C145">
        <v>1</v>
      </c>
      <c r="D145">
        <v>100</v>
      </c>
      <c r="E145">
        <v>280.31569300000001</v>
      </c>
      <c r="F145">
        <v>3.1672899999999999</v>
      </c>
      <c r="G145" t="s">
        <v>32</v>
      </c>
      <c r="H145" t="s">
        <v>22</v>
      </c>
      <c r="I145" t="s">
        <v>107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</row>
    <row r="146" spans="1:19" x14ac:dyDescent="0.2">
      <c r="A146" t="s">
        <v>110</v>
      </c>
      <c r="B146" t="s">
        <v>20</v>
      </c>
      <c r="C146">
        <v>1</v>
      </c>
      <c r="D146">
        <v>100</v>
      </c>
      <c r="E146">
        <v>273.29832599999997</v>
      </c>
      <c r="F146">
        <v>1.8475379999999999</v>
      </c>
      <c r="G146" t="s">
        <v>32</v>
      </c>
      <c r="H146" t="s">
        <v>22</v>
      </c>
      <c r="I146" t="s">
        <v>108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</row>
    <row r="147" spans="1:19" x14ac:dyDescent="0.2">
      <c r="A147" t="s">
        <v>111</v>
      </c>
      <c r="B147" t="s">
        <v>20</v>
      </c>
      <c r="C147">
        <v>1</v>
      </c>
      <c r="D147">
        <v>100</v>
      </c>
      <c r="E147">
        <v>5.4550000000000001E-2</v>
      </c>
      <c r="F147">
        <v>1.14E-3</v>
      </c>
      <c r="G147" t="s">
        <v>32</v>
      </c>
      <c r="H147" t="s">
        <v>22</v>
      </c>
      <c r="I147" t="s">
        <v>112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</row>
    <row r="148" spans="1:19" x14ac:dyDescent="0.2">
      <c r="A148" t="s">
        <v>111</v>
      </c>
      <c r="B148" t="s">
        <v>20</v>
      </c>
      <c r="C148">
        <v>1</v>
      </c>
      <c r="D148">
        <v>100</v>
      </c>
      <c r="E148">
        <v>1.021747</v>
      </c>
      <c r="F148">
        <v>7.8289999999999992E-3</v>
      </c>
      <c r="G148" t="s">
        <v>32</v>
      </c>
      <c r="H148" t="s">
        <v>22</v>
      </c>
      <c r="I148" t="s">
        <v>113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</row>
    <row r="149" spans="1:19" x14ac:dyDescent="0.2">
      <c r="A149" t="s">
        <v>111</v>
      </c>
      <c r="B149" t="s">
        <v>20</v>
      </c>
      <c r="C149">
        <v>1</v>
      </c>
      <c r="D149">
        <v>100</v>
      </c>
      <c r="E149">
        <v>0.94357500000000005</v>
      </c>
      <c r="F149">
        <v>1.7543E-2</v>
      </c>
      <c r="G149" t="s">
        <v>32</v>
      </c>
      <c r="H149" t="s">
        <v>22</v>
      </c>
      <c r="I149" t="s">
        <v>114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</row>
    <row r="150" spans="1:19" x14ac:dyDescent="0.2">
      <c r="A150" t="s">
        <v>115</v>
      </c>
      <c r="B150" t="s">
        <v>20</v>
      </c>
      <c r="C150">
        <v>1</v>
      </c>
      <c r="D150">
        <v>100</v>
      </c>
      <c r="E150">
        <v>5.2528999999999999E-2</v>
      </c>
      <c r="F150">
        <v>1.6479999999999999E-3</v>
      </c>
      <c r="G150" t="s">
        <v>32</v>
      </c>
      <c r="H150" t="s">
        <v>22</v>
      </c>
      <c r="I150" t="s">
        <v>112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</row>
    <row r="151" spans="1:19" x14ac:dyDescent="0.2">
      <c r="A151" t="s">
        <v>115</v>
      </c>
      <c r="B151" t="s">
        <v>20</v>
      </c>
      <c r="C151">
        <v>1</v>
      </c>
      <c r="D151">
        <v>100</v>
      </c>
      <c r="E151">
        <v>0.817639</v>
      </c>
      <c r="F151">
        <v>7.7590000000000003E-3</v>
      </c>
      <c r="G151" t="s">
        <v>32</v>
      </c>
      <c r="H151" t="s">
        <v>22</v>
      </c>
      <c r="I151" t="s">
        <v>113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</row>
    <row r="152" spans="1:19" x14ac:dyDescent="0.2">
      <c r="A152" t="s">
        <v>115</v>
      </c>
      <c r="B152" t="s">
        <v>20</v>
      </c>
      <c r="C152">
        <v>1</v>
      </c>
      <c r="D152">
        <v>100</v>
      </c>
      <c r="E152">
        <v>0.69217700000000004</v>
      </c>
      <c r="F152">
        <v>1.1101E-2</v>
      </c>
      <c r="G152" t="s">
        <v>32</v>
      </c>
      <c r="H152" t="s">
        <v>22</v>
      </c>
      <c r="I152" t="s">
        <v>114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</row>
    <row r="153" spans="1:19" x14ac:dyDescent="0.2">
      <c r="A153" t="s">
        <v>116</v>
      </c>
      <c r="B153" t="s">
        <v>20</v>
      </c>
      <c r="C153">
        <v>1</v>
      </c>
      <c r="D153">
        <v>100</v>
      </c>
      <c r="E153">
        <v>44.955589000000003</v>
      </c>
      <c r="F153">
        <v>0.46482499999999999</v>
      </c>
      <c r="G153" t="s">
        <v>32</v>
      </c>
      <c r="H153" t="s">
        <v>22</v>
      </c>
      <c r="I153" t="s">
        <v>112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</row>
    <row r="154" spans="1:19" x14ac:dyDescent="0.2">
      <c r="A154" t="s">
        <v>116</v>
      </c>
      <c r="B154" t="s">
        <v>20</v>
      </c>
      <c r="C154">
        <v>1</v>
      </c>
      <c r="D154">
        <v>100</v>
      </c>
      <c r="E154">
        <v>59.876750000000001</v>
      </c>
      <c r="F154">
        <v>0.69689999999999996</v>
      </c>
      <c r="G154" t="s">
        <v>32</v>
      </c>
      <c r="H154" t="s">
        <v>22</v>
      </c>
      <c r="I154" t="s">
        <v>113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</row>
    <row r="155" spans="1:19" x14ac:dyDescent="0.2">
      <c r="A155" t="s">
        <v>116</v>
      </c>
      <c r="B155" t="s">
        <v>20</v>
      </c>
      <c r="C155">
        <v>1</v>
      </c>
      <c r="D155">
        <v>100</v>
      </c>
      <c r="E155">
        <v>140.32602499999999</v>
      </c>
      <c r="F155">
        <v>1.529372</v>
      </c>
      <c r="G155" t="s">
        <v>32</v>
      </c>
      <c r="H155" t="s">
        <v>22</v>
      </c>
      <c r="I155" t="s">
        <v>114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</row>
    <row r="156" spans="1:19" x14ac:dyDescent="0.2">
      <c r="A156" t="s">
        <v>117</v>
      </c>
      <c r="B156" t="s">
        <v>20</v>
      </c>
      <c r="C156">
        <v>1</v>
      </c>
      <c r="D156">
        <v>100</v>
      </c>
      <c r="E156">
        <v>0.10193000000000001</v>
      </c>
      <c r="F156">
        <v>1.6609999999999999E-3</v>
      </c>
      <c r="G156" t="s">
        <v>32</v>
      </c>
      <c r="H156" t="s">
        <v>22</v>
      </c>
      <c r="I156" t="s">
        <v>118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</row>
    <row r="157" spans="1:19" x14ac:dyDescent="0.2">
      <c r="A157" t="s">
        <v>117</v>
      </c>
      <c r="B157" t="s">
        <v>20</v>
      </c>
      <c r="C157">
        <v>1</v>
      </c>
      <c r="D157">
        <v>100</v>
      </c>
      <c r="E157">
        <v>0.102189</v>
      </c>
      <c r="F157">
        <v>1.9289999999999999E-3</v>
      </c>
      <c r="G157" t="s">
        <v>32</v>
      </c>
      <c r="H157" t="s">
        <v>22</v>
      </c>
      <c r="I157" t="s">
        <v>119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</row>
    <row r="158" spans="1:19" x14ac:dyDescent="0.2">
      <c r="A158" t="s">
        <v>117</v>
      </c>
      <c r="B158" t="s">
        <v>20</v>
      </c>
      <c r="C158">
        <v>1</v>
      </c>
      <c r="D158">
        <v>100</v>
      </c>
      <c r="E158">
        <v>0.107391</v>
      </c>
      <c r="F158">
        <v>2.9239999999999999E-3</v>
      </c>
      <c r="G158" t="s">
        <v>32</v>
      </c>
      <c r="H158" t="s">
        <v>22</v>
      </c>
      <c r="I158" t="s">
        <v>120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</row>
    <row r="159" spans="1:19" x14ac:dyDescent="0.2">
      <c r="A159" t="s">
        <v>117</v>
      </c>
      <c r="B159" t="s">
        <v>20</v>
      </c>
      <c r="C159">
        <v>1</v>
      </c>
      <c r="D159">
        <v>100</v>
      </c>
      <c r="E159">
        <v>0.105889</v>
      </c>
      <c r="F159">
        <v>2.5119999999999999E-3</v>
      </c>
      <c r="G159" t="s">
        <v>32</v>
      </c>
      <c r="H159" t="s">
        <v>22</v>
      </c>
      <c r="I159" t="s">
        <v>121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</row>
    <row r="160" spans="1:19" x14ac:dyDescent="0.2">
      <c r="A160" t="s">
        <v>122</v>
      </c>
      <c r="B160" t="s">
        <v>20</v>
      </c>
      <c r="C160">
        <v>1</v>
      </c>
      <c r="D160">
        <v>100</v>
      </c>
      <c r="E160">
        <v>9.4303999999999999E-2</v>
      </c>
      <c r="F160">
        <v>2.6489999999999999E-3</v>
      </c>
      <c r="G160" t="s">
        <v>32</v>
      </c>
      <c r="H160" t="s">
        <v>22</v>
      </c>
      <c r="I160" t="s">
        <v>118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</row>
    <row r="161" spans="1:19" x14ac:dyDescent="0.2">
      <c r="A161" t="s">
        <v>122</v>
      </c>
      <c r="B161" t="s">
        <v>20</v>
      </c>
      <c r="C161">
        <v>1</v>
      </c>
      <c r="D161">
        <v>100</v>
      </c>
      <c r="E161">
        <v>9.2744999999999994E-2</v>
      </c>
      <c r="F161">
        <v>1.011E-3</v>
      </c>
      <c r="G161" t="s">
        <v>32</v>
      </c>
      <c r="H161" t="s">
        <v>22</v>
      </c>
      <c r="I161" t="s">
        <v>119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</row>
    <row r="162" spans="1:19" x14ac:dyDescent="0.2">
      <c r="A162" t="s">
        <v>122</v>
      </c>
      <c r="B162" t="s">
        <v>20</v>
      </c>
      <c r="C162">
        <v>1</v>
      </c>
      <c r="D162">
        <v>100</v>
      </c>
      <c r="E162">
        <v>9.4001000000000001E-2</v>
      </c>
      <c r="F162">
        <v>1.6869999999999999E-3</v>
      </c>
      <c r="G162" t="s">
        <v>32</v>
      </c>
      <c r="H162" t="s">
        <v>22</v>
      </c>
      <c r="I162" t="s">
        <v>120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</row>
    <row r="163" spans="1:19" x14ac:dyDescent="0.2">
      <c r="A163" t="s">
        <v>122</v>
      </c>
      <c r="B163" t="s">
        <v>20</v>
      </c>
      <c r="C163">
        <v>1</v>
      </c>
      <c r="D163">
        <v>100</v>
      </c>
      <c r="E163">
        <v>9.5285999999999996E-2</v>
      </c>
      <c r="F163">
        <v>2.8310000000000002E-3</v>
      </c>
      <c r="G163" t="s">
        <v>32</v>
      </c>
      <c r="H163" t="s">
        <v>22</v>
      </c>
      <c r="I163" t="s">
        <v>121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</row>
    <row r="164" spans="1:19" x14ac:dyDescent="0.2">
      <c r="A164" t="s">
        <v>123</v>
      </c>
      <c r="B164" t="s">
        <v>20</v>
      </c>
      <c r="C164">
        <v>1</v>
      </c>
      <c r="D164">
        <v>100</v>
      </c>
      <c r="E164">
        <v>50.104551999999998</v>
      </c>
      <c r="F164">
        <v>0.40629500000000002</v>
      </c>
      <c r="G164" t="s">
        <v>32</v>
      </c>
      <c r="H164" t="s">
        <v>22</v>
      </c>
      <c r="I164" t="s">
        <v>118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</row>
    <row r="165" spans="1:19" x14ac:dyDescent="0.2">
      <c r="A165" t="s">
        <v>123</v>
      </c>
      <c r="B165" t="s">
        <v>20</v>
      </c>
      <c r="C165">
        <v>1</v>
      </c>
      <c r="D165">
        <v>100</v>
      </c>
      <c r="E165">
        <v>51.607064000000001</v>
      </c>
      <c r="F165">
        <v>0.58958900000000003</v>
      </c>
      <c r="G165" t="s">
        <v>32</v>
      </c>
      <c r="H165" t="s">
        <v>22</v>
      </c>
      <c r="I165" t="s">
        <v>119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</row>
    <row r="166" spans="1:19" x14ac:dyDescent="0.2">
      <c r="A166" t="s">
        <v>123</v>
      </c>
      <c r="B166" t="s">
        <v>20</v>
      </c>
      <c r="C166">
        <v>1</v>
      </c>
      <c r="D166">
        <v>100</v>
      </c>
      <c r="E166">
        <v>50.205863000000001</v>
      </c>
      <c r="F166">
        <v>0.37413000000000002</v>
      </c>
      <c r="G166" t="s">
        <v>32</v>
      </c>
      <c r="H166" t="s">
        <v>22</v>
      </c>
      <c r="I166" t="s">
        <v>120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</row>
    <row r="167" spans="1:19" x14ac:dyDescent="0.2">
      <c r="A167" t="s">
        <v>123</v>
      </c>
      <c r="B167" t="s">
        <v>20</v>
      </c>
      <c r="C167">
        <v>1</v>
      </c>
      <c r="D167">
        <v>100</v>
      </c>
      <c r="E167">
        <v>58.863258000000002</v>
      </c>
      <c r="F167">
        <v>0.52661599999999997</v>
      </c>
      <c r="G167" t="s">
        <v>32</v>
      </c>
      <c r="H167" t="s">
        <v>22</v>
      </c>
      <c r="I167" t="s">
        <v>121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</row>
    <row r="168" spans="1:19" x14ac:dyDescent="0.2">
      <c r="A168" t="s">
        <v>124</v>
      </c>
      <c r="B168" t="s">
        <v>20</v>
      </c>
      <c r="C168">
        <v>1</v>
      </c>
      <c r="D168">
        <v>100</v>
      </c>
      <c r="E168">
        <v>0.56184500000000004</v>
      </c>
      <c r="F168">
        <v>1.0919E-2</v>
      </c>
      <c r="G168" t="s">
        <v>32</v>
      </c>
      <c r="H168" t="s">
        <v>22</v>
      </c>
      <c r="I168" t="s">
        <v>125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</row>
    <row r="169" spans="1:19" x14ac:dyDescent="0.2">
      <c r="A169" t="s">
        <v>126</v>
      </c>
      <c r="B169" t="s">
        <v>20</v>
      </c>
      <c r="C169">
        <v>1</v>
      </c>
      <c r="D169">
        <v>100</v>
      </c>
      <c r="E169">
        <v>0.28072399999999997</v>
      </c>
      <c r="F169">
        <v>4.339E-3</v>
      </c>
      <c r="G169" t="s">
        <v>32</v>
      </c>
      <c r="H169" t="s">
        <v>22</v>
      </c>
      <c r="I169" t="s">
        <v>125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</row>
    <row r="170" spans="1:19" x14ac:dyDescent="0.2">
      <c r="A170" t="s">
        <v>127</v>
      </c>
      <c r="B170" t="s">
        <v>20</v>
      </c>
      <c r="C170">
        <v>1</v>
      </c>
      <c r="D170">
        <v>100</v>
      </c>
      <c r="E170">
        <v>188.43656899999999</v>
      </c>
      <c r="F170">
        <v>1.4725779999999999</v>
      </c>
      <c r="G170" t="s">
        <v>32</v>
      </c>
      <c r="H170" t="s">
        <v>22</v>
      </c>
      <c r="I170" t="s">
        <v>125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</row>
    <row r="171" spans="1:19" x14ac:dyDescent="0.2">
      <c r="A171" t="s">
        <v>128</v>
      </c>
      <c r="B171" t="s">
        <v>20</v>
      </c>
      <c r="C171">
        <v>1</v>
      </c>
      <c r="D171">
        <v>100</v>
      </c>
      <c r="E171">
        <v>0.47075499999999998</v>
      </c>
      <c r="F171">
        <v>3.506E-3</v>
      </c>
      <c r="G171" t="s">
        <v>32</v>
      </c>
      <c r="H171" t="s">
        <v>22</v>
      </c>
      <c r="I171" t="s">
        <v>129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</row>
    <row r="172" spans="1:19" x14ac:dyDescent="0.2">
      <c r="A172" t="s">
        <v>128</v>
      </c>
      <c r="B172" t="s">
        <v>20</v>
      </c>
      <c r="C172">
        <v>1</v>
      </c>
      <c r="D172">
        <v>100</v>
      </c>
      <c r="E172">
        <v>0.47567399999999999</v>
      </c>
      <c r="F172">
        <v>6.0089999999999996E-3</v>
      </c>
      <c r="G172" t="s">
        <v>32</v>
      </c>
      <c r="H172" t="s">
        <v>22</v>
      </c>
      <c r="I172" t="s">
        <v>130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</row>
    <row r="173" spans="1:19" x14ac:dyDescent="0.2">
      <c r="A173" t="s">
        <v>131</v>
      </c>
      <c r="B173" t="s">
        <v>20</v>
      </c>
      <c r="C173">
        <v>1</v>
      </c>
      <c r="D173">
        <v>100</v>
      </c>
      <c r="E173">
        <v>0.26938600000000001</v>
      </c>
      <c r="F173">
        <v>1.9239999999999999E-3</v>
      </c>
      <c r="G173" t="s">
        <v>32</v>
      </c>
      <c r="H173" t="s">
        <v>22</v>
      </c>
      <c r="I173" t="s">
        <v>129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</row>
    <row r="174" spans="1:19" x14ac:dyDescent="0.2">
      <c r="A174" t="s">
        <v>131</v>
      </c>
      <c r="B174" t="s">
        <v>20</v>
      </c>
      <c r="C174">
        <v>1</v>
      </c>
      <c r="D174">
        <v>100</v>
      </c>
      <c r="E174">
        <v>0.28330899999999998</v>
      </c>
      <c r="F174">
        <v>3.7299999999999998E-3</v>
      </c>
      <c r="G174" t="s">
        <v>32</v>
      </c>
      <c r="H174" t="s">
        <v>22</v>
      </c>
      <c r="I174" t="s">
        <v>130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</row>
    <row r="175" spans="1:19" x14ac:dyDescent="0.2">
      <c r="A175" t="s">
        <v>132</v>
      </c>
      <c r="B175" t="s">
        <v>20</v>
      </c>
      <c r="C175">
        <v>1</v>
      </c>
      <c r="D175">
        <v>100</v>
      </c>
      <c r="E175">
        <v>88.544945999999996</v>
      </c>
      <c r="F175">
        <v>0.52777300000000005</v>
      </c>
      <c r="G175" t="s">
        <v>32</v>
      </c>
      <c r="H175" t="s">
        <v>22</v>
      </c>
      <c r="I175" t="s">
        <v>129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</row>
    <row r="176" spans="1:19" x14ac:dyDescent="0.2">
      <c r="A176" t="s">
        <v>132</v>
      </c>
      <c r="B176" t="s">
        <v>20</v>
      </c>
      <c r="C176">
        <v>1</v>
      </c>
      <c r="D176">
        <v>100</v>
      </c>
      <c r="E176">
        <v>89.463616000000002</v>
      </c>
      <c r="F176">
        <v>0.83761600000000003</v>
      </c>
      <c r="G176" t="s">
        <v>32</v>
      </c>
      <c r="H176" t="s">
        <v>22</v>
      </c>
      <c r="I176" t="s">
        <v>130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</row>
    <row r="177" spans="1:19" x14ac:dyDescent="0.2">
      <c r="A177" t="s">
        <v>133</v>
      </c>
      <c r="B177" t="s">
        <v>20</v>
      </c>
      <c r="C177">
        <v>1</v>
      </c>
      <c r="D177">
        <v>100</v>
      </c>
      <c r="E177">
        <v>0.34930899999999998</v>
      </c>
      <c r="F177">
        <v>3.3860000000000001E-3</v>
      </c>
      <c r="G177" t="s">
        <v>32</v>
      </c>
      <c r="H177" t="s">
        <v>22</v>
      </c>
      <c r="I177" t="s">
        <v>134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</row>
    <row r="178" spans="1:19" x14ac:dyDescent="0.2">
      <c r="A178" t="s">
        <v>133</v>
      </c>
      <c r="B178" t="s">
        <v>20</v>
      </c>
      <c r="C178">
        <v>1</v>
      </c>
      <c r="D178">
        <v>100</v>
      </c>
      <c r="E178">
        <v>0.35425800000000002</v>
      </c>
      <c r="F178">
        <v>3.4489999999999998E-3</v>
      </c>
      <c r="G178" t="s">
        <v>32</v>
      </c>
      <c r="H178" t="s">
        <v>22</v>
      </c>
      <c r="I178" t="s">
        <v>135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</row>
    <row r="179" spans="1:19" x14ac:dyDescent="0.2">
      <c r="A179" t="s">
        <v>136</v>
      </c>
      <c r="B179" t="s">
        <v>20</v>
      </c>
      <c r="C179">
        <v>1</v>
      </c>
      <c r="D179">
        <v>100</v>
      </c>
      <c r="E179">
        <v>0.23714299999999999</v>
      </c>
      <c r="F179">
        <v>3.0439999999999998E-3</v>
      </c>
      <c r="G179" t="s">
        <v>32</v>
      </c>
      <c r="H179" t="s">
        <v>22</v>
      </c>
      <c r="I179" t="s">
        <v>134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</row>
    <row r="180" spans="1:19" x14ac:dyDescent="0.2">
      <c r="A180" t="s">
        <v>136</v>
      </c>
      <c r="B180" t="s">
        <v>20</v>
      </c>
      <c r="C180">
        <v>1</v>
      </c>
      <c r="D180">
        <v>100</v>
      </c>
      <c r="E180">
        <v>0.25120399999999998</v>
      </c>
      <c r="F180">
        <v>2.617E-3</v>
      </c>
      <c r="G180" t="s">
        <v>32</v>
      </c>
      <c r="H180" t="s">
        <v>22</v>
      </c>
      <c r="I180" t="s">
        <v>135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</row>
    <row r="181" spans="1:19" x14ac:dyDescent="0.2">
      <c r="A181" t="s">
        <v>137</v>
      </c>
      <c r="B181" t="s">
        <v>20</v>
      </c>
      <c r="C181">
        <v>1</v>
      </c>
      <c r="D181">
        <v>100</v>
      </c>
      <c r="E181">
        <v>43.084704000000002</v>
      </c>
      <c r="F181">
        <v>0.51332999999999995</v>
      </c>
      <c r="G181" t="s">
        <v>32</v>
      </c>
      <c r="H181" t="s">
        <v>22</v>
      </c>
      <c r="I181" t="s">
        <v>134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</row>
    <row r="182" spans="1:19" x14ac:dyDescent="0.2">
      <c r="A182" t="s">
        <v>137</v>
      </c>
      <c r="B182" t="s">
        <v>20</v>
      </c>
      <c r="C182">
        <v>1</v>
      </c>
      <c r="D182">
        <v>100</v>
      </c>
      <c r="E182">
        <v>43.385379</v>
      </c>
      <c r="F182">
        <v>0.551091</v>
      </c>
      <c r="G182" t="s">
        <v>32</v>
      </c>
      <c r="H182" t="s">
        <v>22</v>
      </c>
      <c r="I182" t="s">
        <v>135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</row>
    <row r="183" spans="1:19" x14ac:dyDescent="0.2">
      <c r="A183" t="s">
        <v>138</v>
      </c>
      <c r="B183" t="s">
        <v>20</v>
      </c>
      <c r="C183">
        <v>1</v>
      </c>
      <c r="D183">
        <v>100</v>
      </c>
      <c r="E183">
        <v>0.65189600000000003</v>
      </c>
      <c r="F183">
        <v>1.1103999999999999E-2</v>
      </c>
      <c r="G183" t="s">
        <v>32</v>
      </c>
      <c r="H183" t="s">
        <v>22</v>
      </c>
      <c r="I183" t="s">
        <v>139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</row>
    <row r="184" spans="1:19" x14ac:dyDescent="0.2">
      <c r="A184" t="s">
        <v>138</v>
      </c>
      <c r="B184" t="s">
        <v>20</v>
      </c>
      <c r="C184">
        <v>1</v>
      </c>
      <c r="D184">
        <v>100</v>
      </c>
      <c r="E184">
        <v>0.705982</v>
      </c>
      <c r="F184">
        <v>1.2640999999999999E-2</v>
      </c>
      <c r="G184" t="s">
        <v>32</v>
      </c>
      <c r="H184" t="s">
        <v>22</v>
      </c>
      <c r="I184" t="s">
        <v>140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</row>
    <row r="185" spans="1:19" x14ac:dyDescent="0.2">
      <c r="A185" t="s">
        <v>141</v>
      </c>
      <c r="B185" t="s">
        <v>20</v>
      </c>
      <c r="C185">
        <v>1</v>
      </c>
      <c r="D185">
        <v>100</v>
      </c>
      <c r="E185">
        <v>0.45975500000000002</v>
      </c>
      <c r="F185">
        <v>1.1908999999999999E-2</v>
      </c>
      <c r="G185" t="s">
        <v>32</v>
      </c>
      <c r="H185" t="s">
        <v>22</v>
      </c>
      <c r="I185" t="s">
        <v>139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</row>
    <row r="186" spans="1:19" x14ac:dyDescent="0.2">
      <c r="A186" t="s">
        <v>141</v>
      </c>
      <c r="B186" t="s">
        <v>20</v>
      </c>
      <c r="C186">
        <v>1</v>
      </c>
      <c r="D186">
        <v>100</v>
      </c>
      <c r="E186">
        <v>0.407553</v>
      </c>
      <c r="F186">
        <v>7.3540000000000003E-3</v>
      </c>
      <c r="G186" t="s">
        <v>32</v>
      </c>
      <c r="H186" t="s">
        <v>22</v>
      </c>
      <c r="I186" t="s">
        <v>140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</row>
    <row r="187" spans="1:19" x14ac:dyDescent="0.2">
      <c r="A187" t="s">
        <v>142</v>
      </c>
      <c r="B187" t="s">
        <v>20</v>
      </c>
      <c r="C187">
        <v>1</v>
      </c>
      <c r="D187">
        <v>100</v>
      </c>
      <c r="E187">
        <v>46.357461999999998</v>
      </c>
      <c r="F187">
        <v>0.83428599999999997</v>
      </c>
      <c r="G187" t="s">
        <v>32</v>
      </c>
      <c r="H187" t="s">
        <v>22</v>
      </c>
      <c r="I187" t="s">
        <v>139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</row>
    <row r="188" spans="1:19" x14ac:dyDescent="0.2">
      <c r="A188" t="s">
        <v>142</v>
      </c>
      <c r="B188" t="s">
        <v>20</v>
      </c>
      <c r="C188">
        <v>1</v>
      </c>
      <c r="D188">
        <v>100</v>
      </c>
      <c r="E188">
        <v>48.849086</v>
      </c>
      <c r="F188">
        <v>0.59975299999999998</v>
      </c>
      <c r="G188" t="s">
        <v>32</v>
      </c>
      <c r="H188" t="s">
        <v>22</v>
      </c>
      <c r="I188" t="s">
        <v>140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</row>
    <row r="189" spans="1:19" x14ac:dyDescent="0.2">
      <c r="A189" t="s">
        <v>143</v>
      </c>
      <c r="B189" t="s">
        <v>20</v>
      </c>
      <c r="C189">
        <v>1</v>
      </c>
      <c r="D189">
        <v>100</v>
      </c>
      <c r="E189">
        <v>0.38555899999999999</v>
      </c>
      <c r="F189">
        <v>6.5779999999999996E-3</v>
      </c>
      <c r="G189" t="s">
        <v>32</v>
      </c>
      <c r="H189" t="s">
        <v>22</v>
      </c>
      <c r="I189" t="s">
        <v>144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</row>
    <row r="190" spans="1:19" x14ac:dyDescent="0.2">
      <c r="A190" t="s">
        <v>145</v>
      </c>
      <c r="B190" t="s">
        <v>20</v>
      </c>
      <c r="C190">
        <v>1</v>
      </c>
      <c r="D190">
        <v>100</v>
      </c>
      <c r="E190">
        <v>0.27216000000000001</v>
      </c>
      <c r="F190">
        <v>1.7329999999999999E-3</v>
      </c>
      <c r="G190" t="s">
        <v>32</v>
      </c>
      <c r="H190" t="s">
        <v>22</v>
      </c>
      <c r="I190" t="s">
        <v>144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</row>
    <row r="191" spans="1:19" x14ac:dyDescent="0.2">
      <c r="A191" t="s">
        <v>146</v>
      </c>
      <c r="B191" t="s">
        <v>20</v>
      </c>
      <c r="C191">
        <v>1</v>
      </c>
      <c r="D191">
        <v>100</v>
      </c>
      <c r="E191">
        <v>44.622484</v>
      </c>
      <c r="F191">
        <v>0.563832</v>
      </c>
      <c r="G191" t="s">
        <v>32</v>
      </c>
      <c r="H191" t="s">
        <v>22</v>
      </c>
      <c r="I191" t="s">
        <v>144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</row>
    <row r="192" spans="1:19" x14ac:dyDescent="0.2">
      <c r="A192" t="s">
        <v>147</v>
      </c>
      <c r="B192" t="s">
        <v>20</v>
      </c>
      <c r="C192">
        <v>1</v>
      </c>
      <c r="D192">
        <v>100</v>
      </c>
      <c r="E192">
        <v>0.33899800000000002</v>
      </c>
      <c r="F192">
        <v>3.5609999999999999E-3</v>
      </c>
      <c r="G192" t="s">
        <v>32</v>
      </c>
      <c r="H192" t="s">
        <v>22</v>
      </c>
      <c r="I192" t="s">
        <v>148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</row>
    <row r="193" spans="1:19" x14ac:dyDescent="0.2">
      <c r="A193" t="s">
        <v>147</v>
      </c>
      <c r="B193" t="s">
        <v>20</v>
      </c>
      <c r="C193">
        <v>1</v>
      </c>
      <c r="D193">
        <v>100</v>
      </c>
      <c r="E193">
        <v>0.33941900000000003</v>
      </c>
      <c r="F193">
        <v>3.2139999999999998E-3</v>
      </c>
      <c r="G193" t="s">
        <v>32</v>
      </c>
      <c r="H193" t="s">
        <v>22</v>
      </c>
      <c r="I193" t="s">
        <v>149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</row>
    <row r="194" spans="1:19" x14ac:dyDescent="0.2">
      <c r="A194" t="s">
        <v>150</v>
      </c>
      <c r="B194" t="s">
        <v>20</v>
      </c>
      <c r="C194">
        <v>1</v>
      </c>
      <c r="D194">
        <v>100</v>
      </c>
      <c r="E194">
        <v>0.23638999999999999</v>
      </c>
      <c r="F194">
        <v>4.679E-3</v>
      </c>
      <c r="G194" t="s">
        <v>32</v>
      </c>
      <c r="H194" t="s">
        <v>22</v>
      </c>
      <c r="I194" t="s">
        <v>148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</row>
    <row r="195" spans="1:19" x14ac:dyDescent="0.2">
      <c r="A195" t="s">
        <v>150</v>
      </c>
      <c r="B195" t="s">
        <v>20</v>
      </c>
      <c r="C195">
        <v>1</v>
      </c>
      <c r="D195">
        <v>100</v>
      </c>
      <c r="E195">
        <v>0.23957700000000001</v>
      </c>
      <c r="F195">
        <v>2.0249999999999999E-3</v>
      </c>
      <c r="G195" t="s">
        <v>32</v>
      </c>
      <c r="H195" t="s">
        <v>22</v>
      </c>
      <c r="I195" t="s">
        <v>149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</row>
    <row r="196" spans="1:19" x14ac:dyDescent="0.2">
      <c r="A196" t="s">
        <v>151</v>
      </c>
      <c r="B196" t="s">
        <v>20</v>
      </c>
      <c r="C196">
        <v>1</v>
      </c>
      <c r="D196">
        <v>100</v>
      </c>
      <c r="E196">
        <v>43.174185999999999</v>
      </c>
      <c r="F196">
        <v>0.53773300000000002</v>
      </c>
      <c r="G196" t="s">
        <v>32</v>
      </c>
      <c r="H196" t="s">
        <v>22</v>
      </c>
      <c r="I196" t="s">
        <v>148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</row>
    <row r="197" spans="1:19" x14ac:dyDescent="0.2">
      <c r="A197" t="s">
        <v>151</v>
      </c>
      <c r="B197" t="s">
        <v>20</v>
      </c>
      <c r="C197">
        <v>1</v>
      </c>
      <c r="D197">
        <v>100</v>
      </c>
      <c r="E197">
        <v>43.125183</v>
      </c>
      <c r="F197">
        <v>0.25467400000000001</v>
      </c>
      <c r="G197" t="s">
        <v>32</v>
      </c>
      <c r="H197" t="s">
        <v>22</v>
      </c>
      <c r="I197" t="s">
        <v>149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</row>
    <row r="198" spans="1:19" x14ac:dyDescent="0.2">
      <c r="A198" t="s">
        <v>152</v>
      </c>
      <c r="B198" t="s">
        <v>20</v>
      </c>
      <c r="C198">
        <v>1</v>
      </c>
      <c r="D198">
        <v>100</v>
      </c>
      <c r="E198">
        <v>0.63129800000000003</v>
      </c>
      <c r="F198">
        <v>9.325E-3</v>
      </c>
      <c r="G198" t="s">
        <v>32</v>
      </c>
      <c r="H198" t="s">
        <v>22</v>
      </c>
      <c r="I198" t="s">
        <v>153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</row>
    <row r="199" spans="1:19" x14ac:dyDescent="0.2">
      <c r="A199" t="s">
        <v>152</v>
      </c>
      <c r="B199" t="s">
        <v>20</v>
      </c>
      <c r="C199">
        <v>1</v>
      </c>
      <c r="D199">
        <v>100</v>
      </c>
      <c r="E199">
        <v>0.70752800000000005</v>
      </c>
      <c r="F199">
        <v>1.6159E-2</v>
      </c>
      <c r="G199" t="s">
        <v>32</v>
      </c>
      <c r="H199" t="s">
        <v>22</v>
      </c>
      <c r="I199" t="s">
        <v>154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</row>
    <row r="200" spans="1:19" x14ac:dyDescent="0.2">
      <c r="A200" t="s">
        <v>155</v>
      </c>
      <c r="B200" t="s">
        <v>20</v>
      </c>
      <c r="C200">
        <v>1</v>
      </c>
      <c r="D200">
        <v>100</v>
      </c>
      <c r="E200">
        <v>0.45138499999999998</v>
      </c>
      <c r="F200">
        <v>6.1330000000000004E-3</v>
      </c>
      <c r="G200" t="s">
        <v>32</v>
      </c>
      <c r="H200" t="s">
        <v>22</v>
      </c>
      <c r="I200" t="s">
        <v>153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</row>
    <row r="201" spans="1:19" x14ac:dyDescent="0.2">
      <c r="A201" t="s">
        <v>155</v>
      </c>
      <c r="B201" t="s">
        <v>20</v>
      </c>
      <c r="C201">
        <v>1</v>
      </c>
      <c r="D201">
        <v>100</v>
      </c>
      <c r="E201">
        <v>0.401916</v>
      </c>
      <c r="F201">
        <v>4.9059999999999998E-3</v>
      </c>
      <c r="G201" t="s">
        <v>32</v>
      </c>
      <c r="H201" t="s">
        <v>22</v>
      </c>
      <c r="I201" t="s">
        <v>154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</row>
    <row r="202" spans="1:19" x14ac:dyDescent="0.2">
      <c r="A202" t="s">
        <v>156</v>
      </c>
      <c r="B202" t="s">
        <v>20</v>
      </c>
      <c r="C202">
        <v>1</v>
      </c>
      <c r="D202">
        <v>100</v>
      </c>
      <c r="E202">
        <v>46.400750000000002</v>
      </c>
      <c r="F202">
        <v>0.50093200000000004</v>
      </c>
      <c r="G202" t="s">
        <v>32</v>
      </c>
      <c r="H202" t="s">
        <v>22</v>
      </c>
      <c r="I202" t="s">
        <v>153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</row>
    <row r="203" spans="1:19" x14ac:dyDescent="0.2">
      <c r="A203" t="s">
        <v>156</v>
      </c>
      <c r="B203" t="s">
        <v>20</v>
      </c>
      <c r="C203">
        <v>1</v>
      </c>
      <c r="D203">
        <v>100</v>
      </c>
      <c r="E203">
        <v>48.807558999999998</v>
      </c>
      <c r="F203">
        <v>1.0668610000000001</v>
      </c>
      <c r="G203" t="s">
        <v>32</v>
      </c>
      <c r="H203" t="s">
        <v>22</v>
      </c>
      <c r="I203" t="s">
        <v>154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</row>
    <row r="204" spans="1:19" x14ac:dyDescent="0.2">
      <c r="A204" t="s">
        <v>157</v>
      </c>
      <c r="B204" t="s">
        <v>20</v>
      </c>
      <c r="C204">
        <v>1</v>
      </c>
      <c r="D204">
        <v>100</v>
      </c>
      <c r="E204">
        <v>0.68782100000000002</v>
      </c>
      <c r="F204">
        <v>1.0007E-2</v>
      </c>
      <c r="G204" t="s">
        <v>32</v>
      </c>
      <c r="H204" t="s">
        <v>22</v>
      </c>
      <c r="I204" t="s">
        <v>158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</row>
    <row r="205" spans="1:19" x14ac:dyDescent="0.2">
      <c r="A205" t="s">
        <v>157</v>
      </c>
      <c r="B205" t="s">
        <v>20</v>
      </c>
      <c r="C205">
        <v>1</v>
      </c>
      <c r="D205">
        <v>100</v>
      </c>
      <c r="E205">
        <v>0.75539599999999996</v>
      </c>
      <c r="F205">
        <v>1.0156E-2</v>
      </c>
      <c r="G205" t="s">
        <v>32</v>
      </c>
      <c r="H205" t="s">
        <v>22</v>
      </c>
      <c r="I205" t="s">
        <v>159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</row>
    <row r="206" spans="1:19" x14ac:dyDescent="0.2">
      <c r="A206" t="s">
        <v>160</v>
      </c>
      <c r="B206" t="s">
        <v>20</v>
      </c>
      <c r="C206">
        <v>1</v>
      </c>
      <c r="D206">
        <v>100</v>
      </c>
      <c r="E206">
        <v>0.452075</v>
      </c>
      <c r="F206">
        <v>9.1540000000000007E-3</v>
      </c>
      <c r="G206" t="s">
        <v>32</v>
      </c>
      <c r="H206" t="s">
        <v>22</v>
      </c>
      <c r="I206" t="s">
        <v>158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</row>
    <row r="207" spans="1:19" x14ac:dyDescent="0.2">
      <c r="A207" t="s">
        <v>160</v>
      </c>
      <c r="B207" t="s">
        <v>20</v>
      </c>
      <c r="C207">
        <v>1</v>
      </c>
      <c r="D207">
        <v>100</v>
      </c>
      <c r="E207">
        <v>0.49786799999999998</v>
      </c>
      <c r="F207">
        <v>4.9699999999999996E-3</v>
      </c>
      <c r="G207" t="s">
        <v>32</v>
      </c>
      <c r="H207" t="s">
        <v>22</v>
      </c>
      <c r="I207" t="s">
        <v>159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</row>
    <row r="208" spans="1:19" x14ac:dyDescent="0.2">
      <c r="A208" t="s">
        <v>161</v>
      </c>
      <c r="B208" t="s">
        <v>20</v>
      </c>
      <c r="C208">
        <v>1</v>
      </c>
      <c r="D208">
        <v>100</v>
      </c>
      <c r="E208">
        <v>50.359225000000002</v>
      </c>
      <c r="F208">
        <v>0.60987800000000003</v>
      </c>
      <c r="G208" t="s">
        <v>32</v>
      </c>
      <c r="H208" t="s">
        <v>22</v>
      </c>
      <c r="I208" t="s">
        <v>158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</row>
    <row r="209" spans="1:19" x14ac:dyDescent="0.2">
      <c r="A209" t="s">
        <v>161</v>
      </c>
      <c r="B209" t="s">
        <v>20</v>
      </c>
      <c r="C209">
        <v>1</v>
      </c>
      <c r="D209">
        <v>100</v>
      </c>
      <c r="E209">
        <v>50.739179999999998</v>
      </c>
      <c r="F209">
        <v>0.61622100000000002</v>
      </c>
      <c r="G209" t="s">
        <v>32</v>
      </c>
      <c r="H209" t="s">
        <v>22</v>
      </c>
      <c r="I209" t="s">
        <v>159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</row>
    <row r="210" spans="1:19" x14ac:dyDescent="0.2">
      <c r="A210" t="s">
        <v>162</v>
      </c>
      <c r="B210" t="s">
        <v>20</v>
      </c>
      <c r="C210">
        <v>1</v>
      </c>
      <c r="D210">
        <v>100</v>
      </c>
      <c r="E210">
        <v>0.62165800000000004</v>
      </c>
      <c r="F210">
        <v>1.2342000000000001E-2</v>
      </c>
      <c r="G210" t="s">
        <v>32</v>
      </c>
      <c r="H210" t="s">
        <v>22</v>
      </c>
      <c r="I210" t="s">
        <v>163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</row>
    <row r="211" spans="1:19" x14ac:dyDescent="0.2">
      <c r="A211" t="s">
        <v>162</v>
      </c>
      <c r="B211" t="s">
        <v>20</v>
      </c>
      <c r="C211">
        <v>1</v>
      </c>
      <c r="D211">
        <v>100</v>
      </c>
      <c r="E211">
        <v>0.69533</v>
      </c>
      <c r="F211">
        <v>7.5069999999999998E-3</v>
      </c>
      <c r="G211" t="s">
        <v>32</v>
      </c>
      <c r="H211" t="s">
        <v>22</v>
      </c>
      <c r="I211" t="s">
        <v>164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</row>
    <row r="212" spans="1:19" x14ac:dyDescent="0.2">
      <c r="A212" t="s">
        <v>165</v>
      </c>
      <c r="B212" t="s">
        <v>20</v>
      </c>
      <c r="C212">
        <v>1</v>
      </c>
      <c r="D212">
        <v>100</v>
      </c>
      <c r="E212">
        <v>0.478827</v>
      </c>
      <c r="F212">
        <v>1.2692999999999999E-2</v>
      </c>
      <c r="G212" t="s">
        <v>32</v>
      </c>
      <c r="H212" t="s">
        <v>22</v>
      </c>
      <c r="I212" t="s">
        <v>163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</row>
    <row r="213" spans="1:19" x14ac:dyDescent="0.2">
      <c r="A213" t="s">
        <v>165</v>
      </c>
      <c r="B213" t="s">
        <v>20</v>
      </c>
      <c r="C213">
        <v>1</v>
      </c>
      <c r="D213">
        <v>100</v>
      </c>
      <c r="E213">
        <v>0.41103600000000001</v>
      </c>
      <c r="F213">
        <v>2.4380000000000001E-3</v>
      </c>
      <c r="G213" t="s">
        <v>32</v>
      </c>
      <c r="H213" t="s">
        <v>22</v>
      </c>
      <c r="I213" t="s">
        <v>164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</row>
    <row r="214" spans="1:19" x14ac:dyDescent="0.2">
      <c r="A214" t="s">
        <v>166</v>
      </c>
      <c r="B214" t="s">
        <v>20</v>
      </c>
      <c r="C214">
        <v>1</v>
      </c>
      <c r="D214">
        <v>100</v>
      </c>
      <c r="E214">
        <v>46.073549</v>
      </c>
      <c r="F214">
        <v>0.48583199999999999</v>
      </c>
      <c r="G214" t="s">
        <v>32</v>
      </c>
      <c r="H214" t="s">
        <v>22</v>
      </c>
      <c r="I214" t="s">
        <v>163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</row>
    <row r="215" spans="1:19" x14ac:dyDescent="0.2">
      <c r="A215" t="s">
        <v>166</v>
      </c>
      <c r="B215" t="s">
        <v>20</v>
      </c>
      <c r="C215">
        <v>1</v>
      </c>
      <c r="D215">
        <v>100</v>
      </c>
      <c r="E215">
        <v>47.367421</v>
      </c>
      <c r="F215">
        <v>0.42758000000000002</v>
      </c>
      <c r="G215" t="s">
        <v>32</v>
      </c>
      <c r="H215" t="s">
        <v>22</v>
      </c>
      <c r="I215" t="s">
        <v>164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</row>
    <row r="216" spans="1:19" x14ac:dyDescent="0.2">
      <c r="A216" t="s">
        <v>167</v>
      </c>
      <c r="B216" t="s">
        <v>20</v>
      </c>
      <c r="C216">
        <v>1</v>
      </c>
      <c r="D216">
        <v>100</v>
      </c>
      <c r="E216">
        <v>0.98651599999999995</v>
      </c>
      <c r="F216">
        <v>1.0919999999999999E-2</v>
      </c>
      <c r="G216" t="s">
        <v>32</v>
      </c>
      <c r="H216" t="s">
        <v>22</v>
      </c>
      <c r="I216" t="s">
        <v>168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</row>
    <row r="217" spans="1:19" x14ac:dyDescent="0.2">
      <c r="A217" t="s">
        <v>169</v>
      </c>
      <c r="B217" t="s">
        <v>20</v>
      </c>
      <c r="C217">
        <v>1</v>
      </c>
      <c r="D217">
        <v>100</v>
      </c>
      <c r="E217">
        <v>0.87413200000000002</v>
      </c>
      <c r="F217">
        <v>1.247E-2</v>
      </c>
      <c r="G217" t="s">
        <v>32</v>
      </c>
      <c r="H217" t="s">
        <v>22</v>
      </c>
      <c r="I217" t="s">
        <v>168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</row>
    <row r="218" spans="1:19" x14ac:dyDescent="0.2">
      <c r="A218" t="s">
        <v>170</v>
      </c>
      <c r="B218" t="s">
        <v>20</v>
      </c>
      <c r="C218">
        <v>1</v>
      </c>
      <c r="D218">
        <v>100</v>
      </c>
      <c r="E218">
        <v>46.892490000000002</v>
      </c>
      <c r="F218">
        <v>0.47635100000000002</v>
      </c>
      <c r="G218" t="s">
        <v>32</v>
      </c>
      <c r="H218" t="s">
        <v>22</v>
      </c>
      <c r="I218" t="s">
        <v>168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</row>
    <row r="219" spans="1:19" x14ac:dyDescent="0.2">
      <c r="A219" t="s">
        <v>171</v>
      </c>
      <c r="B219" t="s">
        <v>20</v>
      </c>
      <c r="C219">
        <v>1</v>
      </c>
      <c r="D219">
        <v>100</v>
      </c>
      <c r="E219">
        <v>0.82101599999999997</v>
      </c>
      <c r="F219">
        <v>9.1170000000000001E-3</v>
      </c>
      <c r="G219" t="s">
        <v>32</v>
      </c>
      <c r="H219" t="s">
        <v>22</v>
      </c>
      <c r="I219" t="s">
        <v>172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</row>
    <row r="220" spans="1:19" x14ac:dyDescent="0.2">
      <c r="A220" t="s">
        <v>171</v>
      </c>
      <c r="B220" t="s">
        <v>20</v>
      </c>
      <c r="C220">
        <v>1</v>
      </c>
      <c r="D220">
        <v>100</v>
      </c>
      <c r="E220">
        <v>0.94178300000000004</v>
      </c>
      <c r="F220">
        <v>1.0624E-2</v>
      </c>
      <c r="G220" t="s">
        <v>32</v>
      </c>
      <c r="H220" t="s">
        <v>22</v>
      </c>
      <c r="I220" t="s">
        <v>173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</row>
    <row r="221" spans="1:19" x14ac:dyDescent="0.2">
      <c r="A221" t="s">
        <v>174</v>
      </c>
      <c r="B221" t="s">
        <v>20</v>
      </c>
      <c r="C221">
        <v>1</v>
      </c>
      <c r="D221">
        <v>100</v>
      </c>
      <c r="E221">
        <v>0.62309099999999995</v>
      </c>
      <c r="F221">
        <v>9.2499999999999995E-3</v>
      </c>
      <c r="G221" t="s">
        <v>32</v>
      </c>
      <c r="H221" t="s">
        <v>22</v>
      </c>
      <c r="I221" t="s">
        <v>172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</row>
    <row r="222" spans="1:19" x14ac:dyDescent="0.2">
      <c r="A222" t="s">
        <v>174</v>
      </c>
      <c r="B222" t="s">
        <v>20</v>
      </c>
      <c r="C222">
        <v>1</v>
      </c>
      <c r="D222">
        <v>100</v>
      </c>
      <c r="E222">
        <v>0.58592699999999998</v>
      </c>
      <c r="F222">
        <v>1.2171E-2</v>
      </c>
      <c r="G222" t="s">
        <v>32</v>
      </c>
      <c r="H222" t="s">
        <v>22</v>
      </c>
      <c r="I222" t="s">
        <v>173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</row>
    <row r="223" spans="1:19" x14ac:dyDescent="0.2">
      <c r="A223" t="s">
        <v>175</v>
      </c>
      <c r="B223" t="s">
        <v>20</v>
      </c>
      <c r="C223">
        <v>1</v>
      </c>
      <c r="D223">
        <v>100</v>
      </c>
      <c r="E223">
        <v>48.161596000000003</v>
      </c>
      <c r="F223">
        <v>0.30991099999999999</v>
      </c>
      <c r="G223" t="s">
        <v>32</v>
      </c>
      <c r="H223" t="s">
        <v>22</v>
      </c>
      <c r="I223" t="s">
        <v>172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</row>
    <row r="224" spans="1:19" x14ac:dyDescent="0.2">
      <c r="A224" t="s">
        <v>175</v>
      </c>
      <c r="B224" t="s">
        <v>20</v>
      </c>
      <c r="C224">
        <v>1</v>
      </c>
      <c r="D224">
        <v>100</v>
      </c>
      <c r="E224">
        <v>48.485075999999999</v>
      </c>
      <c r="F224">
        <v>0.49438500000000002</v>
      </c>
      <c r="G224" t="s">
        <v>32</v>
      </c>
      <c r="H224" t="s">
        <v>22</v>
      </c>
      <c r="I224" t="s">
        <v>173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</row>
    <row r="225" spans="1:19" x14ac:dyDescent="0.2">
      <c r="A225" t="s">
        <v>176</v>
      </c>
      <c r="B225" t="s">
        <v>20</v>
      </c>
      <c r="C225">
        <v>1</v>
      </c>
      <c r="D225">
        <v>100</v>
      </c>
      <c r="E225">
        <v>0.63176399999999999</v>
      </c>
      <c r="F225">
        <v>1.0289E-2</v>
      </c>
      <c r="G225" t="s">
        <v>32</v>
      </c>
      <c r="H225" t="s">
        <v>22</v>
      </c>
      <c r="I225" t="s">
        <v>177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</row>
    <row r="226" spans="1:19" x14ac:dyDescent="0.2">
      <c r="A226" t="s">
        <v>178</v>
      </c>
      <c r="B226" t="s">
        <v>20</v>
      </c>
      <c r="C226">
        <v>1</v>
      </c>
      <c r="D226">
        <v>100</v>
      </c>
      <c r="E226">
        <v>0.48541600000000001</v>
      </c>
      <c r="F226">
        <v>8.1390000000000004E-3</v>
      </c>
      <c r="G226" t="s">
        <v>32</v>
      </c>
      <c r="H226" t="s">
        <v>22</v>
      </c>
      <c r="I226" t="s">
        <v>177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</row>
    <row r="227" spans="1:19" x14ac:dyDescent="0.2">
      <c r="A227" t="s">
        <v>179</v>
      </c>
      <c r="B227" t="s">
        <v>20</v>
      </c>
      <c r="C227">
        <v>1</v>
      </c>
      <c r="D227">
        <v>100</v>
      </c>
      <c r="E227">
        <v>45.610677000000003</v>
      </c>
      <c r="F227">
        <v>0.62985000000000002</v>
      </c>
      <c r="G227" t="s">
        <v>32</v>
      </c>
      <c r="H227" t="s">
        <v>22</v>
      </c>
      <c r="I227" t="s">
        <v>177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</row>
    <row r="228" spans="1:19" x14ac:dyDescent="0.2">
      <c r="A228" t="s">
        <v>180</v>
      </c>
      <c r="B228" t="s">
        <v>20</v>
      </c>
      <c r="C228">
        <v>1</v>
      </c>
      <c r="D228">
        <v>100</v>
      </c>
      <c r="E228">
        <v>0.21656600000000001</v>
      </c>
      <c r="F228">
        <v>4.0309999999999999E-3</v>
      </c>
      <c r="G228" t="s">
        <v>32</v>
      </c>
      <c r="H228" t="s">
        <v>22</v>
      </c>
      <c r="I228" t="s">
        <v>181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</row>
    <row r="229" spans="1:19" x14ac:dyDescent="0.2">
      <c r="A229" t="s">
        <v>182</v>
      </c>
      <c r="B229" t="s">
        <v>20</v>
      </c>
      <c r="C229">
        <v>1</v>
      </c>
      <c r="D229">
        <v>100</v>
      </c>
      <c r="E229">
        <v>7.8308000000000003E-2</v>
      </c>
      <c r="F229">
        <v>7.3829999999999998E-3</v>
      </c>
      <c r="G229" t="s">
        <v>32</v>
      </c>
      <c r="H229" t="s">
        <v>22</v>
      </c>
      <c r="I229" t="s">
        <v>181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</row>
    <row r="230" spans="1:19" x14ac:dyDescent="0.2">
      <c r="A230" t="s">
        <v>183</v>
      </c>
      <c r="B230" t="s">
        <v>20</v>
      </c>
      <c r="C230">
        <v>1</v>
      </c>
      <c r="D230">
        <v>100</v>
      </c>
      <c r="E230">
        <v>39.476778000000003</v>
      </c>
      <c r="F230">
        <v>0.370421</v>
      </c>
      <c r="G230" t="s">
        <v>32</v>
      </c>
      <c r="H230" t="s">
        <v>22</v>
      </c>
      <c r="I230" t="s">
        <v>181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</row>
    <row r="231" spans="1:19" x14ac:dyDescent="0.2">
      <c r="A231" t="s">
        <v>184</v>
      </c>
      <c r="B231" t="s">
        <v>20</v>
      </c>
      <c r="C231">
        <v>1</v>
      </c>
      <c r="D231">
        <v>100</v>
      </c>
      <c r="E231">
        <v>0.77266800000000002</v>
      </c>
      <c r="F231">
        <v>1.7399000000000001E-2</v>
      </c>
      <c r="G231" t="s">
        <v>32</v>
      </c>
      <c r="H231" t="s">
        <v>22</v>
      </c>
      <c r="I231" t="s">
        <v>185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</row>
    <row r="232" spans="1:19" x14ac:dyDescent="0.2">
      <c r="A232" t="s">
        <v>186</v>
      </c>
      <c r="B232" t="s">
        <v>20</v>
      </c>
      <c r="C232">
        <v>1</v>
      </c>
      <c r="D232">
        <v>100</v>
      </c>
      <c r="E232">
        <v>0.69323100000000004</v>
      </c>
      <c r="F232">
        <v>5.934E-3</v>
      </c>
      <c r="G232" t="s">
        <v>32</v>
      </c>
      <c r="H232" t="s">
        <v>22</v>
      </c>
      <c r="I232" t="s">
        <v>185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</row>
    <row r="233" spans="1:19" x14ac:dyDescent="0.2">
      <c r="A233" t="s">
        <v>187</v>
      </c>
      <c r="B233" t="s">
        <v>20</v>
      </c>
      <c r="C233">
        <v>1</v>
      </c>
      <c r="D233">
        <v>100</v>
      </c>
      <c r="E233">
        <v>45.042121999999999</v>
      </c>
      <c r="F233">
        <v>0.372525</v>
      </c>
      <c r="G233" t="s">
        <v>32</v>
      </c>
      <c r="H233" t="s">
        <v>22</v>
      </c>
      <c r="I233" t="s">
        <v>185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</row>
    <row r="234" spans="1:19" x14ac:dyDescent="0.2">
      <c r="A234" t="s">
        <v>188</v>
      </c>
      <c r="B234" t="s">
        <v>20</v>
      </c>
      <c r="C234">
        <v>1</v>
      </c>
      <c r="D234">
        <v>100</v>
      </c>
      <c r="E234">
        <v>0.21490100000000001</v>
      </c>
      <c r="F234">
        <v>3.8409999999999998E-3</v>
      </c>
      <c r="G234" t="s">
        <v>32</v>
      </c>
      <c r="H234" t="s">
        <v>22</v>
      </c>
      <c r="I234" t="s">
        <v>189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</row>
    <row r="235" spans="1:19" x14ac:dyDescent="0.2">
      <c r="A235" t="s">
        <v>190</v>
      </c>
      <c r="B235" t="s">
        <v>20</v>
      </c>
      <c r="C235">
        <v>1</v>
      </c>
      <c r="D235">
        <v>100</v>
      </c>
      <c r="E235">
        <v>7.0397000000000001E-2</v>
      </c>
      <c r="F235">
        <v>2.7859999999999998E-3</v>
      </c>
      <c r="G235" t="s">
        <v>32</v>
      </c>
      <c r="H235" t="s">
        <v>22</v>
      </c>
      <c r="I235" t="s">
        <v>189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</row>
    <row r="236" spans="1:19" x14ac:dyDescent="0.2">
      <c r="A236" t="s">
        <v>191</v>
      </c>
      <c r="B236" t="s">
        <v>20</v>
      </c>
      <c r="C236">
        <v>1</v>
      </c>
      <c r="D236">
        <v>100</v>
      </c>
      <c r="E236">
        <v>40.447761999999997</v>
      </c>
      <c r="F236">
        <v>0.41458800000000001</v>
      </c>
      <c r="G236" t="s">
        <v>32</v>
      </c>
      <c r="H236" t="s">
        <v>22</v>
      </c>
      <c r="I236" t="s">
        <v>189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</row>
    <row r="237" spans="1:19" x14ac:dyDescent="0.2">
      <c r="A237" t="s">
        <v>192</v>
      </c>
      <c r="B237" t="s">
        <v>20</v>
      </c>
      <c r="C237">
        <v>1</v>
      </c>
      <c r="D237">
        <v>100</v>
      </c>
      <c r="E237">
        <v>0.94709699999999997</v>
      </c>
      <c r="F237">
        <v>1.1842999999999999E-2</v>
      </c>
      <c r="G237" t="s">
        <v>32</v>
      </c>
      <c r="H237" t="s">
        <v>22</v>
      </c>
      <c r="I237" t="s">
        <v>193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</row>
    <row r="238" spans="1:19" x14ac:dyDescent="0.2">
      <c r="A238" t="s">
        <v>194</v>
      </c>
      <c r="B238" t="s">
        <v>20</v>
      </c>
      <c r="C238">
        <v>1</v>
      </c>
      <c r="D238">
        <v>100</v>
      </c>
      <c r="E238">
        <v>0.65036700000000003</v>
      </c>
      <c r="F238">
        <v>8.9160000000000003E-3</v>
      </c>
      <c r="G238" t="s">
        <v>32</v>
      </c>
      <c r="H238" t="s">
        <v>22</v>
      </c>
      <c r="I238" t="s">
        <v>193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</row>
    <row r="239" spans="1:19" x14ac:dyDescent="0.2">
      <c r="A239" t="s">
        <v>195</v>
      </c>
      <c r="B239" t="s">
        <v>20</v>
      </c>
      <c r="C239">
        <v>1</v>
      </c>
      <c r="D239">
        <v>100</v>
      </c>
      <c r="E239">
        <v>50.214969000000004</v>
      </c>
      <c r="F239">
        <v>0.48247400000000001</v>
      </c>
      <c r="G239" t="s">
        <v>32</v>
      </c>
      <c r="H239" t="s">
        <v>22</v>
      </c>
      <c r="I239" t="s">
        <v>193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</row>
    <row r="240" spans="1:19" x14ac:dyDescent="0.2">
      <c r="A240" t="s">
        <v>196</v>
      </c>
      <c r="B240" t="s">
        <v>20</v>
      </c>
      <c r="C240">
        <v>1</v>
      </c>
      <c r="D240">
        <v>100</v>
      </c>
      <c r="E240">
        <v>0.73631100000000005</v>
      </c>
      <c r="F240">
        <v>7.7549999999999997E-3</v>
      </c>
      <c r="G240" t="s">
        <v>32</v>
      </c>
      <c r="H240" t="s">
        <v>22</v>
      </c>
      <c r="I240" t="s">
        <v>197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</row>
    <row r="241" spans="1:19" x14ac:dyDescent="0.2">
      <c r="A241" t="s">
        <v>198</v>
      </c>
      <c r="B241" t="s">
        <v>20</v>
      </c>
      <c r="C241">
        <v>1</v>
      </c>
      <c r="D241">
        <v>100</v>
      </c>
      <c r="E241">
        <v>0.42765799999999998</v>
      </c>
      <c r="F241">
        <v>2.562E-3</v>
      </c>
      <c r="G241" t="s">
        <v>32</v>
      </c>
      <c r="H241" t="s">
        <v>22</v>
      </c>
      <c r="I241" t="s">
        <v>197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</row>
    <row r="242" spans="1:19" x14ac:dyDescent="0.2">
      <c r="A242" t="s">
        <v>199</v>
      </c>
      <c r="B242" t="s">
        <v>20</v>
      </c>
      <c r="C242">
        <v>1</v>
      </c>
      <c r="D242">
        <v>100</v>
      </c>
      <c r="E242">
        <v>51.786073999999999</v>
      </c>
      <c r="F242">
        <v>0.58457400000000004</v>
      </c>
      <c r="G242" t="s">
        <v>32</v>
      </c>
      <c r="H242" t="s">
        <v>22</v>
      </c>
      <c r="I242" t="s">
        <v>197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</row>
    <row r="243" spans="1:19" x14ac:dyDescent="0.2">
      <c r="A243" t="s">
        <v>200</v>
      </c>
      <c r="B243" t="s">
        <v>20</v>
      </c>
      <c r="C243">
        <v>1</v>
      </c>
      <c r="D243">
        <v>100</v>
      </c>
      <c r="E243">
        <v>0.58557700000000001</v>
      </c>
      <c r="F243">
        <v>7.5240000000000003E-3</v>
      </c>
      <c r="G243" t="s">
        <v>32</v>
      </c>
      <c r="H243" t="s">
        <v>22</v>
      </c>
      <c r="I243" t="s">
        <v>201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</row>
    <row r="244" spans="1:19" x14ac:dyDescent="0.2">
      <c r="A244" t="s">
        <v>202</v>
      </c>
      <c r="B244" t="s">
        <v>20</v>
      </c>
      <c r="C244">
        <v>1</v>
      </c>
      <c r="D244">
        <v>100</v>
      </c>
      <c r="E244">
        <v>0.35699999999999998</v>
      </c>
      <c r="F244">
        <v>4.4200000000000003E-3</v>
      </c>
      <c r="G244" t="s">
        <v>32</v>
      </c>
      <c r="H244" t="s">
        <v>22</v>
      </c>
      <c r="I244" t="s">
        <v>201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</row>
    <row r="245" spans="1:19" x14ac:dyDescent="0.2">
      <c r="A245" t="s">
        <v>203</v>
      </c>
      <c r="B245" t="s">
        <v>20</v>
      </c>
      <c r="C245">
        <v>1</v>
      </c>
      <c r="D245">
        <v>100</v>
      </c>
      <c r="E245">
        <v>53.327226000000003</v>
      </c>
      <c r="F245">
        <v>0.46755999999999998</v>
      </c>
      <c r="G245" t="s">
        <v>32</v>
      </c>
      <c r="H245" t="s">
        <v>22</v>
      </c>
      <c r="I245" t="s">
        <v>201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</row>
    <row r="246" spans="1:19" x14ac:dyDescent="0.2">
      <c r="A246" t="s">
        <v>204</v>
      </c>
      <c r="B246" t="s">
        <v>20</v>
      </c>
      <c r="C246">
        <v>1</v>
      </c>
      <c r="D246">
        <v>100</v>
      </c>
      <c r="E246">
        <v>0.56326500000000002</v>
      </c>
      <c r="F246">
        <v>7.6080000000000002E-3</v>
      </c>
      <c r="G246" t="s">
        <v>32</v>
      </c>
      <c r="H246" t="s">
        <v>22</v>
      </c>
      <c r="I246" t="s">
        <v>205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</row>
    <row r="247" spans="1:19" x14ac:dyDescent="0.2">
      <c r="A247" t="s">
        <v>204</v>
      </c>
      <c r="B247" t="s">
        <v>20</v>
      </c>
      <c r="C247">
        <v>1</v>
      </c>
      <c r="D247">
        <v>100</v>
      </c>
      <c r="E247">
        <v>0.55998800000000004</v>
      </c>
      <c r="F247">
        <v>4.3369999999999997E-3</v>
      </c>
      <c r="G247" t="s">
        <v>32</v>
      </c>
      <c r="H247" t="s">
        <v>22</v>
      </c>
      <c r="I247" t="s">
        <v>206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</row>
    <row r="248" spans="1:19" x14ac:dyDescent="0.2">
      <c r="A248" t="s">
        <v>207</v>
      </c>
      <c r="B248" t="s">
        <v>20</v>
      </c>
      <c r="C248">
        <v>1</v>
      </c>
      <c r="D248">
        <v>100</v>
      </c>
      <c r="E248">
        <v>0.31819900000000001</v>
      </c>
      <c r="F248">
        <v>3.5590000000000001E-3</v>
      </c>
      <c r="G248" t="s">
        <v>32</v>
      </c>
      <c r="H248" t="s">
        <v>22</v>
      </c>
      <c r="I248" t="s">
        <v>205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</row>
    <row r="249" spans="1:19" x14ac:dyDescent="0.2">
      <c r="A249" t="s">
        <v>207</v>
      </c>
      <c r="B249" t="s">
        <v>20</v>
      </c>
      <c r="C249">
        <v>1</v>
      </c>
      <c r="D249">
        <v>100</v>
      </c>
      <c r="E249">
        <v>0.30124000000000001</v>
      </c>
      <c r="F249">
        <v>4.5669999999999999E-3</v>
      </c>
      <c r="G249" t="s">
        <v>32</v>
      </c>
      <c r="H249" t="s">
        <v>22</v>
      </c>
      <c r="I249" t="s">
        <v>206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</row>
    <row r="250" spans="1:19" x14ac:dyDescent="0.2">
      <c r="A250" t="s">
        <v>208</v>
      </c>
      <c r="B250" t="s">
        <v>20</v>
      </c>
      <c r="C250">
        <v>1</v>
      </c>
      <c r="D250">
        <v>100</v>
      </c>
      <c r="E250">
        <v>51.590333999999999</v>
      </c>
      <c r="F250">
        <v>0.67932599999999999</v>
      </c>
      <c r="G250" t="s">
        <v>32</v>
      </c>
      <c r="H250" t="s">
        <v>22</v>
      </c>
      <c r="I250" t="s">
        <v>205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</row>
    <row r="251" spans="1:19" x14ac:dyDescent="0.2">
      <c r="A251" t="s">
        <v>208</v>
      </c>
      <c r="B251" t="s">
        <v>20</v>
      </c>
      <c r="C251">
        <v>1</v>
      </c>
      <c r="D251">
        <v>100</v>
      </c>
      <c r="E251">
        <v>51.676656999999999</v>
      </c>
      <c r="F251">
        <v>0.58299800000000002</v>
      </c>
      <c r="G251" t="s">
        <v>32</v>
      </c>
      <c r="H251" t="s">
        <v>22</v>
      </c>
      <c r="I251" t="s">
        <v>206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</row>
    <row r="252" spans="1:19" x14ac:dyDescent="0.2">
      <c r="A252" t="s">
        <v>209</v>
      </c>
      <c r="B252" t="s">
        <v>20</v>
      </c>
      <c r="C252">
        <v>1</v>
      </c>
      <c r="D252">
        <v>100</v>
      </c>
      <c r="E252">
        <v>0.60362300000000002</v>
      </c>
      <c r="F252">
        <v>6.0499999999999998E-3</v>
      </c>
      <c r="G252" t="s">
        <v>32</v>
      </c>
      <c r="H252" t="s">
        <v>22</v>
      </c>
      <c r="I252" t="s">
        <v>210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</row>
    <row r="253" spans="1:19" x14ac:dyDescent="0.2">
      <c r="A253" t="s">
        <v>209</v>
      </c>
      <c r="B253" t="s">
        <v>20</v>
      </c>
      <c r="C253">
        <v>1</v>
      </c>
      <c r="D253">
        <v>100</v>
      </c>
      <c r="E253">
        <v>0.61312199999999994</v>
      </c>
      <c r="F253">
        <v>5.5999999999999999E-3</v>
      </c>
      <c r="G253" t="s">
        <v>32</v>
      </c>
      <c r="H253" t="s">
        <v>22</v>
      </c>
      <c r="I253" t="s">
        <v>211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</row>
    <row r="254" spans="1:19" x14ac:dyDescent="0.2">
      <c r="A254" t="s">
        <v>212</v>
      </c>
      <c r="B254" t="s">
        <v>20</v>
      </c>
      <c r="C254">
        <v>1</v>
      </c>
      <c r="D254">
        <v>100</v>
      </c>
      <c r="E254">
        <v>0.36243500000000001</v>
      </c>
      <c r="F254">
        <v>3.8300000000000001E-3</v>
      </c>
      <c r="G254" t="s">
        <v>32</v>
      </c>
      <c r="H254" t="s">
        <v>22</v>
      </c>
      <c r="I254" t="s">
        <v>210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</row>
    <row r="255" spans="1:19" x14ac:dyDescent="0.2">
      <c r="A255" t="s">
        <v>212</v>
      </c>
      <c r="B255" t="s">
        <v>20</v>
      </c>
      <c r="C255">
        <v>1</v>
      </c>
      <c r="D255">
        <v>100</v>
      </c>
      <c r="E255">
        <v>0.41208699999999998</v>
      </c>
      <c r="F255">
        <v>1.0161999999999999E-2</v>
      </c>
      <c r="G255" t="s">
        <v>32</v>
      </c>
      <c r="H255" t="s">
        <v>22</v>
      </c>
      <c r="I255" t="s">
        <v>211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</row>
    <row r="256" spans="1:19" x14ac:dyDescent="0.2">
      <c r="A256" t="s">
        <v>213</v>
      </c>
      <c r="B256" t="s">
        <v>20</v>
      </c>
      <c r="C256">
        <v>1</v>
      </c>
      <c r="D256">
        <v>100</v>
      </c>
      <c r="E256">
        <v>55.156387000000002</v>
      </c>
      <c r="F256">
        <v>1.4746999999999999</v>
      </c>
      <c r="G256" t="s">
        <v>32</v>
      </c>
      <c r="H256" t="s">
        <v>22</v>
      </c>
      <c r="I256" t="s">
        <v>210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</row>
    <row r="257" spans="1:19" x14ac:dyDescent="0.2">
      <c r="A257" t="s">
        <v>213</v>
      </c>
      <c r="B257" t="s">
        <v>20</v>
      </c>
      <c r="C257">
        <v>1</v>
      </c>
      <c r="D257">
        <v>100</v>
      </c>
      <c r="E257">
        <v>52.807886000000003</v>
      </c>
      <c r="F257">
        <v>0.47548000000000001</v>
      </c>
      <c r="G257" t="s">
        <v>32</v>
      </c>
      <c r="H257" t="s">
        <v>22</v>
      </c>
      <c r="I257" t="s">
        <v>211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</row>
    <row r="258" spans="1:19" x14ac:dyDescent="0.2">
      <c r="A258" t="s">
        <v>214</v>
      </c>
      <c r="B258" t="s">
        <v>20</v>
      </c>
      <c r="C258">
        <v>1</v>
      </c>
      <c r="D258">
        <v>100</v>
      </c>
      <c r="E258">
        <v>0.63107400000000002</v>
      </c>
      <c r="F258">
        <v>9.698E-3</v>
      </c>
      <c r="G258" t="s">
        <v>32</v>
      </c>
      <c r="H258" t="s">
        <v>22</v>
      </c>
      <c r="I258" t="s">
        <v>139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</row>
    <row r="259" spans="1:19" x14ac:dyDescent="0.2">
      <c r="A259" t="s">
        <v>214</v>
      </c>
      <c r="B259" t="s">
        <v>20</v>
      </c>
      <c r="C259">
        <v>1</v>
      </c>
      <c r="D259">
        <v>100</v>
      </c>
      <c r="E259">
        <v>0.72471300000000005</v>
      </c>
      <c r="F259">
        <v>5.6369999999999996E-3</v>
      </c>
      <c r="G259" t="s">
        <v>32</v>
      </c>
      <c r="H259" t="s">
        <v>22</v>
      </c>
      <c r="I259" t="s">
        <v>140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</row>
    <row r="260" spans="1:19" x14ac:dyDescent="0.2">
      <c r="A260" t="s">
        <v>215</v>
      </c>
      <c r="B260" t="s">
        <v>20</v>
      </c>
      <c r="C260">
        <v>1</v>
      </c>
      <c r="D260">
        <v>100</v>
      </c>
      <c r="E260">
        <v>0.45210400000000001</v>
      </c>
      <c r="F260">
        <v>9.7050000000000001E-3</v>
      </c>
      <c r="G260" t="s">
        <v>32</v>
      </c>
      <c r="H260" t="s">
        <v>22</v>
      </c>
      <c r="I260" t="s">
        <v>139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</row>
    <row r="261" spans="1:19" x14ac:dyDescent="0.2">
      <c r="A261" t="s">
        <v>215</v>
      </c>
      <c r="B261" t="s">
        <v>20</v>
      </c>
      <c r="C261">
        <v>1</v>
      </c>
      <c r="D261">
        <v>100</v>
      </c>
      <c r="E261">
        <v>0.43253000000000003</v>
      </c>
      <c r="F261">
        <v>8.7770000000000001E-3</v>
      </c>
      <c r="G261" t="s">
        <v>32</v>
      </c>
      <c r="H261" t="s">
        <v>22</v>
      </c>
      <c r="I261" t="s">
        <v>140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</row>
    <row r="262" spans="1:19" x14ac:dyDescent="0.2">
      <c r="A262" t="s">
        <v>216</v>
      </c>
      <c r="B262" t="s">
        <v>20</v>
      </c>
      <c r="C262">
        <v>1</v>
      </c>
      <c r="D262">
        <v>100</v>
      </c>
      <c r="E262">
        <v>48.283786999999997</v>
      </c>
      <c r="F262">
        <v>0.52126799999999995</v>
      </c>
      <c r="G262" t="s">
        <v>32</v>
      </c>
      <c r="H262" t="s">
        <v>22</v>
      </c>
      <c r="I262" t="s">
        <v>139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</row>
    <row r="263" spans="1:19" x14ac:dyDescent="0.2">
      <c r="A263" t="s">
        <v>216</v>
      </c>
      <c r="B263" t="s">
        <v>20</v>
      </c>
      <c r="C263">
        <v>1</v>
      </c>
      <c r="D263">
        <v>100</v>
      </c>
      <c r="E263">
        <v>47.839157999999998</v>
      </c>
      <c r="F263">
        <v>0.52408600000000005</v>
      </c>
      <c r="G263" t="s">
        <v>32</v>
      </c>
      <c r="H263" t="s">
        <v>22</v>
      </c>
      <c r="I263" t="s">
        <v>140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</row>
    <row r="264" spans="1:19" x14ac:dyDescent="0.2">
      <c r="A264" t="s">
        <v>217</v>
      </c>
      <c r="B264" t="s">
        <v>20</v>
      </c>
      <c r="C264">
        <v>1</v>
      </c>
      <c r="D264">
        <v>100</v>
      </c>
      <c r="E264">
        <v>0.552921</v>
      </c>
      <c r="F264">
        <v>1.2439E-2</v>
      </c>
      <c r="G264" t="s">
        <v>32</v>
      </c>
      <c r="H264" t="s">
        <v>22</v>
      </c>
      <c r="I264" t="s">
        <v>218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</row>
    <row r="265" spans="1:19" x14ac:dyDescent="0.2">
      <c r="A265" t="s">
        <v>217</v>
      </c>
      <c r="B265" t="s">
        <v>20</v>
      </c>
      <c r="C265">
        <v>1</v>
      </c>
      <c r="D265">
        <v>100</v>
      </c>
      <c r="E265">
        <v>0.53767299999999996</v>
      </c>
      <c r="F265">
        <v>4.1900000000000001E-3</v>
      </c>
      <c r="G265" t="s">
        <v>32</v>
      </c>
      <c r="H265" t="s">
        <v>22</v>
      </c>
      <c r="I265" t="s">
        <v>219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</row>
    <row r="266" spans="1:19" x14ac:dyDescent="0.2">
      <c r="A266" t="s">
        <v>220</v>
      </c>
      <c r="B266" t="s">
        <v>20</v>
      </c>
      <c r="C266">
        <v>1</v>
      </c>
      <c r="D266">
        <v>100</v>
      </c>
      <c r="E266">
        <v>0.292796</v>
      </c>
      <c r="F266">
        <v>4.0749999999999996E-3</v>
      </c>
      <c r="G266" t="s">
        <v>32</v>
      </c>
      <c r="H266" t="s">
        <v>22</v>
      </c>
      <c r="I266" t="s">
        <v>218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</row>
    <row r="267" spans="1:19" x14ac:dyDescent="0.2">
      <c r="A267" t="s">
        <v>220</v>
      </c>
      <c r="B267" t="s">
        <v>20</v>
      </c>
      <c r="C267">
        <v>1</v>
      </c>
      <c r="D267">
        <v>100</v>
      </c>
      <c r="E267">
        <v>0.29768800000000001</v>
      </c>
      <c r="F267">
        <v>2.9689999999999999E-3</v>
      </c>
      <c r="G267" t="s">
        <v>32</v>
      </c>
      <c r="H267" t="s">
        <v>22</v>
      </c>
      <c r="I267" t="s">
        <v>219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</row>
    <row r="268" spans="1:19" x14ac:dyDescent="0.2">
      <c r="A268" t="s">
        <v>221</v>
      </c>
      <c r="B268" t="s">
        <v>20</v>
      </c>
      <c r="C268">
        <v>1</v>
      </c>
      <c r="D268">
        <v>100</v>
      </c>
      <c r="E268">
        <v>50.123790999999997</v>
      </c>
      <c r="F268">
        <v>0.46444999999999997</v>
      </c>
      <c r="G268" t="s">
        <v>32</v>
      </c>
      <c r="H268" t="s">
        <v>22</v>
      </c>
      <c r="I268" t="s">
        <v>218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</row>
    <row r="269" spans="1:19" x14ac:dyDescent="0.2">
      <c r="A269" t="s">
        <v>221</v>
      </c>
      <c r="B269" t="s">
        <v>20</v>
      </c>
      <c r="C269">
        <v>1</v>
      </c>
      <c r="D269">
        <v>100</v>
      </c>
      <c r="E269">
        <v>51.014361999999998</v>
      </c>
      <c r="F269">
        <v>0.55315599999999998</v>
      </c>
      <c r="G269" t="s">
        <v>32</v>
      </c>
      <c r="H269" t="s">
        <v>22</v>
      </c>
      <c r="I269" t="s">
        <v>219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</row>
    <row r="270" spans="1:19" x14ac:dyDescent="0.2">
      <c r="A270" t="s">
        <v>222</v>
      </c>
      <c r="B270" t="s">
        <v>20</v>
      </c>
      <c r="C270">
        <v>1</v>
      </c>
      <c r="D270">
        <v>100</v>
      </c>
      <c r="E270">
        <v>0.48948999999999998</v>
      </c>
      <c r="F270">
        <v>1.2565E-2</v>
      </c>
      <c r="G270" t="s">
        <v>32</v>
      </c>
      <c r="H270" t="s">
        <v>22</v>
      </c>
      <c r="I270" t="s">
        <v>223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</row>
    <row r="271" spans="1:19" x14ac:dyDescent="0.2">
      <c r="A271" t="s">
        <v>224</v>
      </c>
      <c r="B271" t="s">
        <v>20</v>
      </c>
      <c r="C271">
        <v>1</v>
      </c>
      <c r="D271">
        <v>100</v>
      </c>
      <c r="E271">
        <v>0.265598</v>
      </c>
      <c r="F271">
        <v>3.9839999999999997E-3</v>
      </c>
      <c r="G271" t="s">
        <v>32</v>
      </c>
      <c r="H271" t="s">
        <v>22</v>
      </c>
      <c r="I271" t="s">
        <v>223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</row>
    <row r="272" spans="1:19" x14ac:dyDescent="0.2">
      <c r="A272" t="s">
        <v>225</v>
      </c>
      <c r="B272" t="s">
        <v>20</v>
      </c>
      <c r="C272">
        <v>1</v>
      </c>
      <c r="D272">
        <v>100</v>
      </c>
      <c r="E272">
        <v>48.756242999999998</v>
      </c>
      <c r="F272">
        <v>0.39286500000000002</v>
      </c>
      <c r="G272" t="s">
        <v>32</v>
      </c>
      <c r="H272" t="s">
        <v>22</v>
      </c>
      <c r="I272" t="s">
        <v>223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</row>
    <row r="273" spans="1:19" x14ac:dyDescent="0.2">
      <c r="A273" t="s">
        <v>226</v>
      </c>
      <c r="B273" t="s">
        <v>20</v>
      </c>
      <c r="C273">
        <v>1</v>
      </c>
      <c r="D273">
        <v>100</v>
      </c>
      <c r="E273">
        <v>0.87271900000000002</v>
      </c>
      <c r="F273">
        <v>1.4952E-2</v>
      </c>
      <c r="G273" t="s">
        <v>32</v>
      </c>
      <c r="H273" t="s">
        <v>22</v>
      </c>
      <c r="I273" t="s">
        <v>227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</row>
    <row r="274" spans="1:19" x14ac:dyDescent="0.2">
      <c r="A274" t="s">
        <v>226</v>
      </c>
      <c r="B274" t="s">
        <v>20</v>
      </c>
      <c r="C274">
        <v>1</v>
      </c>
      <c r="D274">
        <v>100</v>
      </c>
      <c r="E274">
        <v>2.1226600000000002</v>
      </c>
      <c r="F274">
        <v>2.9194000000000001E-2</v>
      </c>
      <c r="G274" t="s">
        <v>32</v>
      </c>
      <c r="H274" t="s">
        <v>22</v>
      </c>
      <c r="I274" t="s">
        <v>228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</row>
    <row r="275" spans="1:19" x14ac:dyDescent="0.2">
      <c r="A275" t="s">
        <v>226</v>
      </c>
      <c r="B275" t="s">
        <v>20</v>
      </c>
      <c r="C275">
        <v>1</v>
      </c>
      <c r="D275">
        <v>100</v>
      </c>
      <c r="E275">
        <v>7.4804490000000001</v>
      </c>
      <c r="F275">
        <v>0.102938</v>
      </c>
      <c r="G275" t="s">
        <v>32</v>
      </c>
      <c r="H275" t="s">
        <v>22</v>
      </c>
      <c r="I275" t="s">
        <v>229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</row>
    <row r="276" spans="1:19" x14ac:dyDescent="0.2">
      <c r="A276" t="s">
        <v>230</v>
      </c>
      <c r="B276" t="s">
        <v>20</v>
      </c>
      <c r="C276">
        <v>1</v>
      </c>
      <c r="D276">
        <v>100</v>
      </c>
      <c r="E276">
        <v>0.55651399999999995</v>
      </c>
      <c r="F276">
        <v>1.1193E-2</v>
      </c>
      <c r="G276" t="s">
        <v>32</v>
      </c>
      <c r="H276" t="s">
        <v>22</v>
      </c>
      <c r="I276" t="s">
        <v>227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</row>
    <row r="277" spans="1:19" x14ac:dyDescent="0.2">
      <c r="A277" t="s">
        <v>230</v>
      </c>
      <c r="B277" t="s">
        <v>20</v>
      </c>
      <c r="C277">
        <v>1</v>
      </c>
      <c r="D277">
        <v>100</v>
      </c>
      <c r="E277">
        <v>1.42424</v>
      </c>
      <c r="F277">
        <v>2.8573999999999999E-2</v>
      </c>
      <c r="G277" t="s">
        <v>32</v>
      </c>
      <c r="H277" t="s">
        <v>22</v>
      </c>
      <c r="I277" t="s">
        <v>228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</row>
    <row r="278" spans="1:19" x14ac:dyDescent="0.2">
      <c r="A278" t="s">
        <v>230</v>
      </c>
      <c r="B278" t="s">
        <v>20</v>
      </c>
      <c r="C278">
        <v>1</v>
      </c>
      <c r="D278">
        <v>100</v>
      </c>
      <c r="E278">
        <v>6.448048</v>
      </c>
      <c r="F278">
        <v>8.9415999999999995E-2</v>
      </c>
      <c r="G278" t="s">
        <v>32</v>
      </c>
      <c r="H278" t="s">
        <v>22</v>
      </c>
      <c r="I278" t="s">
        <v>229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</row>
    <row r="279" spans="1:19" x14ac:dyDescent="0.2">
      <c r="A279" t="s">
        <v>231</v>
      </c>
      <c r="B279" t="s">
        <v>20</v>
      </c>
      <c r="C279">
        <v>1</v>
      </c>
      <c r="D279">
        <v>100</v>
      </c>
      <c r="E279">
        <v>53.790868000000003</v>
      </c>
      <c r="F279">
        <v>0.92047400000000001</v>
      </c>
      <c r="G279" t="s">
        <v>32</v>
      </c>
      <c r="H279" t="s">
        <v>22</v>
      </c>
      <c r="I279" t="s">
        <v>227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</row>
    <row r="280" spans="1:19" x14ac:dyDescent="0.2">
      <c r="A280" t="s">
        <v>231</v>
      </c>
      <c r="B280" t="s">
        <v>20</v>
      </c>
      <c r="C280">
        <v>1</v>
      </c>
      <c r="D280">
        <v>100</v>
      </c>
      <c r="E280">
        <v>63.654181000000001</v>
      </c>
      <c r="F280">
        <v>0.93790600000000002</v>
      </c>
      <c r="G280" t="s">
        <v>32</v>
      </c>
      <c r="H280" t="s">
        <v>22</v>
      </c>
      <c r="I280" t="s">
        <v>228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</row>
    <row r="281" spans="1:19" x14ac:dyDescent="0.2">
      <c r="A281" t="s">
        <v>231</v>
      </c>
      <c r="B281" t="s">
        <v>20</v>
      </c>
      <c r="C281">
        <v>1</v>
      </c>
      <c r="D281">
        <v>100</v>
      </c>
      <c r="E281">
        <v>72.540131000000002</v>
      </c>
      <c r="F281">
        <v>0.59157099999999996</v>
      </c>
      <c r="G281" t="s">
        <v>32</v>
      </c>
      <c r="H281" t="s">
        <v>22</v>
      </c>
      <c r="I281" t="s">
        <v>229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</row>
    <row r="282" spans="1:19" x14ac:dyDescent="0.2">
      <c r="A282" t="s">
        <v>232</v>
      </c>
      <c r="B282" t="s">
        <v>20</v>
      </c>
      <c r="C282">
        <v>1</v>
      </c>
      <c r="D282">
        <v>100</v>
      </c>
      <c r="E282">
        <v>0.75745700000000005</v>
      </c>
      <c r="F282">
        <v>1.3220000000000001E-2</v>
      </c>
      <c r="G282" t="s">
        <v>32</v>
      </c>
      <c r="H282" t="s">
        <v>22</v>
      </c>
      <c r="I282" t="s">
        <v>233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</row>
    <row r="283" spans="1:19" x14ac:dyDescent="0.2">
      <c r="A283" t="s">
        <v>232</v>
      </c>
      <c r="B283" t="s">
        <v>20</v>
      </c>
      <c r="C283">
        <v>1</v>
      </c>
      <c r="D283">
        <v>100</v>
      </c>
      <c r="E283">
        <v>0.74376799999999998</v>
      </c>
      <c r="F283">
        <v>5.9639999999999997E-3</v>
      </c>
      <c r="G283" t="s">
        <v>32</v>
      </c>
      <c r="H283" t="s">
        <v>22</v>
      </c>
      <c r="I283" t="s">
        <v>234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</row>
    <row r="284" spans="1:19" x14ac:dyDescent="0.2">
      <c r="A284" t="s">
        <v>235</v>
      </c>
      <c r="B284" t="s">
        <v>20</v>
      </c>
      <c r="C284">
        <v>1</v>
      </c>
      <c r="D284">
        <v>100</v>
      </c>
      <c r="E284">
        <v>0.44872699999999999</v>
      </c>
      <c r="F284">
        <v>6.476E-3</v>
      </c>
      <c r="G284" t="s">
        <v>32</v>
      </c>
      <c r="H284" t="s">
        <v>22</v>
      </c>
      <c r="I284" t="s">
        <v>233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</row>
    <row r="285" spans="1:19" x14ac:dyDescent="0.2">
      <c r="A285" t="s">
        <v>235</v>
      </c>
      <c r="B285" t="s">
        <v>20</v>
      </c>
      <c r="C285">
        <v>1</v>
      </c>
      <c r="D285">
        <v>100</v>
      </c>
      <c r="E285">
        <v>0.47181800000000002</v>
      </c>
      <c r="F285">
        <v>5.5319999999999996E-3</v>
      </c>
      <c r="G285" t="s">
        <v>32</v>
      </c>
      <c r="H285" t="s">
        <v>22</v>
      </c>
      <c r="I285" t="s">
        <v>234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</row>
    <row r="286" spans="1:19" x14ac:dyDescent="0.2">
      <c r="A286" t="s">
        <v>236</v>
      </c>
      <c r="B286" t="s">
        <v>20</v>
      </c>
      <c r="C286">
        <v>1</v>
      </c>
      <c r="D286">
        <v>100</v>
      </c>
      <c r="E286">
        <v>55.745531999999997</v>
      </c>
      <c r="F286">
        <v>0.550037</v>
      </c>
      <c r="G286" t="s">
        <v>32</v>
      </c>
      <c r="H286" t="s">
        <v>22</v>
      </c>
      <c r="I286" t="s">
        <v>233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</row>
    <row r="287" spans="1:19" x14ac:dyDescent="0.2">
      <c r="A287" t="s">
        <v>236</v>
      </c>
      <c r="B287" t="s">
        <v>20</v>
      </c>
      <c r="C287">
        <v>1</v>
      </c>
      <c r="D287">
        <v>100</v>
      </c>
      <c r="E287">
        <v>55.529622000000003</v>
      </c>
      <c r="F287">
        <v>0.62056599999999995</v>
      </c>
      <c r="G287" t="s">
        <v>32</v>
      </c>
      <c r="H287" t="s">
        <v>22</v>
      </c>
      <c r="I287" t="s">
        <v>234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</row>
    <row r="288" spans="1:19" x14ac:dyDescent="0.2">
      <c r="A288" t="s">
        <v>237</v>
      </c>
      <c r="B288" t="s">
        <v>20</v>
      </c>
      <c r="C288">
        <v>1</v>
      </c>
      <c r="D288">
        <v>100</v>
      </c>
      <c r="E288">
        <v>0.90249400000000002</v>
      </c>
      <c r="F288">
        <v>1.3245E-2</v>
      </c>
      <c r="G288" t="s">
        <v>32</v>
      </c>
      <c r="H288" t="s">
        <v>22</v>
      </c>
      <c r="I288" t="s">
        <v>238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</row>
    <row r="289" spans="1:19" x14ac:dyDescent="0.2">
      <c r="A289" t="s">
        <v>239</v>
      </c>
      <c r="B289" t="s">
        <v>20</v>
      </c>
      <c r="C289">
        <v>1</v>
      </c>
      <c r="D289">
        <v>100</v>
      </c>
      <c r="E289">
        <v>0.52853700000000003</v>
      </c>
      <c r="F289">
        <v>3.676E-3</v>
      </c>
      <c r="G289" t="s">
        <v>32</v>
      </c>
      <c r="H289" t="s">
        <v>22</v>
      </c>
      <c r="I289" t="s">
        <v>238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</row>
    <row r="290" spans="1:19" x14ac:dyDescent="0.2">
      <c r="A290" t="s">
        <v>240</v>
      </c>
      <c r="B290" t="s">
        <v>20</v>
      </c>
      <c r="C290">
        <v>1</v>
      </c>
      <c r="D290">
        <v>100</v>
      </c>
      <c r="E290">
        <v>58.222222000000002</v>
      </c>
      <c r="F290">
        <v>0.73800699999999997</v>
      </c>
      <c r="G290" t="s">
        <v>32</v>
      </c>
      <c r="H290" t="s">
        <v>22</v>
      </c>
      <c r="I290" t="s">
        <v>238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</row>
    <row r="291" spans="1:19" x14ac:dyDescent="0.2">
      <c r="A291" t="s">
        <v>241</v>
      </c>
      <c r="B291" t="s">
        <v>20</v>
      </c>
      <c r="C291">
        <v>1</v>
      </c>
      <c r="D291">
        <v>100</v>
      </c>
      <c r="E291">
        <v>0.37313000000000002</v>
      </c>
      <c r="F291">
        <v>5.0520000000000001E-3</v>
      </c>
      <c r="G291" t="s">
        <v>32</v>
      </c>
      <c r="H291" t="s">
        <v>22</v>
      </c>
      <c r="I291" t="s">
        <v>242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</row>
    <row r="292" spans="1:19" x14ac:dyDescent="0.2">
      <c r="A292" t="s">
        <v>241</v>
      </c>
      <c r="B292" t="s">
        <v>20</v>
      </c>
      <c r="C292">
        <v>1</v>
      </c>
      <c r="D292">
        <v>100</v>
      </c>
      <c r="E292">
        <v>0.39315800000000001</v>
      </c>
      <c r="F292">
        <v>3.7789999999999998E-3</v>
      </c>
      <c r="G292" t="s">
        <v>32</v>
      </c>
      <c r="H292" t="s">
        <v>22</v>
      </c>
      <c r="I292" t="s">
        <v>243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</row>
    <row r="293" spans="1:19" x14ac:dyDescent="0.2">
      <c r="A293" t="s">
        <v>244</v>
      </c>
      <c r="B293" t="s">
        <v>20</v>
      </c>
      <c r="C293">
        <v>1</v>
      </c>
      <c r="D293">
        <v>100</v>
      </c>
      <c r="E293">
        <v>0.26409700000000003</v>
      </c>
      <c r="F293">
        <v>4.5529999999999998E-3</v>
      </c>
      <c r="G293" t="s">
        <v>32</v>
      </c>
      <c r="H293" t="s">
        <v>22</v>
      </c>
      <c r="I293" t="s">
        <v>242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</row>
    <row r="294" spans="1:19" x14ac:dyDescent="0.2">
      <c r="A294" t="s">
        <v>244</v>
      </c>
      <c r="B294" t="s">
        <v>20</v>
      </c>
      <c r="C294">
        <v>1</v>
      </c>
      <c r="D294">
        <v>100</v>
      </c>
      <c r="E294">
        <v>0.260687</v>
      </c>
      <c r="F294">
        <v>2.5439999999999998E-3</v>
      </c>
      <c r="G294" t="s">
        <v>32</v>
      </c>
      <c r="H294" t="s">
        <v>22</v>
      </c>
      <c r="I294" t="s">
        <v>243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</row>
    <row r="295" spans="1:19" x14ac:dyDescent="0.2">
      <c r="A295" t="s">
        <v>245</v>
      </c>
      <c r="B295" t="s">
        <v>20</v>
      </c>
      <c r="C295">
        <v>1</v>
      </c>
      <c r="D295">
        <v>100</v>
      </c>
      <c r="E295">
        <v>44.055318999999997</v>
      </c>
      <c r="F295">
        <v>0.39745599999999998</v>
      </c>
      <c r="G295" t="s">
        <v>32</v>
      </c>
      <c r="H295" t="s">
        <v>22</v>
      </c>
      <c r="I295" t="s">
        <v>242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</row>
    <row r="296" spans="1:19" x14ac:dyDescent="0.2">
      <c r="A296" t="s">
        <v>245</v>
      </c>
      <c r="B296" t="s">
        <v>20</v>
      </c>
      <c r="C296">
        <v>1</v>
      </c>
      <c r="D296">
        <v>100</v>
      </c>
      <c r="E296">
        <v>43.814740999999998</v>
      </c>
      <c r="F296">
        <v>0.498948</v>
      </c>
      <c r="G296" t="s">
        <v>32</v>
      </c>
      <c r="H296" t="s">
        <v>22</v>
      </c>
      <c r="I296" t="s">
        <v>243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</row>
    <row r="297" spans="1:19" x14ac:dyDescent="0.2">
      <c r="A297" t="s">
        <v>246</v>
      </c>
      <c r="B297" t="s">
        <v>20</v>
      </c>
      <c r="C297">
        <v>1</v>
      </c>
      <c r="D297">
        <v>100</v>
      </c>
      <c r="E297">
        <v>0.36498399999999998</v>
      </c>
      <c r="F297">
        <v>3.166E-3</v>
      </c>
      <c r="G297" t="s">
        <v>32</v>
      </c>
      <c r="H297" t="s">
        <v>22</v>
      </c>
      <c r="I297" t="s">
        <v>247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</row>
    <row r="298" spans="1:19" x14ac:dyDescent="0.2">
      <c r="A298" t="s">
        <v>246</v>
      </c>
      <c r="B298" t="s">
        <v>20</v>
      </c>
      <c r="C298">
        <v>1</v>
      </c>
      <c r="D298">
        <v>100</v>
      </c>
      <c r="E298">
        <v>0.37143700000000002</v>
      </c>
      <c r="F298">
        <v>2.2070000000000002E-3</v>
      </c>
      <c r="G298" t="s">
        <v>32</v>
      </c>
      <c r="H298" t="s">
        <v>22</v>
      </c>
      <c r="I298" t="s">
        <v>248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</row>
    <row r="299" spans="1:19" x14ac:dyDescent="0.2">
      <c r="A299" t="s">
        <v>249</v>
      </c>
      <c r="B299" t="s">
        <v>20</v>
      </c>
      <c r="C299">
        <v>1</v>
      </c>
      <c r="D299">
        <v>100</v>
      </c>
      <c r="E299">
        <v>0.282169</v>
      </c>
      <c r="F299">
        <v>1.6670000000000001E-3</v>
      </c>
      <c r="G299" t="s">
        <v>32</v>
      </c>
      <c r="H299" t="s">
        <v>22</v>
      </c>
      <c r="I299" t="s">
        <v>247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</row>
    <row r="300" spans="1:19" x14ac:dyDescent="0.2">
      <c r="A300" t="s">
        <v>249</v>
      </c>
      <c r="B300" t="s">
        <v>20</v>
      </c>
      <c r="C300">
        <v>1</v>
      </c>
      <c r="D300">
        <v>100</v>
      </c>
      <c r="E300">
        <v>0.279748</v>
      </c>
      <c r="F300">
        <v>1.967E-3</v>
      </c>
      <c r="G300" t="s">
        <v>32</v>
      </c>
      <c r="H300" t="s">
        <v>22</v>
      </c>
      <c r="I300" t="s">
        <v>248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</row>
    <row r="301" spans="1:19" x14ac:dyDescent="0.2">
      <c r="A301" t="s">
        <v>250</v>
      </c>
      <c r="B301" t="s">
        <v>20</v>
      </c>
      <c r="C301">
        <v>1</v>
      </c>
      <c r="D301">
        <v>100</v>
      </c>
      <c r="E301">
        <v>43.675082000000003</v>
      </c>
      <c r="F301">
        <v>0.26611000000000001</v>
      </c>
      <c r="G301" t="s">
        <v>32</v>
      </c>
      <c r="H301" t="s">
        <v>22</v>
      </c>
      <c r="I301" t="s">
        <v>247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</row>
    <row r="302" spans="1:19" x14ac:dyDescent="0.2">
      <c r="A302" t="s">
        <v>250</v>
      </c>
      <c r="B302" t="s">
        <v>20</v>
      </c>
      <c r="C302">
        <v>1</v>
      </c>
      <c r="D302">
        <v>100</v>
      </c>
      <c r="E302">
        <v>46.074024000000001</v>
      </c>
      <c r="F302">
        <v>1.4805299999999999</v>
      </c>
      <c r="G302" t="s">
        <v>32</v>
      </c>
      <c r="H302" t="s">
        <v>22</v>
      </c>
      <c r="I302" t="s">
        <v>248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</row>
    <row r="303" spans="1:19" x14ac:dyDescent="0.2">
      <c r="A303" t="s">
        <v>251</v>
      </c>
      <c r="B303" t="s">
        <v>20</v>
      </c>
      <c r="C303">
        <v>1</v>
      </c>
      <c r="D303">
        <v>100</v>
      </c>
      <c r="E303">
        <v>0.38891599999999998</v>
      </c>
      <c r="F303">
        <v>7.8989999999999998E-3</v>
      </c>
      <c r="G303" t="s">
        <v>32</v>
      </c>
      <c r="H303" t="s">
        <v>22</v>
      </c>
      <c r="I303" t="s">
        <v>252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</row>
    <row r="304" spans="1:19" x14ac:dyDescent="0.2">
      <c r="A304" t="s">
        <v>253</v>
      </c>
      <c r="B304" t="s">
        <v>20</v>
      </c>
      <c r="C304">
        <v>1</v>
      </c>
      <c r="D304">
        <v>100</v>
      </c>
      <c r="E304">
        <v>0.29166300000000001</v>
      </c>
      <c r="F304">
        <v>4.0679999999999996E-3</v>
      </c>
      <c r="G304" t="s">
        <v>32</v>
      </c>
      <c r="H304" t="s">
        <v>22</v>
      </c>
      <c r="I304" t="s">
        <v>252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</row>
    <row r="305" spans="1:19" x14ac:dyDescent="0.2">
      <c r="A305" t="s">
        <v>254</v>
      </c>
      <c r="B305" t="s">
        <v>20</v>
      </c>
      <c r="C305">
        <v>1</v>
      </c>
      <c r="D305">
        <v>100</v>
      </c>
      <c r="E305">
        <v>44.158495000000002</v>
      </c>
      <c r="F305">
        <v>0.31820900000000002</v>
      </c>
      <c r="G305" t="s">
        <v>32</v>
      </c>
      <c r="H305" t="s">
        <v>22</v>
      </c>
      <c r="I305" t="s">
        <v>252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</row>
    <row r="306" spans="1:19" x14ac:dyDescent="0.2">
      <c r="A306" t="s">
        <v>255</v>
      </c>
      <c r="B306" t="s">
        <v>20</v>
      </c>
      <c r="C306">
        <v>1</v>
      </c>
      <c r="D306">
        <v>100</v>
      </c>
      <c r="E306">
        <v>0.72903300000000004</v>
      </c>
      <c r="F306">
        <v>1.4175999999999999E-2</v>
      </c>
      <c r="G306" t="s">
        <v>32</v>
      </c>
      <c r="H306" t="s">
        <v>22</v>
      </c>
      <c r="I306" t="s">
        <v>256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</row>
    <row r="307" spans="1:19" x14ac:dyDescent="0.2">
      <c r="A307" t="s">
        <v>255</v>
      </c>
      <c r="B307" t="s">
        <v>20</v>
      </c>
      <c r="C307">
        <v>1</v>
      </c>
      <c r="D307">
        <v>100</v>
      </c>
      <c r="E307">
        <v>0.81582200000000005</v>
      </c>
      <c r="F307">
        <v>9.5230000000000002E-3</v>
      </c>
      <c r="G307" t="s">
        <v>32</v>
      </c>
      <c r="H307" t="s">
        <v>22</v>
      </c>
      <c r="I307" t="s">
        <v>257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</row>
    <row r="308" spans="1:19" x14ac:dyDescent="0.2">
      <c r="A308" t="s">
        <v>258</v>
      </c>
      <c r="B308" t="s">
        <v>20</v>
      </c>
      <c r="C308">
        <v>1</v>
      </c>
      <c r="D308">
        <v>100</v>
      </c>
      <c r="E308">
        <v>0.58527300000000004</v>
      </c>
      <c r="F308">
        <v>1.2318000000000001E-2</v>
      </c>
      <c r="G308" t="s">
        <v>32</v>
      </c>
      <c r="H308" t="s">
        <v>22</v>
      </c>
      <c r="I308" t="s">
        <v>256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</row>
    <row r="309" spans="1:19" x14ac:dyDescent="0.2">
      <c r="A309" t="s">
        <v>258</v>
      </c>
      <c r="B309" t="s">
        <v>20</v>
      </c>
      <c r="C309">
        <v>1</v>
      </c>
      <c r="D309">
        <v>100</v>
      </c>
      <c r="E309">
        <v>0.69175600000000004</v>
      </c>
      <c r="F309">
        <v>1.0028E-2</v>
      </c>
      <c r="G309" t="s">
        <v>32</v>
      </c>
      <c r="H309" t="s">
        <v>22</v>
      </c>
      <c r="I309" t="s">
        <v>257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</row>
    <row r="310" spans="1:19" x14ac:dyDescent="0.2">
      <c r="A310" t="s">
        <v>259</v>
      </c>
      <c r="B310" t="s">
        <v>20</v>
      </c>
      <c r="C310">
        <v>1</v>
      </c>
      <c r="D310">
        <v>100</v>
      </c>
      <c r="E310">
        <v>45.570546</v>
      </c>
      <c r="F310">
        <v>0.41677700000000001</v>
      </c>
      <c r="G310" t="s">
        <v>32</v>
      </c>
      <c r="H310" t="s">
        <v>22</v>
      </c>
      <c r="I310" t="s">
        <v>256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</row>
    <row r="311" spans="1:19" x14ac:dyDescent="0.2">
      <c r="A311" t="s">
        <v>259</v>
      </c>
      <c r="B311" t="s">
        <v>20</v>
      </c>
      <c r="C311">
        <v>1</v>
      </c>
      <c r="D311">
        <v>100</v>
      </c>
      <c r="E311">
        <v>44.597907999999997</v>
      </c>
      <c r="F311">
        <v>0.53397499999999998</v>
      </c>
      <c r="G311" t="s">
        <v>32</v>
      </c>
      <c r="H311" t="s">
        <v>22</v>
      </c>
      <c r="I311" t="s">
        <v>257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</row>
    <row r="312" spans="1:19" x14ac:dyDescent="0.2">
      <c r="A312" t="s">
        <v>260</v>
      </c>
      <c r="B312" t="s">
        <v>20</v>
      </c>
      <c r="C312">
        <v>1</v>
      </c>
      <c r="D312">
        <v>100</v>
      </c>
      <c r="E312">
        <v>0.85586600000000002</v>
      </c>
      <c r="F312">
        <v>7.9539999999999993E-3</v>
      </c>
      <c r="G312" t="s">
        <v>32</v>
      </c>
      <c r="H312" t="s">
        <v>22</v>
      </c>
      <c r="I312" t="s">
        <v>261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</row>
    <row r="313" spans="1:19" x14ac:dyDescent="0.2">
      <c r="A313" t="s">
        <v>260</v>
      </c>
      <c r="B313" t="s">
        <v>20</v>
      </c>
      <c r="C313">
        <v>1</v>
      </c>
      <c r="D313">
        <v>100</v>
      </c>
      <c r="E313">
        <v>0.87012299999999998</v>
      </c>
      <c r="F313">
        <v>4.4099999999999999E-3</v>
      </c>
      <c r="G313" t="s">
        <v>32</v>
      </c>
      <c r="H313" t="s">
        <v>22</v>
      </c>
      <c r="I313" t="s">
        <v>262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</row>
    <row r="314" spans="1:19" x14ac:dyDescent="0.2">
      <c r="A314" t="s">
        <v>263</v>
      </c>
      <c r="B314" t="s">
        <v>20</v>
      </c>
      <c r="C314">
        <v>1</v>
      </c>
      <c r="D314">
        <v>100</v>
      </c>
      <c r="E314">
        <v>0.70361600000000002</v>
      </c>
      <c r="F314">
        <v>1.0467000000000001E-2</v>
      </c>
      <c r="G314" t="s">
        <v>32</v>
      </c>
      <c r="H314" t="s">
        <v>22</v>
      </c>
      <c r="I314" t="s">
        <v>261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</row>
    <row r="315" spans="1:19" x14ac:dyDescent="0.2">
      <c r="A315" t="s">
        <v>263</v>
      </c>
      <c r="B315" t="s">
        <v>20</v>
      </c>
      <c r="C315">
        <v>1</v>
      </c>
      <c r="D315">
        <v>100</v>
      </c>
      <c r="E315">
        <v>0.73272000000000004</v>
      </c>
      <c r="F315">
        <v>6.3229999999999996E-3</v>
      </c>
      <c r="G315" t="s">
        <v>32</v>
      </c>
      <c r="H315" t="s">
        <v>22</v>
      </c>
      <c r="I315" t="s">
        <v>262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</row>
    <row r="316" spans="1:19" x14ac:dyDescent="0.2">
      <c r="A316" t="s">
        <v>264</v>
      </c>
      <c r="B316" t="s">
        <v>20</v>
      </c>
      <c r="C316">
        <v>1</v>
      </c>
      <c r="D316">
        <v>100</v>
      </c>
      <c r="E316">
        <v>47.689328000000003</v>
      </c>
      <c r="F316">
        <v>0.55768700000000004</v>
      </c>
      <c r="G316" t="s">
        <v>32</v>
      </c>
      <c r="H316" t="s">
        <v>22</v>
      </c>
      <c r="I316" t="s">
        <v>261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</row>
    <row r="317" spans="1:19" x14ac:dyDescent="0.2">
      <c r="A317" t="s">
        <v>264</v>
      </c>
      <c r="B317" t="s">
        <v>20</v>
      </c>
      <c r="C317">
        <v>1</v>
      </c>
      <c r="D317">
        <v>100</v>
      </c>
      <c r="E317">
        <v>46.364589000000002</v>
      </c>
      <c r="F317">
        <v>0.452013</v>
      </c>
      <c r="G317" t="s">
        <v>32</v>
      </c>
      <c r="H317" t="s">
        <v>22</v>
      </c>
      <c r="I317" t="s">
        <v>262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</row>
    <row r="318" spans="1:19" x14ac:dyDescent="0.2">
      <c r="A318" t="s">
        <v>265</v>
      </c>
      <c r="B318" t="s">
        <v>20</v>
      </c>
      <c r="C318">
        <v>1</v>
      </c>
      <c r="D318">
        <v>100</v>
      </c>
      <c r="E318">
        <v>0.38240099999999999</v>
      </c>
      <c r="F318">
        <v>6.6880000000000004E-3</v>
      </c>
      <c r="G318" t="s">
        <v>32</v>
      </c>
      <c r="H318" t="s">
        <v>22</v>
      </c>
      <c r="I318" t="s">
        <v>266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</row>
    <row r="319" spans="1:19" x14ac:dyDescent="0.2">
      <c r="A319" t="s">
        <v>265</v>
      </c>
      <c r="B319" t="s">
        <v>20</v>
      </c>
      <c r="C319">
        <v>1</v>
      </c>
      <c r="D319">
        <v>100</v>
      </c>
      <c r="E319">
        <v>0.38945999999999997</v>
      </c>
      <c r="F319">
        <v>3.9430000000000003E-3</v>
      </c>
      <c r="G319" t="s">
        <v>32</v>
      </c>
      <c r="H319" t="s">
        <v>22</v>
      </c>
      <c r="I319" t="s">
        <v>267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</row>
    <row r="320" spans="1:19" x14ac:dyDescent="0.2">
      <c r="A320" t="s">
        <v>268</v>
      </c>
      <c r="B320" t="s">
        <v>20</v>
      </c>
      <c r="C320">
        <v>1</v>
      </c>
      <c r="D320">
        <v>100</v>
      </c>
      <c r="E320">
        <v>0.28883399999999998</v>
      </c>
      <c r="F320">
        <v>1.799E-3</v>
      </c>
      <c r="G320" t="s">
        <v>32</v>
      </c>
      <c r="H320" t="s">
        <v>22</v>
      </c>
      <c r="I320" t="s">
        <v>266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</row>
    <row r="321" spans="1:19" x14ac:dyDescent="0.2">
      <c r="A321" t="s">
        <v>268</v>
      </c>
      <c r="B321" t="s">
        <v>20</v>
      </c>
      <c r="C321">
        <v>1</v>
      </c>
      <c r="D321">
        <v>100</v>
      </c>
      <c r="E321">
        <v>0.30882700000000002</v>
      </c>
      <c r="F321">
        <v>1.9283999999999999E-2</v>
      </c>
      <c r="G321" t="s">
        <v>32</v>
      </c>
      <c r="H321" t="s">
        <v>22</v>
      </c>
      <c r="I321" t="s">
        <v>267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</row>
    <row r="322" spans="1:19" x14ac:dyDescent="0.2">
      <c r="A322" t="s">
        <v>269</v>
      </c>
      <c r="B322" t="s">
        <v>20</v>
      </c>
      <c r="C322">
        <v>1</v>
      </c>
      <c r="D322">
        <v>100</v>
      </c>
      <c r="E322">
        <v>44.730110000000003</v>
      </c>
      <c r="F322">
        <v>0.584345</v>
      </c>
      <c r="G322" t="s">
        <v>32</v>
      </c>
      <c r="H322" t="s">
        <v>22</v>
      </c>
      <c r="I322" t="s">
        <v>266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</row>
    <row r="323" spans="1:19" x14ac:dyDescent="0.2">
      <c r="A323" t="s">
        <v>269</v>
      </c>
      <c r="B323" t="s">
        <v>20</v>
      </c>
      <c r="C323">
        <v>1</v>
      </c>
      <c r="D323">
        <v>100</v>
      </c>
      <c r="E323">
        <v>44.351188</v>
      </c>
      <c r="F323">
        <v>0.60104000000000002</v>
      </c>
      <c r="G323" t="s">
        <v>32</v>
      </c>
      <c r="H323" t="s">
        <v>22</v>
      </c>
      <c r="I323" t="s">
        <v>267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</row>
    <row r="324" spans="1:19" x14ac:dyDescent="0.2">
      <c r="A324" t="s">
        <v>270</v>
      </c>
      <c r="B324" t="s">
        <v>20</v>
      </c>
      <c r="C324">
        <v>1</v>
      </c>
      <c r="D324">
        <v>100</v>
      </c>
      <c r="E324">
        <v>0.623224</v>
      </c>
      <c r="F324">
        <v>6.7200000000000003E-3</v>
      </c>
      <c r="G324" t="s">
        <v>32</v>
      </c>
      <c r="H324" t="s">
        <v>22</v>
      </c>
      <c r="I324" t="s">
        <v>271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</row>
    <row r="325" spans="1:19" x14ac:dyDescent="0.2">
      <c r="A325" t="s">
        <v>270</v>
      </c>
      <c r="B325" t="s">
        <v>20</v>
      </c>
      <c r="C325">
        <v>1</v>
      </c>
      <c r="D325">
        <v>100</v>
      </c>
      <c r="E325">
        <v>0.72886099999999998</v>
      </c>
      <c r="F325">
        <v>1.8551999999999999E-2</v>
      </c>
      <c r="G325" t="s">
        <v>32</v>
      </c>
      <c r="H325" t="s">
        <v>22</v>
      </c>
      <c r="I325" t="s">
        <v>272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</row>
    <row r="326" spans="1:19" x14ac:dyDescent="0.2">
      <c r="A326" t="s">
        <v>273</v>
      </c>
      <c r="B326" t="s">
        <v>20</v>
      </c>
      <c r="C326">
        <v>1</v>
      </c>
      <c r="D326">
        <v>100</v>
      </c>
      <c r="E326">
        <v>0.49716199999999999</v>
      </c>
      <c r="F326">
        <v>1.1860000000000001E-2</v>
      </c>
      <c r="G326" t="s">
        <v>32</v>
      </c>
      <c r="H326" t="s">
        <v>22</v>
      </c>
      <c r="I326" t="s">
        <v>271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</row>
    <row r="327" spans="1:19" x14ac:dyDescent="0.2">
      <c r="A327" t="s">
        <v>273</v>
      </c>
      <c r="B327" t="s">
        <v>20</v>
      </c>
      <c r="C327">
        <v>1</v>
      </c>
      <c r="D327">
        <v>100</v>
      </c>
      <c r="E327">
        <v>0.54333900000000002</v>
      </c>
      <c r="F327">
        <v>1.184E-2</v>
      </c>
      <c r="G327" t="s">
        <v>32</v>
      </c>
      <c r="H327" t="s">
        <v>22</v>
      </c>
      <c r="I327" t="s">
        <v>272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</row>
    <row r="328" spans="1:19" x14ac:dyDescent="0.2">
      <c r="A328" t="s">
        <v>274</v>
      </c>
      <c r="B328" t="s">
        <v>20</v>
      </c>
      <c r="C328">
        <v>1</v>
      </c>
      <c r="D328">
        <v>100</v>
      </c>
      <c r="E328">
        <v>43.260179999999998</v>
      </c>
      <c r="F328">
        <v>0.34543200000000002</v>
      </c>
      <c r="G328" t="s">
        <v>32</v>
      </c>
      <c r="H328" t="s">
        <v>22</v>
      </c>
      <c r="I328" t="s">
        <v>271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</row>
    <row r="329" spans="1:19" x14ac:dyDescent="0.2">
      <c r="A329" t="s">
        <v>274</v>
      </c>
      <c r="B329" t="s">
        <v>20</v>
      </c>
      <c r="C329">
        <v>1</v>
      </c>
      <c r="D329">
        <v>100</v>
      </c>
      <c r="E329">
        <v>53.246056000000003</v>
      </c>
      <c r="F329">
        <v>0.36255900000000002</v>
      </c>
      <c r="G329" t="s">
        <v>32</v>
      </c>
      <c r="H329" t="s">
        <v>22</v>
      </c>
      <c r="I329" t="s">
        <v>272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</row>
    <row r="330" spans="1:19" x14ac:dyDescent="0.2">
      <c r="A330" t="s">
        <v>275</v>
      </c>
      <c r="B330" t="s">
        <v>20</v>
      </c>
      <c r="C330">
        <v>1</v>
      </c>
      <c r="D330">
        <v>100</v>
      </c>
      <c r="E330">
        <v>0.36744399999999999</v>
      </c>
      <c r="F330">
        <v>4.3600000000000002E-3</v>
      </c>
      <c r="G330" t="s">
        <v>32</v>
      </c>
      <c r="H330" t="s">
        <v>22</v>
      </c>
      <c r="I330" t="s">
        <v>276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</row>
    <row r="331" spans="1:19" x14ac:dyDescent="0.2">
      <c r="A331" t="s">
        <v>277</v>
      </c>
      <c r="B331" t="s">
        <v>20</v>
      </c>
      <c r="C331">
        <v>1</v>
      </c>
      <c r="D331">
        <v>100</v>
      </c>
      <c r="E331">
        <v>0.27342699999999998</v>
      </c>
      <c r="F331">
        <v>4.3109999999999997E-3</v>
      </c>
      <c r="G331" t="s">
        <v>32</v>
      </c>
      <c r="H331" t="s">
        <v>22</v>
      </c>
      <c r="I331" t="s">
        <v>276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</row>
    <row r="332" spans="1:19" x14ac:dyDescent="0.2">
      <c r="A332" t="s">
        <v>278</v>
      </c>
      <c r="B332" t="s">
        <v>20</v>
      </c>
      <c r="C332">
        <v>1</v>
      </c>
      <c r="D332">
        <v>100</v>
      </c>
      <c r="E332">
        <v>44.633096000000002</v>
      </c>
      <c r="F332">
        <v>0.89832900000000004</v>
      </c>
      <c r="G332" t="s">
        <v>32</v>
      </c>
      <c r="H332" t="s">
        <v>22</v>
      </c>
      <c r="I332" t="s">
        <v>276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</row>
    <row r="333" spans="1:19" x14ac:dyDescent="0.2">
      <c r="A333" t="s">
        <v>279</v>
      </c>
      <c r="B333" t="s">
        <v>20</v>
      </c>
      <c r="C333">
        <v>1</v>
      </c>
      <c r="D333">
        <v>100</v>
      </c>
      <c r="E333">
        <v>0.40461399999999997</v>
      </c>
      <c r="F333">
        <v>4.0090000000000004E-3</v>
      </c>
      <c r="G333" t="s">
        <v>32</v>
      </c>
      <c r="H333" t="s">
        <v>22</v>
      </c>
      <c r="I333" t="s">
        <v>280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</row>
    <row r="334" spans="1:19" x14ac:dyDescent="0.2">
      <c r="A334" t="s">
        <v>281</v>
      </c>
      <c r="B334" t="s">
        <v>20</v>
      </c>
      <c r="C334">
        <v>1</v>
      </c>
      <c r="D334">
        <v>100</v>
      </c>
      <c r="E334">
        <v>0.300871</v>
      </c>
      <c r="F334">
        <v>3.388E-3</v>
      </c>
      <c r="G334" t="s">
        <v>32</v>
      </c>
      <c r="H334" t="s">
        <v>22</v>
      </c>
      <c r="I334" t="s">
        <v>280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</row>
    <row r="335" spans="1:19" x14ac:dyDescent="0.2">
      <c r="A335" t="s">
        <v>282</v>
      </c>
      <c r="B335" t="s">
        <v>20</v>
      </c>
      <c r="C335">
        <v>1</v>
      </c>
      <c r="D335">
        <v>100</v>
      </c>
      <c r="E335">
        <v>45.128340999999999</v>
      </c>
      <c r="F335">
        <v>0.44020100000000001</v>
      </c>
      <c r="G335" t="s">
        <v>32</v>
      </c>
      <c r="H335" t="s">
        <v>22</v>
      </c>
      <c r="I335" t="s">
        <v>280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</row>
    <row r="336" spans="1:19" x14ac:dyDescent="0.2">
      <c r="A336" t="s">
        <v>283</v>
      </c>
      <c r="B336" t="s">
        <v>20</v>
      </c>
      <c r="C336">
        <v>1</v>
      </c>
      <c r="D336">
        <v>100</v>
      </c>
      <c r="E336">
        <v>0.40672199999999997</v>
      </c>
      <c r="F336">
        <v>5.5259999999999997E-3</v>
      </c>
      <c r="G336" t="s">
        <v>32</v>
      </c>
      <c r="H336" t="s">
        <v>22</v>
      </c>
      <c r="I336" t="s">
        <v>284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</row>
    <row r="337" spans="1:19" x14ac:dyDescent="0.2">
      <c r="A337" t="s">
        <v>285</v>
      </c>
      <c r="B337" t="s">
        <v>20</v>
      </c>
      <c r="C337">
        <v>1</v>
      </c>
      <c r="D337">
        <v>100</v>
      </c>
      <c r="E337">
        <v>0.30723099999999998</v>
      </c>
      <c r="F337">
        <v>3.4689999999999999E-3</v>
      </c>
      <c r="G337" t="s">
        <v>32</v>
      </c>
      <c r="H337" t="s">
        <v>22</v>
      </c>
      <c r="I337" t="s">
        <v>284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</row>
    <row r="338" spans="1:19" x14ac:dyDescent="0.2">
      <c r="A338" t="s">
        <v>286</v>
      </c>
      <c r="B338" t="s">
        <v>20</v>
      </c>
      <c r="C338">
        <v>1</v>
      </c>
      <c r="D338">
        <v>100</v>
      </c>
      <c r="E338">
        <v>44.714925999999998</v>
      </c>
      <c r="F338">
        <v>0.59474400000000005</v>
      </c>
      <c r="G338" t="s">
        <v>32</v>
      </c>
      <c r="H338" t="s">
        <v>22</v>
      </c>
      <c r="I338" t="s">
        <v>284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</row>
    <row r="339" spans="1:19" x14ac:dyDescent="0.2">
      <c r="A339" t="s">
        <v>287</v>
      </c>
      <c r="B339" t="s">
        <v>20</v>
      </c>
      <c r="C339">
        <v>1</v>
      </c>
      <c r="D339">
        <v>100</v>
      </c>
      <c r="E339">
        <v>0.69452499999999995</v>
      </c>
      <c r="F339">
        <v>9.3100000000000006E-3</v>
      </c>
      <c r="G339" t="s">
        <v>32</v>
      </c>
      <c r="H339" t="s">
        <v>22</v>
      </c>
      <c r="I339" t="s">
        <v>288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</row>
    <row r="340" spans="1:19" x14ac:dyDescent="0.2">
      <c r="A340" t="s">
        <v>287</v>
      </c>
      <c r="B340" t="s">
        <v>20</v>
      </c>
      <c r="C340">
        <v>1</v>
      </c>
      <c r="D340">
        <v>100</v>
      </c>
      <c r="E340">
        <v>0.76453199999999999</v>
      </c>
      <c r="F340">
        <v>4.1929999999999997E-3</v>
      </c>
      <c r="G340" t="s">
        <v>32</v>
      </c>
      <c r="H340" t="s">
        <v>22</v>
      </c>
      <c r="I340" t="s">
        <v>289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</row>
    <row r="341" spans="1:19" x14ac:dyDescent="0.2">
      <c r="A341" t="s">
        <v>290</v>
      </c>
      <c r="B341" t="s">
        <v>20</v>
      </c>
      <c r="C341">
        <v>1</v>
      </c>
      <c r="D341">
        <v>100</v>
      </c>
      <c r="E341">
        <v>0.54061099999999995</v>
      </c>
      <c r="F341">
        <v>7.3569999999999998E-3</v>
      </c>
      <c r="G341" t="s">
        <v>32</v>
      </c>
      <c r="H341" t="s">
        <v>22</v>
      </c>
      <c r="I341" t="s">
        <v>288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</row>
    <row r="342" spans="1:19" x14ac:dyDescent="0.2">
      <c r="A342" t="s">
        <v>290</v>
      </c>
      <c r="B342" t="s">
        <v>20</v>
      </c>
      <c r="C342">
        <v>1</v>
      </c>
      <c r="D342">
        <v>100</v>
      </c>
      <c r="E342">
        <v>0.62243899999999996</v>
      </c>
      <c r="F342">
        <v>6.9579999999999998E-3</v>
      </c>
      <c r="G342" t="s">
        <v>32</v>
      </c>
      <c r="H342" t="s">
        <v>22</v>
      </c>
      <c r="I342" t="s">
        <v>289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</row>
    <row r="343" spans="1:19" x14ac:dyDescent="0.2">
      <c r="A343" t="s">
        <v>291</v>
      </c>
      <c r="B343" t="s">
        <v>20</v>
      </c>
      <c r="C343">
        <v>1</v>
      </c>
      <c r="D343">
        <v>100</v>
      </c>
      <c r="E343">
        <v>46.390790000000003</v>
      </c>
      <c r="F343">
        <v>0.34916900000000001</v>
      </c>
      <c r="G343" t="s">
        <v>32</v>
      </c>
      <c r="H343" t="s">
        <v>22</v>
      </c>
      <c r="I343" t="s">
        <v>288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</row>
    <row r="344" spans="1:19" x14ac:dyDescent="0.2">
      <c r="A344" t="s">
        <v>291</v>
      </c>
      <c r="B344" t="s">
        <v>20</v>
      </c>
      <c r="C344">
        <v>1</v>
      </c>
      <c r="D344">
        <v>100</v>
      </c>
      <c r="E344">
        <v>47.123108000000002</v>
      </c>
      <c r="F344">
        <v>1.0043249999999999</v>
      </c>
      <c r="G344" t="s">
        <v>32</v>
      </c>
      <c r="H344" t="s">
        <v>22</v>
      </c>
      <c r="I344" t="s">
        <v>289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</row>
    <row r="345" spans="1:19" x14ac:dyDescent="0.2">
      <c r="A345" t="s">
        <v>292</v>
      </c>
      <c r="B345" t="s">
        <v>20</v>
      </c>
      <c r="C345">
        <v>1</v>
      </c>
      <c r="D345">
        <v>100</v>
      </c>
      <c r="E345">
        <v>0.36579400000000001</v>
      </c>
      <c r="F345">
        <v>4.4929999999999996E-3</v>
      </c>
      <c r="G345" t="s">
        <v>32</v>
      </c>
      <c r="H345" t="s">
        <v>22</v>
      </c>
      <c r="I345" t="s">
        <v>293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</row>
    <row r="346" spans="1:19" x14ac:dyDescent="0.2">
      <c r="A346" t="s">
        <v>294</v>
      </c>
      <c r="B346" t="s">
        <v>20</v>
      </c>
      <c r="C346">
        <v>1</v>
      </c>
      <c r="D346">
        <v>100</v>
      </c>
      <c r="E346">
        <v>0.274233</v>
      </c>
      <c r="F346">
        <v>3.7190000000000001E-3</v>
      </c>
      <c r="G346" t="s">
        <v>32</v>
      </c>
      <c r="H346" t="s">
        <v>22</v>
      </c>
      <c r="I346" t="s">
        <v>293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</row>
    <row r="347" spans="1:19" x14ac:dyDescent="0.2">
      <c r="A347" t="s">
        <v>295</v>
      </c>
      <c r="B347" t="s">
        <v>20</v>
      </c>
      <c r="C347">
        <v>1</v>
      </c>
      <c r="D347">
        <v>100</v>
      </c>
      <c r="E347">
        <v>42.249957999999999</v>
      </c>
      <c r="F347">
        <v>0.416354</v>
      </c>
      <c r="G347" t="s">
        <v>32</v>
      </c>
      <c r="H347" t="s">
        <v>22</v>
      </c>
      <c r="I347" t="s">
        <v>293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</row>
    <row r="348" spans="1:19" x14ac:dyDescent="0.2">
      <c r="A348" t="s">
        <v>296</v>
      </c>
      <c r="B348" t="s">
        <v>20</v>
      </c>
      <c r="C348">
        <v>1</v>
      </c>
      <c r="D348">
        <v>100</v>
      </c>
      <c r="E348">
        <v>0.13852999999999999</v>
      </c>
      <c r="F348">
        <v>2.2910000000000001E-3</v>
      </c>
      <c r="G348" t="s">
        <v>32</v>
      </c>
      <c r="H348" t="s">
        <v>22</v>
      </c>
      <c r="I348" t="s">
        <v>297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</row>
    <row r="349" spans="1:19" x14ac:dyDescent="0.2">
      <c r="A349" t="s">
        <v>296</v>
      </c>
      <c r="B349" t="s">
        <v>20</v>
      </c>
      <c r="C349">
        <v>1</v>
      </c>
      <c r="D349">
        <v>100</v>
      </c>
      <c r="E349">
        <v>0.13769400000000001</v>
      </c>
      <c r="F349">
        <v>1.534E-3</v>
      </c>
      <c r="G349" t="s">
        <v>32</v>
      </c>
      <c r="H349" t="s">
        <v>22</v>
      </c>
      <c r="I349" t="s">
        <v>298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</row>
    <row r="350" spans="1:19" x14ac:dyDescent="0.2">
      <c r="A350" t="s">
        <v>299</v>
      </c>
      <c r="B350" t="s">
        <v>20</v>
      </c>
      <c r="C350">
        <v>1</v>
      </c>
      <c r="D350">
        <v>100</v>
      </c>
      <c r="E350">
        <v>5.2721999999999998E-2</v>
      </c>
      <c r="F350">
        <v>1.2960000000000001E-3</v>
      </c>
      <c r="G350" t="s">
        <v>32</v>
      </c>
      <c r="H350" t="s">
        <v>22</v>
      </c>
      <c r="I350" t="s">
        <v>297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</row>
    <row r="351" spans="1:19" x14ac:dyDescent="0.2">
      <c r="A351" t="s">
        <v>299</v>
      </c>
      <c r="B351" t="s">
        <v>20</v>
      </c>
      <c r="C351">
        <v>1</v>
      </c>
      <c r="D351">
        <v>100</v>
      </c>
      <c r="E351">
        <v>5.2624999999999998E-2</v>
      </c>
      <c r="F351">
        <v>1.1349999999999999E-3</v>
      </c>
      <c r="G351" t="s">
        <v>32</v>
      </c>
      <c r="H351" t="s">
        <v>22</v>
      </c>
      <c r="I351" t="s">
        <v>298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</row>
    <row r="352" spans="1:19" x14ac:dyDescent="0.2">
      <c r="A352" t="s">
        <v>300</v>
      </c>
      <c r="B352" t="s">
        <v>20</v>
      </c>
      <c r="C352">
        <v>1</v>
      </c>
      <c r="D352">
        <v>100</v>
      </c>
      <c r="E352">
        <v>11.051361999999999</v>
      </c>
      <c r="F352">
        <v>0.12416099999999999</v>
      </c>
      <c r="G352" t="s">
        <v>32</v>
      </c>
      <c r="H352" t="s">
        <v>22</v>
      </c>
      <c r="I352" t="s">
        <v>297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</row>
    <row r="353" spans="1:19" x14ac:dyDescent="0.2">
      <c r="A353" t="s">
        <v>300</v>
      </c>
      <c r="B353" t="s">
        <v>20</v>
      </c>
      <c r="C353">
        <v>1</v>
      </c>
      <c r="D353">
        <v>100</v>
      </c>
      <c r="E353">
        <v>10.562898000000001</v>
      </c>
      <c r="F353">
        <v>0.132712</v>
      </c>
      <c r="G353" t="s">
        <v>32</v>
      </c>
      <c r="H353" t="s">
        <v>22</v>
      </c>
      <c r="I353" t="s">
        <v>298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</row>
    <row r="354" spans="1:19" x14ac:dyDescent="0.2">
      <c r="A354" t="s">
        <v>301</v>
      </c>
      <c r="B354" t="s">
        <v>20</v>
      </c>
      <c r="C354">
        <v>1</v>
      </c>
      <c r="D354">
        <v>100</v>
      </c>
      <c r="E354">
        <v>0.13875299999999999</v>
      </c>
      <c r="F354">
        <v>4.2200000000000001E-4</v>
      </c>
      <c r="G354" t="s">
        <v>32</v>
      </c>
      <c r="H354" t="s">
        <v>22</v>
      </c>
      <c r="I354" t="s">
        <v>302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</row>
    <row r="355" spans="1:19" x14ac:dyDescent="0.2">
      <c r="A355" t="s">
        <v>301</v>
      </c>
      <c r="B355" t="s">
        <v>20</v>
      </c>
      <c r="C355">
        <v>1</v>
      </c>
      <c r="D355">
        <v>100</v>
      </c>
      <c r="E355">
        <v>71.174687000000006</v>
      </c>
      <c r="F355">
        <v>0.93745900000000004</v>
      </c>
      <c r="G355" t="s">
        <v>32</v>
      </c>
      <c r="H355" t="s">
        <v>22</v>
      </c>
      <c r="I355" t="s">
        <v>303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</row>
    <row r="356" spans="1:19" x14ac:dyDescent="0.2">
      <c r="A356" t="s">
        <v>304</v>
      </c>
      <c r="B356" t="s">
        <v>20</v>
      </c>
      <c r="C356">
        <v>1</v>
      </c>
      <c r="D356">
        <v>100</v>
      </c>
      <c r="E356">
        <v>5.2086E-2</v>
      </c>
      <c r="F356">
        <v>5.1099999999999995E-4</v>
      </c>
      <c r="G356" t="s">
        <v>32</v>
      </c>
      <c r="H356" t="s">
        <v>22</v>
      </c>
      <c r="I356" t="s">
        <v>302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</row>
    <row r="357" spans="1:19" x14ac:dyDescent="0.2">
      <c r="A357" t="s">
        <v>304</v>
      </c>
      <c r="B357" t="s">
        <v>20</v>
      </c>
      <c r="C357">
        <v>1</v>
      </c>
      <c r="D357">
        <v>100</v>
      </c>
      <c r="E357">
        <v>33.482683999999999</v>
      </c>
      <c r="F357">
        <v>0.37946800000000003</v>
      </c>
      <c r="G357" t="s">
        <v>32</v>
      </c>
      <c r="H357" t="s">
        <v>22</v>
      </c>
      <c r="I357" t="s">
        <v>303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</row>
    <row r="358" spans="1:19" x14ac:dyDescent="0.2">
      <c r="A358" t="s">
        <v>305</v>
      </c>
      <c r="B358" t="s">
        <v>20</v>
      </c>
      <c r="C358">
        <v>1</v>
      </c>
      <c r="D358">
        <v>100</v>
      </c>
      <c r="E358">
        <v>16.135721</v>
      </c>
      <c r="F358">
        <v>0.24011399999999999</v>
      </c>
      <c r="G358" t="s">
        <v>32</v>
      </c>
      <c r="H358" t="s">
        <v>22</v>
      </c>
      <c r="I358" t="s">
        <v>302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</row>
    <row r="359" spans="1:19" x14ac:dyDescent="0.2">
      <c r="A359" t="s">
        <v>305</v>
      </c>
      <c r="B359" t="s">
        <v>20</v>
      </c>
      <c r="C359">
        <v>1</v>
      </c>
      <c r="D359">
        <v>100</v>
      </c>
      <c r="E359">
        <v>129.109632</v>
      </c>
      <c r="F359">
        <v>1.8002880000000001</v>
      </c>
      <c r="G359" t="s">
        <v>32</v>
      </c>
      <c r="H359" t="s">
        <v>22</v>
      </c>
      <c r="I359" t="s">
        <v>303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</row>
    <row r="360" spans="1:19" x14ac:dyDescent="0.2">
      <c r="A360" t="s">
        <v>306</v>
      </c>
      <c r="B360" t="s">
        <v>20</v>
      </c>
      <c r="C360">
        <v>1</v>
      </c>
      <c r="D360">
        <v>100</v>
      </c>
      <c r="E360">
        <v>0.420205</v>
      </c>
      <c r="F360">
        <v>6.9109999999999996E-3</v>
      </c>
      <c r="G360" t="s">
        <v>32</v>
      </c>
      <c r="H360" t="s">
        <v>22</v>
      </c>
      <c r="I360" t="s">
        <v>307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</row>
    <row r="361" spans="1:19" x14ac:dyDescent="0.2">
      <c r="A361" t="s">
        <v>308</v>
      </c>
      <c r="B361" t="s">
        <v>20</v>
      </c>
      <c r="C361">
        <v>1</v>
      </c>
      <c r="D361">
        <v>100</v>
      </c>
      <c r="E361">
        <v>0.26860299999999998</v>
      </c>
      <c r="F361">
        <v>8.9350000000000002E-3</v>
      </c>
      <c r="G361" t="s">
        <v>32</v>
      </c>
      <c r="H361" t="s">
        <v>22</v>
      </c>
      <c r="I361" t="s">
        <v>307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</row>
    <row r="362" spans="1:19" x14ac:dyDescent="0.2">
      <c r="A362" t="s">
        <v>309</v>
      </c>
      <c r="B362" t="s">
        <v>20</v>
      </c>
      <c r="C362">
        <v>1</v>
      </c>
      <c r="D362">
        <v>100</v>
      </c>
      <c r="E362">
        <v>69.937437000000003</v>
      </c>
      <c r="F362">
        <v>0.33323799999999998</v>
      </c>
      <c r="G362" t="s">
        <v>32</v>
      </c>
      <c r="H362" t="s">
        <v>22</v>
      </c>
      <c r="I362" t="s">
        <v>307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</row>
    <row r="363" spans="1:19" x14ac:dyDescent="0.2">
      <c r="A363" t="s">
        <v>310</v>
      </c>
      <c r="B363" t="s">
        <v>20</v>
      </c>
      <c r="C363">
        <v>1</v>
      </c>
      <c r="D363">
        <v>100</v>
      </c>
      <c r="E363">
        <v>0.110504</v>
      </c>
      <c r="F363">
        <v>3.3289999999999999E-3</v>
      </c>
      <c r="G363" t="s">
        <v>32</v>
      </c>
      <c r="H363" t="s">
        <v>22</v>
      </c>
      <c r="I363" t="s">
        <v>311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</row>
    <row r="364" spans="1:19" x14ac:dyDescent="0.2">
      <c r="A364" t="s">
        <v>310</v>
      </c>
      <c r="B364" t="s">
        <v>20</v>
      </c>
      <c r="C364">
        <v>1</v>
      </c>
      <c r="D364">
        <v>100</v>
      </c>
      <c r="E364">
        <v>0.107886</v>
      </c>
      <c r="F364">
        <v>1.815E-3</v>
      </c>
      <c r="G364" t="s">
        <v>32</v>
      </c>
      <c r="H364" t="s">
        <v>22</v>
      </c>
      <c r="I364" t="s">
        <v>312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</row>
    <row r="365" spans="1:19" x14ac:dyDescent="0.2">
      <c r="A365" t="s">
        <v>310</v>
      </c>
      <c r="B365" t="s">
        <v>20</v>
      </c>
      <c r="C365">
        <v>1</v>
      </c>
      <c r="D365">
        <v>100</v>
      </c>
      <c r="E365">
        <v>8.6567000000000005E-2</v>
      </c>
      <c r="F365">
        <v>1.8010000000000001E-3</v>
      </c>
      <c r="G365" t="s">
        <v>32</v>
      </c>
      <c r="H365" t="s">
        <v>22</v>
      </c>
      <c r="I365" t="s">
        <v>313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</row>
    <row r="366" spans="1:19" x14ac:dyDescent="0.2">
      <c r="A366" t="s">
        <v>310</v>
      </c>
      <c r="B366" t="s">
        <v>20</v>
      </c>
      <c r="C366">
        <v>1</v>
      </c>
      <c r="D366">
        <v>100</v>
      </c>
      <c r="E366">
        <v>9.1245999999999994E-2</v>
      </c>
      <c r="F366">
        <v>1.3029999999999999E-3</v>
      </c>
      <c r="G366" t="s">
        <v>32</v>
      </c>
      <c r="H366" t="s">
        <v>22</v>
      </c>
      <c r="I366" t="s">
        <v>314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</row>
    <row r="367" spans="1:19" x14ac:dyDescent="0.2">
      <c r="A367" t="s">
        <v>310</v>
      </c>
      <c r="B367" t="s">
        <v>20</v>
      </c>
      <c r="C367">
        <v>1</v>
      </c>
      <c r="D367">
        <v>100</v>
      </c>
      <c r="E367">
        <v>8.4752999999999995E-2</v>
      </c>
      <c r="F367">
        <v>1.9300000000000001E-3</v>
      </c>
      <c r="G367" t="s">
        <v>32</v>
      </c>
      <c r="H367" t="s">
        <v>22</v>
      </c>
      <c r="I367" t="s">
        <v>315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</row>
    <row r="368" spans="1:19" x14ac:dyDescent="0.2">
      <c r="A368" t="s">
        <v>310</v>
      </c>
      <c r="B368" t="s">
        <v>20</v>
      </c>
      <c r="C368">
        <v>1</v>
      </c>
      <c r="D368">
        <v>100</v>
      </c>
      <c r="E368">
        <v>9.7802E-2</v>
      </c>
      <c r="F368">
        <v>2.5019999999999999E-3</v>
      </c>
      <c r="G368" t="s">
        <v>32</v>
      </c>
      <c r="H368" t="s">
        <v>22</v>
      </c>
      <c r="I368" t="s">
        <v>316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</row>
    <row r="369" spans="1:19" x14ac:dyDescent="0.2">
      <c r="A369" t="s">
        <v>317</v>
      </c>
      <c r="B369" t="s">
        <v>20</v>
      </c>
      <c r="C369">
        <v>1</v>
      </c>
      <c r="D369">
        <v>100</v>
      </c>
      <c r="E369">
        <v>9.1550000000000006E-2</v>
      </c>
      <c r="F369">
        <v>1.302E-3</v>
      </c>
      <c r="G369" t="s">
        <v>32</v>
      </c>
      <c r="H369" t="s">
        <v>22</v>
      </c>
      <c r="I369" t="s">
        <v>311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</row>
    <row r="370" spans="1:19" x14ac:dyDescent="0.2">
      <c r="A370" t="s">
        <v>317</v>
      </c>
      <c r="B370" t="s">
        <v>20</v>
      </c>
      <c r="C370">
        <v>1</v>
      </c>
      <c r="D370">
        <v>100</v>
      </c>
      <c r="E370">
        <v>9.7845000000000001E-2</v>
      </c>
      <c r="F370">
        <v>1.5430000000000001E-3</v>
      </c>
      <c r="G370" t="s">
        <v>32</v>
      </c>
      <c r="H370" t="s">
        <v>22</v>
      </c>
      <c r="I370" t="s">
        <v>312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</row>
    <row r="371" spans="1:19" x14ac:dyDescent="0.2">
      <c r="A371" t="s">
        <v>317</v>
      </c>
      <c r="B371" t="s">
        <v>20</v>
      </c>
      <c r="C371">
        <v>1</v>
      </c>
      <c r="D371">
        <v>100</v>
      </c>
      <c r="E371">
        <v>7.8561000000000006E-2</v>
      </c>
      <c r="F371">
        <v>1.4350000000000001E-3</v>
      </c>
      <c r="G371" t="s">
        <v>32</v>
      </c>
      <c r="H371" t="s">
        <v>22</v>
      </c>
      <c r="I371" t="s">
        <v>313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</row>
    <row r="372" spans="1:19" x14ac:dyDescent="0.2">
      <c r="A372" t="s">
        <v>317</v>
      </c>
      <c r="B372" t="s">
        <v>20</v>
      </c>
      <c r="C372">
        <v>1</v>
      </c>
      <c r="D372">
        <v>100</v>
      </c>
      <c r="E372">
        <v>7.9561000000000007E-2</v>
      </c>
      <c r="F372">
        <v>1.598E-3</v>
      </c>
      <c r="G372" t="s">
        <v>32</v>
      </c>
      <c r="H372" t="s">
        <v>22</v>
      </c>
      <c r="I372" t="s">
        <v>314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</row>
    <row r="373" spans="1:19" x14ac:dyDescent="0.2">
      <c r="A373" t="s">
        <v>317</v>
      </c>
      <c r="B373" t="s">
        <v>20</v>
      </c>
      <c r="C373">
        <v>1</v>
      </c>
      <c r="D373">
        <v>100</v>
      </c>
      <c r="E373">
        <v>7.6193999999999998E-2</v>
      </c>
      <c r="F373">
        <v>2.2769999999999999E-3</v>
      </c>
      <c r="G373" t="s">
        <v>32</v>
      </c>
      <c r="H373" t="s">
        <v>22</v>
      </c>
      <c r="I373" t="s">
        <v>315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</row>
    <row r="374" spans="1:19" x14ac:dyDescent="0.2">
      <c r="A374" t="s">
        <v>317</v>
      </c>
      <c r="B374" t="s">
        <v>20</v>
      </c>
      <c r="C374">
        <v>1</v>
      </c>
      <c r="D374">
        <v>100</v>
      </c>
      <c r="E374">
        <v>8.7586999999999998E-2</v>
      </c>
      <c r="F374">
        <v>2.1320000000000002E-3</v>
      </c>
      <c r="G374" t="s">
        <v>32</v>
      </c>
      <c r="H374" t="s">
        <v>22</v>
      </c>
      <c r="I374" t="s">
        <v>316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</row>
    <row r="375" spans="1:19" x14ac:dyDescent="0.2">
      <c r="A375" t="s">
        <v>318</v>
      </c>
      <c r="B375" t="s">
        <v>20</v>
      </c>
      <c r="C375">
        <v>1</v>
      </c>
      <c r="D375">
        <v>100</v>
      </c>
      <c r="E375">
        <v>54.911431999999998</v>
      </c>
      <c r="F375">
        <v>0.81957100000000005</v>
      </c>
      <c r="G375" t="s">
        <v>32</v>
      </c>
      <c r="H375" t="s">
        <v>22</v>
      </c>
      <c r="I375" t="s">
        <v>311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</row>
    <row r="376" spans="1:19" x14ac:dyDescent="0.2">
      <c r="A376" t="s">
        <v>318</v>
      </c>
      <c r="B376" t="s">
        <v>20</v>
      </c>
      <c r="C376">
        <v>1</v>
      </c>
      <c r="D376">
        <v>100</v>
      </c>
      <c r="E376">
        <v>55.907744999999998</v>
      </c>
      <c r="F376">
        <v>0.50507999999999997</v>
      </c>
      <c r="G376" t="s">
        <v>32</v>
      </c>
      <c r="H376" t="s">
        <v>22</v>
      </c>
      <c r="I376" t="s">
        <v>312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</row>
    <row r="377" spans="1:19" x14ac:dyDescent="0.2">
      <c r="A377" t="s">
        <v>318</v>
      </c>
      <c r="B377" t="s">
        <v>20</v>
      </c>
      <c r="C377">
        <v>1</v>
      </c>
      <c r="D377">
        <v>100</v>
      </c>
      <c r="E377">
        <v>56.172356000000001</v>
      </c>
      <c r="F377">
        <v>0.64851800000000004</v>
      </c>
      <c r="G377" t="s">
        <v>32</v>
      </c>
      <c r="H377" t="s">
        <v>22</v>
      </c>
      <c r="I377" t="s">
        <v>313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</row>
    <row r="378" spans="1:19" x14ac:dyDescent="0.2">
      <c r="A378" t="s">
        <v>318</v>
      </c>
      <c r="B378" t="s">
        <v>20</v>
      </c>
      <c r="C378">
        <v>1</v>
      </c>
      <c r="D378">
        <v>100</v>
      </c>
      <c r="E378">
        <v>55.426119999999997</v>
      </c>
      <c r="F378">
        <v>0.91021600000000003</v>
      </c>
      <c r="G378" t="s">
        <v>32</v>
      </c>
      <c r="H378" t="s">
        <v>22</v>
      </c>
      <c r="I378" t="s">
        <v>314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</row>
    <row r="379" spans="1:19" x14ac:dyDescent="0.2">
      <c r="A379" t="s">
        <v>318</v>
      </c>
      <c r="B379" t="s">
        <v>20</v>
      </c>
      <c r="C379">
        <v>1</v>
      </c>
      <c r="D379">
        <v>100</v>
      </c>
      <c r="E379">
        <v>207.41044199999999</v>
      </c>
      <c r="F379">
        <v>1.4294960000000001</v>
      </c>
      <c r="G379" t="s">
        <v>32</v>
      </c>
      <c r="H379" t="s">
        <v>22</v>
      </c>
      <c r="I379" t="s">
        <v>315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</row>
    <row r="380" spans="1:19" x14ac:dyDescent="0.2">
      <c r="A380" t="s">
        <v>318</v>
      </c>
      <c r="B380" t="s">
        <v>20</v>
      </c>
      <c r="C380">
        <v>1</v>
      </c>
      <c r="D380">
        <v>100</v>
      </c>
      <c r="E380">
        <v>205.174465</v>
      </c>
      <c r="F380">
        <v>1.2750680000000001</v>
      </c>
      <c r="G380" t="s">
        <v>32</v>
      </c>
      <c r="H380" t="s">
        <v>22</v>
      </c>
      <c r="I380" t="s">
        <v>316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</row>
    <row r="381" spans="1:19" x14ac:dyDescent="0.2">
      <c r="A381" t="s">
        <v>319</v>
      </c>
      <c r="B381" t="s">
        <v>20</v>
      </c>
      <c r="C381">
        <v>1</v>
      </c>
      <c r="D381">
        <v>100</v>
      </c>
      <c r="E381">
        <v>0.12551699999999999</v>
      </c>
      <c r="F381">
        <v>2.2000000000000001E-3</v>
      </c>
      <c r="G381" t="s">
        <v>32</v>
      </c>
      <c r="H381" t="s">
        <v>22</v>
      </c>
      <c r="I381" t="s">
        <v>320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</row>
    <row r="382" spans="1:19" x14ac:dyDescent="0.2">
      <c r="A382" t="s">
        <v>319</v>
      </c>
      <c r="B382" t="s">
        <v>20</v>
      </c>
      <c r="C382">
        <v>1</v>
      </c>
      <c r="D382">
        <v>100</v>
      </c>
      <c r="E382">
        <v>0.14776300000000001</v>
      </c>
      <c r="F382">
        <v>3.0969999999999999E-3</v>
      </c>
      <c r="G382" t="s">
        <v>32</v>
      </c>
      <c r="H382" t="s">
        <v>22</v>
      </c>
      <c r="I382" t="s">
        <v>321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</row>
    <row r="383" spans="1:19" x14ac:dyDescent="0.2">
      <c r="A383" t="s">
        <v>319</v>
      </c>
      <c r="B383" t="s">
        <v>20</v>
      </c>
      <c r="C383">
        <v>1</v>
      </c>
      <c r="D383">
        <v>100</v>
      </c>
      <c r="E383">
        <v>6.2709000000000001E-2</v>
      </c>
      <c r="F383">
        <v>7.8399999999999997E-4</v>
      </c>
      <c r="G383" t="s">
        <v>32</v>
      </c>
      <c r="H383" t="s">
        <v>22</v>
      </c>
      <c r="I383" t="s">
        <v>322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</row>
    <row r="384" spans="1:19" x14ac:dyDescent="0.2">
      <c r="A384" t="s">
        <v>319</v>
      </c>
      <c r="B384" t="s">
        <v>20</v>
      </c>
      <c r="C384">
        <v>1</v>
      </c>
      <c r="D384">
        <v>100</v>
      </c>
      <c r="E384">
        <v>0.10757799999999999</v>
      </c>
      <c r="F384">
        <v>3.2799999999999999E-3</v>
      </c>
      <c r="G384" t="s">
        <v>32</v>
      </c>
      <c r="H384" t="s">
        <v>22</v>
      </c>
      <c r="I384" t="s">
        <v>323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</row>
    <row r="385" spans="1:19" x14ac:dyDescent="0.2">
      <c r="A385" t="s">
        <v>319</v>
      </c>
      <c r="B385" t="s">
        <v>20</v>
      </c>
      <c r="C385">
        <v>1</v>
      </c>
      <c r="D385">
        <v>100</v>
      </c>
      <c r="E385">
        <v>1.056414</v>
      </c>
      <c r="F385">
        <v>8.5249999999999996E-3</v>
      </c>
      <c r="G385" t="s">
        <v>32</v>
      </c>
      <c r="H385" t="s">
        <v>22</v>
      </c>
      <c r="I385" t="s">
        <v>324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</row>
    <row r="386" spans="1:19" x14ac:dyDescent="0.2">
      <c r="A386" t="s">
        <v>319</v>
      </c>
      <c r="B386" t="s">
        <v>20</v>
      </c>
      <c r="C386">
        <v>1</v>
      </c>
      <c r="D386">
        <v>100</v>
      </c>
      <c r="E386">
        <v>1.078022</v>
      </c>
      <c r="F386">
        <v>1.8443999999999999E-2</v>
      </c>
      <c r="G386" t="s">
        <v>32</v>
      </c>
      <c r="H386" t="s">
        <v>22</v>
      </c>
      <c r="I386" t="s">
        <v>325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</row>
    <row r="387" spans="1:19" x14ac:dyDescent="0.2">
      <c r="A387" t="s">
        <v>326</v>
      </c>
      <c r="B387" t="s">
        <v>20</v>
      </c>
      <c r="C387">
        <v>1</v>
      </c>
      <c r="D387">
        <v>100</v>
      </c>
      <c r="E387">
        <v>0.113728</v>
      </c>
      <c r="F387">
        <v>1.833E-3</v>
      </c>
      <c r="G387" t="s">
        <v>32</v>
      </c>
      <c r="H387" t="s">
        <v>22</v>
      </c>
      <c r="I387" t="s">
        <v>320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</row>
    <row r="388" spans="1:19" x14ac:dyDescent="0.2">
      <c r="A388" t="s">
        <v>326</v>
      </c>
      <c r="B388" t="s">
        <v>20</v>
      </c>
      <c r="C388">
        <v>1</v>
      </c>
      <c r="D388">
        <v>100</v>
      </c>
      <c r="E388">
        <v>0.11921900000000001</v>
      </c>
      <c r="F388">
        <v>1.2769999999999999E-3</v>
      </c>
      <c r="G388" t="s">
        <v>32</v>
      </c>
      <c r="H388" t="s">
        <v>22</v>
      </c>
      <c r="I388" t="s">
        <v>321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</row>
    <row r="389" spans="1:19" x14ac:dyDescent="0.2">
      <c r="A389" t="s">
        <v>326</v>
      </c>
      <c r="B389" t="s">
        <v>20</v>
      </c>
      <c r="C389">
        <v>1</v>
      </c>
      <c r="D389">
        <v>100</v>
      </c>
      <c r="E389">
        <v>5.4105E-2</v>
      </c>
      <c r="F389">
        <v>1.8500000000000001E-3</v>
      </c>
      <c r="G389" t="s">
        <v>32</v>
      </c>
      <c r="H389" t="s">
        <v>22</v>
      </c>
      <c r="I389" t="s">
        <v>322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</row>
    <row r="390" spans="1:19" x14ac:dyDescent="0.2">
      <c r="A390" t="s">
        <v>326</v>
      </c>
      <c r="B390" t="s">
        <v>20</v>
      </c>
      <c r="C390">
        <v>1</v>
      </c>
      <c r="D390">
        <v>100</v>
      </c>
      <c r="E390">
        <v>9.9927000000000002E-2</v>
      </c>
      <c r="F390">
        <v>2.9299999999999999E-3</v>
      </c>
      <c r="G390" t="s">
        <v>32</v>
      </c>
      <c r="H390" t="s">
        <v>22</v>
      </c>
      <c r="I390" t="s">
        <v>323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</row>
    <row r="391" spans="1:19" x14ac:dyDescent="0.2">
      <c r="A391" t="s">
        <v>326</v>
      </c>
      <c r="B391" t="s">
        <v>20</v>
      </c>
      <c r="C391">
        <v>1</v>
      </c>
      <c r="D391">
        <v>100</v>
      </c>
      <c r="E391">
        <v>1.1226959999999999</v>
      </c>
      <c r="F391">
        <v>2.0126000000000002E-2</v>
      </c>
      <c r="G391" t="s">
        <v>32</v>
      </c>
      <c r="H391" t="s">
        <v>22</v>
      </c>
      <c r="I391" t="s">
        <v>324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</row>
    <row r="392" spans="1:19" x14ac:dyDescent="0.2">
      <c r="A392" t="s">
        <v>326</v>
      </c>
      <c r="B392" t="s">
        <v>20</v>
      </c>
      <c r="C392">
        <v>1</v>
      </c>
      <c r="D392">
        <v>100</v>
      </c>
      <c r="E392">
        <v>1.034627</v>
      </c>
      <c r="F392">
        <v>1.2796999999999999E-2</v>
      </c>
      <c r="G392" t="s">
        <v>32</v>
      </c>
      <c r="H392" t="s">
        <v>22</v>
      </c>
      <c r="I392" t="s">
        <v>325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</row>
    <row r="393" spans="1:19" x14ac:dyDescent="0.2">
      <c r="A393" t="s">
        <v>327</v>
      </c>
      <c r="B393" t="s">
        <v>20</v>
      </c>
      <c r="C393">
        <v>1</v>
      </c>
      <c r="D393">
        <v>100</v>
      </c>
      <c r="E393">
        <v>60.337183000000003</v>
      </c>
      <c r="F393">
        <v>0.44066100000000002</v>
      </c>
      <c r="G393" t="s">
        <v>32</v>
      </c>
      <c r="H393" t="s">
        <v>22</v>
      </c>
      <c r="I393" t="s">
        <v>320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</row>
    <row r="394" spans="1:19" x14ac:dyDescent="0.2">
      <c r="A394" t="s">
        <v>327</v>
      </c>
      <c r="B394" t="s">
        <v>20</v>
      </c>
      <c r="C394">
        <v>1</v>
      </c>
      <c r="D394">
        <v>100</v>
      </c>
      <c r="E394">
        <v>61.201816999999998</v>
      </c>
      <c r="F394">
        <v>0.55098499999999995</v>
      </c>
      <c r="G394" t="s">
        <v>32</v>
      </c>
      <c r="H394" t="s">
        <v>22</v>
      </c>
      <c r="I394" t="s">
        <v>321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</row>
    <row r="395" spans="1:19" x14ac:dyDescent="0.2">
      <c r="A395" t="s">
        <v>327</v>
      </c>
      <c r="B395" t="s">
        <v>20</v>
      </c>
      <c r="C395">
        <v>1</v>
      </c>
      <c r="D395">
        <v>100</v>
      </c>
      <c r="E395">
        <v>58.397573999999999</v>
      </c>
      <c r="F395">
        <v>0.31909500000000002</v>
      </c>
      <c r="G395" t="s">
        <v>32</v>
      </c>
      <c r="H395" t="s">
        <v>22</v>
      </c>
      <c r="I395" t="s">
        <v>322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</row>
    <row r="396" spans="1:19" x14ac:dyDescent="0.2">
      <c r="A396" t="s">
        <v>327</v>
      </c>
      <c r="B396" t="s">
        <v>20</v>
      </c>
      <c r="C396">
        <v>1</v>
      </c>
      <c r="D396">
        <v>100</v>
      </c>
      <c r="E396">
        <v>52.364817000000002</v>
      </c>
      <c r="F396">
        <v>0.55506500000000003</v>
      </c>
      <c r="G396" t="s">
        <v>32</v>
      </c>
      <c r="H396" t="s">
        <v>22</v>
      </c>
      <c r="I396" t="s">
        <v>323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</row>
    <row r="397" spans="1:19" x14ac:dyDescent="0.2">
      <c r="A397" t="s">
        <v>327</v>
      </c>
      <c r="B397" t="s">
        <v>20</v>
      </c>
      <c r="C397">
        <v>1</v>
      </c>
      <c r="D397">
        <v>100</v>
      </c>
      <c r="E397">
        <v>53.490912000000002</v>
      </c>
      <c r="F397">
        <v>0.50910200000000005</v>
      </c>
      <c r="G397" t="s">
        <v>32</v>
      </c>
      <c r="H397" t="s">
        <v>22</v>
      </c>
      <c r="I397" t="s">
        <v>324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</row>
    <row r="398" spans="1:19" x14ac:dyDescent="0.2">
      <c r="A398" t="s">
        <v>327</v>
      </c>
      <c r="B398" t="s">
        <v>20</v>
      </c>
      <c r="C398">
        <v>1</v>
      </c>
      <c r="D398">
        <v>100</v>
      </c>
      <c r="E398">
        <v>62.313338000000002</v>
      </c>
      <c r="F398">
        <v>0.51030399999999998</v>
      </c>
      <c r="G398" t="s">
        <v>32</v>
      </c>
      <c r="H398" t="s">
        <v>22</v>
      </c>
      <c r="I398" t="s">
        <v>325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</row>
    <row r="399" spans="1:19" x14ac:dyDescent="0.2">
      <c r="A399" t="s">
        <v>328</v>
      </c>
      <c r="B399" t="s">
        <v>20</v>
      </c>
      <c r="C399">
        <v>1</v>
      </c>
      <c r="D399">
        <v>100</v>
      </c>
      <c r="E399">
        <v>9.4642000000000004E-2</v>
      </c>
      <c r="F399">
        <v>2.493E-3</v>
      </c>
      <c r="G399" t="s">
        <v>32</v>
      </c>
      <c r="H399" t="s">
        <v>22</v>
      </c>
      <c r="I399" t="s">
        <v>329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</row>
    <row r="400" spans="1:19" x14ac:dyDescent="0.2">
      <c r="A400" t="s">
        <v>328</v>
      </c>
      <c r="B400" t="s">
        <v>20</v>
      </c>
      <c r="C400">
        <v>1</v>
      </c>
      <c r="D400">
        <v>100</v>
      </c>
      <c r="E400">
        <v>0.10906100000000001</v>
      </c>
      <c r="F400">
        <v>1.4940000000000001E-3</v>
      </c>
      <c r="G400" t="s">
        <v>32</v>
      </c>
      <c r="H400" t="s">
        <v>22</v>
      </c>
      <c r="I400" t="s">
        <v>330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</row>
    <row r="401" spans="1:19" x14ac:dyDescent="0.2">
      <c r="A401" t="s">
        <v>328</v>
      </c>
      <c r="B401" t="s">
        <v>20</v>
      </c>
      <c r="C401">
        <v>1</v>
      </c>
      <c r="D401">
        <v>100</v>
      </c>
      <c r="E401">
        <v>9.7128000000000006E-2</v>
      </c>
      <c r="F401">
        <v>2.1779999999999998E-3</v>
      </c>
      <c r="G401" t="s">
        <v>32</v>
      </c>
      <c r="H401" t="s">
        <v>22</v>
      </c>
      <c r="I401" t="s">
        <v>331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</row>
    <row r="402" spans="1:19" x14ac:dyDescent="0.2">
      <c r="A402" t="s">
        <v>328</v>
      </c>
      <c r="B402" t="s">
        <v>20</v>
      </c>
      <c r="C402">
        <v>1</v>
      </c>
      <c r="D402">
        <v>100</v>
      </c>
      <c r="E402">
        <v>1.114857</v>
      </c>
      <c r="F402">
        <v>1.3903E-2</v>
      </c>
      <c r="G402" t="s">
        <v>32</v>
      </c>
      <c r="H402" t="s">
        <v>22</v>
      </c>
      <c r="I402" t="s">
        <v>332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</row>
    <row r="403" spans="1:19" x14ac:dyDescent="0.2">
      <c r="A403" t="s">
        <v>328</v>
      </c>
      <c r="B403" t="s">
        <v>20</v>
      </c>
      <c r="C403">
        <v>1</v>
      </c>
      <c r="D403">
        <v>100</v>
      </c>
      <c r="E403">
        <v>7.9064999999999996E-2</v>
      </c>
      <c r="F403">
        <v>2.2520000000000001E-3</v>
      </c>
      <c r="G403" t="s">
        <v>32</v>
      </c>
      <c r="H403" t="s">
        <v>22</v>
      </c>
      <c r="I403" t="s">
        <v>333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</row>
    <row r="404" spans="1:19" x14ac:dyDescent="0.2">
      <c r="A404" t="s">
        <v>328</v>
      </c>
      <c r="B404" t="s">
        <v>20</v>
      </c>
      <c r="C404">
        <v>1</v>
      </c>
      <c r="D404">
        <v>100</v>
      </c>
      <c r="E404">
        <v>0.10334699999999999</v>
      </c>
      <c r="F404">
        <v>3.5750000000000001E-3</v>
      </c>
      <c r="G404" t="s">
        <v>32</v>
      </c>
      <c r="H404" t="s">
        <v>22</v>
      </c>
      <c r="I404" t="s">
        <v>334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</row>
    <row r="405" spans="1:19" x14ac:dyDescent="0.2">
      <c r="A405" t="s">
        <v>335</v>
      </c>
      <c r="B405" t="s">
        <v>20</v>
      </c>
      <c r="C405">
        <v>1</v>
      </c>
      <c r="D405">
        <v>100</v>
      </c>
      <c r="E405">
        <v>9.1930999999999999E-2</v>
      </c>
      <c r="F405">
        <v>1.2589999999999999E-3</v>
      </c>
      <c r="G405" t="s">
        <v>32</v>
      </c>
      <c r="H405" t="s">
        <v>22</v>
      </c>
      <c r="I405" t="s">
        <v>329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</row>
    <row r="406" spans="1:19" x14ac:dyDescent="0.2">
      <c r="A406" t="s">
        <v>335</v>
      </c>
      <c r="B406" t="s">
        <v>20</v>
      </c>
      <c r="C406">
        <v>1</v>
      </c>
      <c r="D406">
        <v>100</v>
      </c>
      <c r="E406">
        <v>8.7572999999999998E-2</v>
      </c>
      <c r="F406">
        <v>1.653E-3</v>
      </c>
      <c r="G406" t="s">
        <v>32</v>
      </c>
      <c r="H406" t="s">
        <v>22</v>
      </c>
      <c r="I406" t="s">
        <v>330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</row>
    <row r="407" spans="1:19" x14ac:dyDescent="0.2">
      <c r="A407" t="s">
        <v>335</v>
      </c>
      <c r="B407" t="s">
        <v>20</v>
      </c>
      <c r="C407">
        <v>1</v>
      </c>
      <c r="D407">
        <v>100</v>
      </c>
      <c r="E407">
        <v>8.3160999999999999E-2</v>
      </c>
      <c r="F407">
        <v>2.5000000000000001E-3</v>
      </c>
      <c r="G407" t="s">
        <v>32</v>
      </c>
      <c r="H407" t="s">
        <v>22</v>
      </c>
      <c r="I407" t="s">
        <v>331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</row>
    <row r="408" spans="1:19" x14ac:dyDescent="0.2">
      <c r="A408" t="s">
        <v>335</v>
      </c>
      <c r="B408" t="s">
        <v>20</v>
      </c>
      <c r="C408">
        <v>1</v>
      </c>
      <c r="D408">
        <v>100</v>
      </c>
      <c r="E408">
        <v>1.0516399999999999</v>
      </c>
      <c r="F408">
        <v>1.2056000000000001E-2</v>
      </c>
      <c r="G408" t="s">
        <v>32</v>
      </c>
      <c r="H408" t="s">
        <v>22</v>
      </c>
      <c r="I408" t="s">
        <v>332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</row>
    <row r="409" spans="1:19" x14ac:dyDescent="0.2">
      <c r="A409" t="s">
        <v>335</v>
      </c>
      <c r="B409" t="s">
        <v>20</v>
      </c>
      <c r="C409">
        <v>1</v>
      </c>
      <c r="D409">
        <v>100</v>
      </c>
      <c r="E409">
        <v>7.8689999999999996E-2</v>
      </c>
      <c r="F409">
        <v>2.5019999999999999E-3</v>
      </c>
      <c r="G409" t="s">
        <v>32</v>
      </c>
      <c r="H409" t="s">
        <v>22</v>
      </c>
      <c r="I409" t="s">
        <v>333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</row>
    <row r="410" spans="1:19" x14ac:dyDescent="0.2">
      <c r="A410" t="s">
        <v>335</v>
      </c>
      <c r="B410" t="s">
        <v>20</v>
      </c>
      <c r="C410">
        <v>1</v>
      </c>
      <c r="D410">
        <v>100</v>
      </c>
      <c r="E410">
        <v>9.3875E-2</v>
      </c>
      <c r="F410">
        <v>3.026E-3</v>
      </c>
      <c r="G410" t="s">
        <v>32</v>
      </c>
      <c r="H410" t="s">
        <v>22</v>
      </c>
      <c r="I410" t="s">
        <v>334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</row>
    <row r="411" spans="1:19" x14ac:dyDescent="0.2">
      <c r="A411" t="s">
        <v>336</v>
      </c>
      <c r="B411" t="s">
        <v>20</v>
      </c>
      <c r="C411">
        <v>1</v>
      </c>
      <c r="D411">
        <v>100</v>
      </c>
      <c r="E411">
        <v>9.4310469999999995</v>
      </c>
      <c r="F411">
        <v>0.153141</v>
      </c>
      <c r="G411" t="s">
        <v>32</v>
      </c>
      <c r="H411" t="s">
        <v>22</v>
      </c>
      <c r="I411" t="s">
        <v>329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</row>
    <row r="412" spans="1:19" x14ac:dyDescent="0.2">
      <c r="A412" t="s">
        <v>336</v>
      </c>
      <c r="B412" t="s">
        <v>20</v>
      </c>
      <c r="C412">
        <v>1</v>
      </c>
      <c r="D412">
        <v>100</v>
      </c>
      <c r="E412">
        <v>9.5846649999999993</v>
      </c>
      <c r="F412">
        <v>0.103812</v>
      </c>
      <c r="G412" t="s">
        <v>32</v>
      </c>
      <c r="H412" t="s">
        <v>22</v>
      </c>
      <c r="I412" t="s">
        <v>330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</row>
    <row r="413" spans="1:19" x14ac:dyDescent="0.2">
      <c r="A413" t="s">
        <v>336</v>
      </c>
      <c r="B413" t="s">
        <v>20</v>
      </c>
      <c r="C413">
        <v>1</v>
      </c>
      <c r="D413">
        <v>100</v>
      </c>
      <c r="E413">
        <v>9.8688389999999995</v>
      </c>
      <c r="F413">
        <v>0.16522899999999999</v>
      </c>
      <c r="G413" t="s">
        <v>32</v>
      </c>
      <c r="H413" t="s">
        <v>22</v>
      </c>
      <c r="I413" t="s">
        <v>331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</row>
    <row r="414" spans="1:19" x14ac:dyDescent="0.2">
      <c r="A414" t="s">
        <v>336</v>
      </c>
      <c r="B414" t="s">
        <v>20</v>
      </c>
      <c r="C414">
        <v>1</v>
      </c>
      <c r="D414">
        <v>100</v>
      </c>
      <c r="E414">
        <v>10.807949000000001</v>
      </c>
      <c r="F414">
        <v>0.10315000000000001</v>
      </c>
      <c r="G414" t="s">
        <v>32</v>
      </c>
      <c r="H414" t="s">
        <v>22</v>
      </c>
      <c r="I414" t="s">
        <v>332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</row>
    <row r="415" spans="1:19" x14ac:dyDescent="0.2">
      <c r="A415" t="s">
        <v>336</v>
      </c>
      <c r="B415" t="s">
        <v>20</v>
      </c>
      <c r="C415">
        <v>1</v>
      </c>
      <c r="D415">
        <v>100</v>
      </c>
      <c r="E415">
        <v>9.7536869999999993</v>
      </c>
      <c r="F415">
        <v>0.13985900000000001</v>
      </c>
      <c r="G415" t="s">
        <v>32</v>
      </c>
      <c r="H415" t="s">
        <v>22</v>
      </c>
      <c r="I415" t="s">
        <v>333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</row>
    <row r="416" spans="1:19" x14ac:dyDescent="0.2">
      <c r="A416" t="s">
        <v>336</v>
      </c>
      <c r="B416" t="s">
        <v>20</v>
      </c>
      <c r="C416">
        <v>1</v>
      </c>
      <c r="D416">
        <v>100</v>
      </c>
      <c r="E416">
        <v>11.44046</v>
      </c>
      <c r="F416">
        <v>0.148039</v>
      </c>
      <c r="G416" t="s">
        <v>32</v>
      </c>
      <c r="H416" t="s">
        <v>22</v>
      </c>
      <c r="I416" t="s">
        <v>334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</row>
    <row r="417" spans="1:19" x14ac:dyDescent="0.2">
      <c r="A417" t="s">
        <v>337</v>
      </c>
      <c r="B417" t="s">
        <v>20</v>
      </c>
      <c r="C417">
        <v>1</v>
      </c>
      <c r="D417">
        <v>100</v>
      </c>
      <c r="E417">
        <v>0.20960999999999999</v>
      </c>
      <c r="F417">
        <v>2.5699999999999998E-3</v>
      </c>
      <c r="G417" t="s">
        <v>32</v>
      </c>
      <c r="H417" t="s">
        <v>22</v>
      </c>
      <c r="I417" t="s">
        <v>338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</row>
    <row r="418" spans="1:19" x14ac:dyDescent="0.2">
      <c r="A418" t="s">
        <v>337</v>
      </c>
      <c r="B418" t="s">
        <v>20</v>
      </c>
      <c r="C418">
        <v>1</v>
      </c>
      <c r="D418">
        <v>100</v>
      </c>
      <c r="E418">
        <v>0.213093</v>
      </c>
      <c r="F418">
        <v>3.055E-3</v>
      </c>
      <c r="G418" t="s">
        <v>32</v>
      </c>
      <c r="H418" t="s">
        <v>22</v>
      </c>
      <c r="I418" t="s">
        <v>339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</row>
    <row r="419" spans="1:19" x14ac:dyDescent="0.2">
      <c r="A419" t="s">
        <v>340</v>
      </c>
      <c r="B419" t="s">
        <v>20</v>
      </c>
      <c r="C419">
        <v>1</v>
      </c>
      <c r="D419">
        <v>100</v>
      </c>
      <c r="E419">
        <v>0.19439500000000001</v>
      </c>
      <c r="F419">
        <v>2.601E-3</v>
      </c>
      <c r="G419" t="s">
        <v>32</v>
      </c>
      <c r="H419" t="s">
        <v>22</v>
      </c>
      <c r="I419" t="s">
        <v>338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</row>
    <row r="420" spans="1:19" x14ac:dyDescent="0.2">
      <c r="A420" t="s">
        <v>340</v>
      </c>
      <c r="B420" t="s">
        <v>20</v>
      </c>
      <c r="C420">
        <v>1</v>
      </c>
      <c r="D420">
        <v>100</v>
      </c>
      <c r="E420">
        <v>0.18548500000000001</v>
      </c>
      <c r="F420">
        <v>2.3879999999999999E-3</v>
      </c>
      <c r="G420" t="s">
        <v>32</v>
      </c>
      <c r="H420" t="s">
        <v>22</v>
      </c>
      <c r="I420" t="s">
        <v>339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</row>
    <row r="421" spans="1:19" x14ac:dyDescent="0.2">
      <c r="A421" t="s">
        <v>341</v>
      </c>
      <c r="B421" t="s">
        <v>20</v>
      </c>
      <c r="C421">
        <v>1</v>
      </c>
      <c r="D421">
        <v>100</v>
      </c>
      <c r="E421">
        <v>10.639217</v>
      </c>
      <c r="F421">
        <v>0.119294</v>
      </c>
      <c r="G421" t="s">
        <v>32</v>
      </c>
      <c r="H421" t="s">
        <v>22</v>
      </c>
      <c r="I421" t="s">
        <v>338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</row>
    <row r="422" spans="1:19" x14ac:dyDescent="0.2">
      <c r="A422" t="s">
        <v>341</v>
      </c>
      <c r="B422" t="s">
        <v>20</v>
      </c>
      <c r="C422">
        <v>1</v>
      </c>
      <c r="D422">
        <v>100</v>
      </c>
      <c r="E422">
        <v>10.716739</v>
      </c>
      <c r="F422">
        <v>7.5763999999999998E-2</v>
      </c>
      <c r="G422" t="s">
        <v>32</v>
      </c>
      <c r="H422" t="s">
        <v>22</v>
      </c>
      <c r="I422" t="s">
        <v>339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</row>
    <row r="423" spans="1:19" x14ac:dyDescent="0.2">
      <c r="A423" t="s">
        <v>342</v>
      </c>
      <c r="B423" t="s">
        <v>20</v>
      </c>
      <c r="C423">
        <v>1</v>
      </c>
      <c r="D423">
        <v>100</v>
      </c>
      <c r="E423">
        <v>0.320467</v>
      </c>
      <c r="F423">
        <v>2.6580000000000002E-3</v>
      </c>
      <c r="G423" t="s">
        <v>32</v>
      </c>
      <c r="H423" t="s">
        <v>22</v>
      </c>
      <c r="I423" t="s">
        <v>343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</row>
    <row r="424" spans="1:19" x14ac:dyDescent="0.2">
      <c r="A424" t="s">
        <v>342</v>
      </c>
      <c r="B424" t="s">
        <v>20</v>
      </c>
      <c r="C424">
        <v>1</v>
      </c>
      <c r="D424">
        <v>100</v>
      </c>
      <c r="E424">
        <v>0.21265100000000001</v>
      </c>
      <c r="F424">
        <v>2.6440000000000001E-3</v>
      </c>
      <c r="G424" t="s">
        <v>32</v>
      </c>
      <c r="H424" t="s">
        <v>22</v>
      </c>
      <c r="I424" t="s">
        <v>344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</row>
    <row r="425" spans="1:19" x14ac:dyDescent="0.2">
      <c r="A425" t="s">
        <v>342</v>
      </c>
      <c r="B425" t="s">
        <v>20</v>
      </c>
      <c r="C425">
        <v>1</v>
      </c>
      <c r="D425">
        <v>100</v>
      </c>
      <c r="E425">
        <v>0.18528900000000001</v>
      </c>
      <c r="F425">
        <v>3.055E-3</v>
      </c>
      <c r="G425" t="s">
        <v>32</v>
      </c>
      <c r="H425" t="s">
        <v>22</v>
      </c>
      <c r="I425" t="s">
        <v>345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</row>
    <row r="426" spans="1:19" x14ac:dyDescent="0.2">
      <c r="A426" t="s">
        <v>342</v>
      </c>
      <c r="B426" t="s">
        <v>20</v>
      </c>
      <c r="C426">
        <v>1</v>
      </c>
      <c r="D426">
        <v>100</v>
      </c>
      <c r="E426">
        <v>7.2715000000000002E-2</v>
      </c>
      <c r="F426">
        <v>5.8E-4</v>
      </c>
      <c r="G426" t="s">
        <v>32</v>
      </c>
      <c r="H426" t="s">
        <v>22</v>
      </c>
      <c r="I426" t="s">
        <v>346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</row>
    <row r="427" spans="1:19" x14ac:dyDescent="0.2">
      <c r="A427" t="s">
        <v>347</v>
      </c>
      <c r="B427" t="s">
        <v>20</v>
      </c>
      <c r="C427">
        <v>1</v>
      </c>
      <c r="D427">
        <v>100</v>
      </c>
      <c r="E427">
        <v>0.20710000000000001</v>
      </c>
      <c r="F427">
        <v>2.2409999999999999E-3</v>
      </c>
      <c r="G427" t="s">
        <v>32</v>
      </c>
      <c r="H427" t="s">
        <v>22</v>
      </c>
      <c r="I427" t="s">
        <v>343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</row>
    <row r="428" spans="1:19" x14ac:dyDescent="0.2">
      <c r="A428" t="s">
        <v>347</v>
      </c>
      <c r="B428" t="s">
        <v>20</v>
      </c>
      <c r="C428">
        <v>1</v>
      </c>
      <c r="D428">
        <v>100</v>
      </c>
      <c r="E428">
        <v>0.115388</v>
      </c>
      <c r="F428">
        <v>1.524E-3</v>
      </c>
      <c r="G428" t="s">
        <v>32</v>
      </c>
      <c r="H428" t="s">
        <v>22</v>
      </c>
      <c r="I428" t="s">
        <v>344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</row>
    <row r="429" spans="1:19" x14ac:dyDescent="0.2">
      <c r="A429" t="s">
        <v>347</v>
      </c>
      <c r="B429" t="s">
        <v>20</v>
      </c>
      <c r="C429">
        <v>1</v>
      </c>
      <c r="D429">
        <v>100</v>
      </c>
      <c r="E429">
        <v>0.10161199999999999</v>
      </c>
      <c r="F429">
        <v>1.5499999999999999E-3</v>
      </c>
      <c r="G429" t="s">
        <v>32</v>
      </c>
      <c r="H429" t="s">
        <v>22</v>
      </c>
      <c r="I429" t="s">
        <v>345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</row>
    <row r="430" spans="1:19" x14ac:dyDescent="0.2">
      <c r="A430" t="s">
        <v>347</v>
      </c>
      <c r="B430" t="s">
        <v>20</v>
      </c>
      <c r="C430">
        <v>1</v>
      </c>
      <c r="D430">
        <v>100</v>
      </c>
      <c r="E430">
        <v>5.4531999999999997E-2</v>
      </c>
      <c r="F430">
        <v>2.078E-3</v>
      </c>
      <c r="G430" t="s">
        <v>32</v>
      </c>
      <c r="H430" t="s">
        <v>22</v>
      </c>
      <c r="I430" t="s">
        <v>346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</row>
    <row r="431" spans="1:19" x14ac:dyDescent="0.2">
      <c r="A431" t="s">
        <v>348</v>
      </c>
      <c r="B431" t="s">
        <v>20</v>
      </c>
      <c r="C431">
        <v>1</v>
      </c>
      <c r="D431">
        <v>100</v>
      </c>
      <c r="E431">
        <v>14.189308</v>
      </c>
      <c r="F431">
        <v>6.7132999999999998E-2</v>
      </c>
      <c r="G431" t="s">
        <v>32</v>
      </c>
      <c r="H431" t="s">
        <v>22</v>
      </c>
      <c r="I431" t="s">
        <v>343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</row>
    <row r="432" spans="1:19" x14ac:dyDescent="0.2">
      <c r="A432" t="s">
        <v>348</v>
      </c>
      <c r="B432" t="s">
        <v>20</v>
      </c>
      <c r="C432">
        <v>1</v>
      </c>
      <c r="D432">
        <v>100</v>
      </c>
      <c r="E432">
        <v>13.068137999999999</v>
      </c>
      <c r="F432">
        <v>3.3510999999999999E-2</v>
      </c>
      <c r="G432" t="s">
        <v>32</v>
      </c>
      <c r="H432" t="s">
        <v>22</v>
      </c>
      <c r="I432" t="s">
        <v>344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</row>
    <row r="433" spans="1:19" x14ac:dyDescent="0.2">
      <c r="A433" t="s">
        <v>348</v>
      </c>
      <c r="B433" t="s">
        <v>20</v>
      </c>
      <c r="C433">
        <v>1</v>
      </c>
      <c r="D433">
        <v>100</v>
      </c>
      <c r="E433">
        <v>14.501760000000001</v>
      </c>
      <c r="F433">
        <v>0.19128300000000001</v>
      </c>
      <c r="G433" t="s">
        <v>32</v>
      </c>
      <c r="H433" t="s">
        <v>22</v>
      </c>
      <c r="I433" t="s">
        <v>345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</row>
    <row r="434" spans="1:19" x14ac:dyDescent="0.2">
      <c r="A434" t="s">
        <v>348</v>
      </c>
      <c r="B434" t="s">
        <v>20</v>
      </c>
      <c r="C434">
        <v>1</v>
      </c>
      <c r="D434">
        <v>100</v>
      </c>
      <c r="E434">
        <v>140.773301</v>
      </c>
      <c r="F434">
        <v>1.237646</v>
      </c>
      <c r="G434" t="s">
        <v>32</v>
      </c>
      <c r="H434" t="s">
        <v>22</v>
      </c>
      <c r="I434" t="s">
        <v>346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</row>
    <row r="435" spans="1:19" x14ac:dyDescent="0.2">
      <c r="A435" t="s">
        <v>349</v>
      </c>
      <c r="B435" t="s">
        <v>20</v>
      </c>
      <c r="C435">
        <v>1</v>
      </c>
      <c r="D435">
        <v>100</v>
      </c>
      <c r="E435">
        <v>5.3330000000000002E-2</v>
      </c>
      <c r="F435">
        <v>1.078E-3</v>
      </c>
      <c r="G435" t="s">
        <v>32</v>
      </c>
      <c r="H435" t="s">
        <v>22</v>
      </c>
      <c r="I435" t="s">
        <v>350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</row>
    <row r="436" spans="1:19" x14ac:dyDescent="0.2">
      <c r="A436" t="s">
        <v>349</v>
      </c>
      <c r="B436" t="s">
        <v>20</v>
      </c>
      <c r="C436">
        <v>1</v>
      </c>
      <c r="D436">
        <v>100</v>
      </c>
      <c r="E436">
        <v>7.1157999999999999E-2</v>
      </c>
      <c r="F436">
        <v>1.604E-3</v>
      </c>
      <c r="G436" t="s">
        <v>32</v>
      </c>
      <c r="H436" t="s">
        <v>22</v>
      </c>
      <c r="I436" t="s">
        <v>351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</row>
    <row r="437" spans="1:19" x14ac:dyDescent="0.2">
      <c r="A437" t="s">
        <v>349</v>
      </c>
      <c r="B437" t="s">
        <v>20</v>
      </c>
      <c r="C437">
        <v>1</v>
      </c>
      <c r="D437">
        <v>100</v>
      </c>
      <c r="E437">
        <v>5.2496000000000001E-2</v>
      </c>
      <c r="F437">
        <v>7.7899999999999996E-4</v>
      </c>
      <c r="G437" t="s">
        <v>32</v>
      </c>
      <c r="H437" t="s">
        <v>22</v>
      </c>
      <c r="I437" t="s">
        <v>352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</row>
    <row r="438" spans="1:19" x14ac:dyDescent="0.2">
      <c r="A438" t="s">
        <v>353</v>
      </c>
      <c r="B438" t="s">
        <v>20</v>
      </c>
      <c r="C438">
        <v>1</v>
      </c>
      <c r="D438">
        <v>100</v>
      </c>
      <c r="E438">
        <v>5.3907999999999998E-2</v>
      </c>
      <c r="F438">
        <v>2.6640000000000001E-3</v>
      </c>
      <c r="G438" t="s">
        <v>32</v>
      </c>
      <c r="H438" t="s">
        <v>22</v>
      </c>
      <c r="I438" t="s">
        <v>350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</row>
    <row r="439" spans="1:19" x14ac:dyDescent="0.2">
      <c r="A439" t="s">
        <v>353</v>
      </c>
      <c r="B439" t="s">
        <v>20</v>
      </c>
      <c r="C439">
        <v>1</v>
      </c>
      <c r="D439">
        <v>100</v>
      </c>
      <c r="E439">
        <v>6.3965999999999995E-2</v>
      </c>
      <c r="F439">
        <v>6.7299999999999999E-4</v>
      </c>
      <c r="G439" t="s">
        <v>32</v>
      </c>
      <c r="H439" t="s">
        <v>22</v>
      </c>
      <c r="I439" t="s">
        <v>351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</row>
    <row r="440" spans="1:19" x14ac:dyDescent="0.2">
      <c r="A440" t="s">
        <v>353</v>
      </c>
      <c r="B440" t="s">
        <v>20</v>
      </c>
      <c r="C440">
        <v>1</v>
      </c>
      <c r="D440">
        <v>100</v>
      </c>
      <c r="E440">
        <v>5.4779000000000001E-2</v>
      </c>
      <c r="F440">
        <v>2.4919999999999999E-3</v>
      </c>
      <c r="G440" t="s">
        <v>32</v>
      </c>
      <c r="H440" t="s">
        <v>22</v>
      </c>
      <c r="I440" t="s">
        <v>352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</row>
    <row r="441" spans="1:19" x14ac:dyDescent="0.2">
      <c r="A441" t="s">
        <v>354</v>
      </c>
      <c r="B441" t="s">
        <v>20</v>
      </c>
      <c r="C441">
        <v>1</v>
      </c>
      <c r="D441">
        <v>100</v>
      </c>
      <c r="E441">
        <v>45.009175999999997</v>
      </c>
      <c r="F441">
        <v>0.58216000000000001</v>
      </c>
      <c r="G441" t="s">
        <v>32</v>
      </c>
      <c r="H441" t="s">
        <v>22</v>
      </c>
      <c r="I441" t="s">
        <v>350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</row>
    <row r="442" spans="1:19" x14ac:dyDescent="0.2">
      <c r="A442" t="s">
        <v>354</v>
      </c>
      <c r="B442" t="s">
        <v>20</v>
      </c>
      <c r="C442">
        <v>1</v>
      </c>
      <c r="D442">
        <v>100</v>
      </c>
      <c r="E442">
        <v>46.298715999999999</v>
      </c>
      <c r="F442">
        <v>0.42748799999999998</v>
      </c>
      <c r="G442" t="s">
        <v>32</v>
      </c>
      <c r="H442" t="s">
        <v>22</v>
      </c>
      <c r="I442" t="s">
        <v>351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</row>
    <row r="443" spans="1:19" x14ac:dyDescent="0.2">
      <c r="A443" t="s">
        <v>354</v>
      </c>
      <c r="B443" t="s">
        <v>20</v>
      </c>
      <c r="C443">
        <v>1</v>
      </c>
      <c r="D443">
        <v>100</v>
      </c>
      <c r="E443">
        <v>43.706867000000003</v>
      </c>
      <c r="F443">
        <v>0.33704200000000001</v>
      </c>
      <c r="G443" t="s">
        <v>32</v>
      </c>
      <c r="H443" t="s">
        <v>22</v>
      </c>
      <c r="I443" t="s">
        <v>352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</row>
    <row r="444" spans="1:19" x14ac:dyDescent="0.2">
      <c r="A444" t="s">
        <v>355</v>
      </c>
      <c r="B444" t="s">
        <v>20</v>
      </c>
      <c r="C444">
        <v>1</v>
      </c>
      <c r="D444">
        <v>100</v>
      </c>
      <c r="E444">
        <v>0.33173399999999997</v>
      </c>
      <c r="F444">
        <v>7.2810000000000001E-3</v>
      </c>
      <c r="G444" t="s">
        <v>32</v>
      </c>
      <c r="H444" t="s">
        <v>22</v>
      </c>
      <c r="I444" t="s">
        <v>356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</row>
    <row r="445" spans="1:19" x14ac:dyDescent="0.2">
      <c r="A445" t="s">
        <v>355</v>
      </c>
      <c r="B445" t="s">
        <v>20</v>
      </c>
      <c r="C445">
        <v>1</v>
      </c>
      <c r="D445">
        <v>100</v>
      </c>
      <c r="E445">
        <v>0.39597300000000002</v>
      </c>
      <c r="F445">
        <v>3.179E-3</v>
      </c>
      <c r="G445" t="s">
        <v>32</v>
      </c>
      <c r="H445" t="s">
        <v>22</v>
      </c>
      <c r="I445" t="s">
        <v>357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</row>
    <row r="446" spans="1:19" x14ac:dyDescent="0.2">
      <c r="A446" t="s">
        <v>355</v>
      </c>
      <c r="B446" t="s">
        <v>20</v>
      </c>
      <c r="C446">
        <v>1</v>
      </c>
      <c r="D446">
        <v>100</v>
      </c>
      <c r="E446">
        <v>0.32322000000000001</v>
      </c>
      <c r="F446">
        <v>5.1320000000000003E-3</v>
      </c>
      <c r="G446" t="s">
        <v>32</v>
      </c>
      <c r="H446" t="s">
        <v>22</v>
      </c>
      <c r="I446" t="s">
        <v>358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</row>
    <row r="447" spans="1:19" x14ac:dyDescent="0.2">
      <c r="A447" t="s">
        <v>359</v>
      </c>
      <c r="B447" t="s">
        <v>20</v>
      </c>
      <c r="C447">
        <v>1</v>
      </c>
      <c r="D447">
        <v>100</v>
      </c>
      <c r="E447">
        <v>0.22730700000000001</v>
      </c>
      <c r="F447">
        <v>4.6179999999999997E-3</v>
      </c>
      <c r="G447" t="s">
        <v>32</v>
      </c>
      <c r="H447" t="s">
        <v>22</v>
      </c>
      <c r="I447" t="s">
        <v>356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</row>
    <row r="448" spans="1:19" x14ac:dyDescent="0.2">
      <c r="A448" t="s">
        <v>359</v>
      </c>
      <c r="B448" t="s">
        <v>20</v>
      </c>
      <c r="C448">
        <v>1</v>
      </c>
      <c r="D448">
        <v>100</v>
      </c>
      <c r="E448">
        <v>0.30681799999999998</v>
      </c>
      <c r="F448">
        <v>4.8570000000000002E-3</v>
      </c>
      <c r="G448" t="s">
        <v>32</v>
      </c>
      <c r="H448" t="s">
        <v>22</v>
      </c>
      <c r="I448" t="s">
        <v>357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</row>
    <row r="449" spans="1:19" x14ac:dyDescent="0.2">
      <c r="A449" t="s">
        <v>359</v>
      </c>
      <c r="B449" t="s">
        <v>20</v>
      </c>
      <c r="C449">
        <v>1</v>
      </c>
      <c r="D449">
        <v>100</v>
      </c>
      <c r="E449">
        <v>0.23269999999999999</v>
      </c>
      <c r="F449">
        <v>4.6779999999999999E-3</v>
      </c>
      <c r="G449" t="s">
        <v>32</v>
      </c>
      <c r="H449" t="s">
        <v>22</v>
      </c>
      <c r="I449" t="s">
        <v>358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</row>
    <row r="450" spans="1:19" x14ac:dyDescent="0.2">
      <c r="A450" t="s">
        <v>360</v>
      </c>
      <c r="B450" t="s">
        <v>20</v>
      </c>
      <c r="C450">
        <v>1</v>
      </c>
      <c r="D450">
        <v>100</v>
      </c>
      <c r="E450">
        <v>44.495767000000001</v>
      </c>
      <c r="F450">
        <v>0.97097100000000003</v>
      </c>
      <c r="G450" t="s">
        <v>32</v>
      </c>
      <c r="H450" t="s">
        <v>22</v>
      </c>
      <c r="I450" t="s">
        <v>356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</row>
    <row r="451" spans="1:19" x14ac:dyDescent="0.2">
      <c r="A451" t="s">
        <v>360</v>
      </c>
      <c r="B451" t="s">
        <v>20</v>
      </c>
      <c r="C451">
        <v>1</v>
      </c>
      <c r="D451">
        <v>100</v>
      </c>
      <c r="E451">
        <v>46.850695000000002</v>
      </c>
      <c r="F451">
        <v>0.67471099999999995</v>
      </c>
      <c r="G451" t="s">
        <v>32</v>
      </c>
      <c r="H451" t="s">
        <v>22</v>
      </c>
      <c r="I451" t="s">
        <v>357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</row>
    <row r="452" spans="1:19" x14ac:dyDescent="0.2">
      <c r="A452" t="s">
        <v>360</v>
      </c>
      <c r="B452" t="s">
        <v>20</v>
      </c>
      <c r="C452">
        <v>1</v>
      </c>
      <c r="D452">
        <v>100</v>
      </c>
      <c r="E452">
        <v>41.722144999999998</v>
      </c>
      <c r="F452">
        <v>0.31261</v>
      </c>
      <c r="G452" t="s">
        <v>32</v>
      </c>
      <c r="H452" t="s">
        <v>22</v>
      </c>
      <c r="I452" t="s">
        <v>358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</row>
    <row r="453" spans="1:19" x14ac:dyDescent="0.2">
      <c r="A453" t="s">
        <v>361</v>
      </c>
      <c r="B453" t="s">
        <v>20</v>
      </c>
      <c r="C453">
        <v>1</v>
      </c>
      <c r="D453">
        <v>100</v>
      </c>
      <c r="E453">
        <v>0.11829000000000001</v>
      </c>
      <c r="F453">
        <v>1.9710000000000001E-3</v>
      </c>
      <c r="G453" t="s">
        <v>32</v>
      </c>
      <c r="H453" t="s">
        <v>22</v>
      </c>
      <c r="I453" t="s">
        <v>362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</row>
    <row r="454" spans="1:19" x14ac:dyDescent="0.2">
      <c r="A454" t="s">
        <v>361</v>
      </c>
      <c r="B454" t="s">
        <v>20</v>
      </c>
      <c r="C454">
        <v>1</v>
      </c>
      <c r="D454">
        <v>100</v>
      </c>
      <c r="E454">
        <v>0.12141100000000001</v>
      </c>
      <c r="F454">
        <v>2.4120000000000001E-3</v>
      </c>
      <c r="G454" t="s">
        <v>32</v>
      </c>
      <c r="H454" t="s">
        <v>22</v>
      </c>
      <c r="I454" t="s">
        <v>363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</row>
    <row r="455" spans="1:19" x14ac:dyDescent="0.2">
      <c r="A455" t="s">
        <v>361</v>
      </c>
      <c r="B455" t="s">
        <v>20</v>
      </c>
      <c r="C455">
        <v>1</v>
      </c>
      <c r="D455">
        <v>100</v>
      </c>
      <c r="E455">
        <v>0.12162100000000001</v>
      </c>
      <c r="F455">
        <v>2.7650000000000001E-3</v>
      </c>
      <c r="G455" t="s">
        <v>32</v>
      </c>
      <c r="H455" t="s">
        <v>22</v>
      </c>
      <c r="I455" t="s">
        <v>364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</row>
    <row r="456" spans="1:19" x14ac:dyDescent="0.2">
      <c r="A456" t="s">
        <v>365</v>
      </c>
      <c r="B456" t="s">
        <v>20</v>
      </c>
      <c r="C456">
        <v>1</v>
      </c>
      <c r="D456">
        <v>100</v>
      </c>
      <c r="E456">
        <v>0.118579</v>
      </c>
      <c r="F456">
        <v>3.7690000000000002E-3</v>
      </c>
      <c r="G456" t="s">
        <v>32</v>
      </c>
      <c r="H456" t="s">
        <v>22</v>
      </c>
      <c r="I456" t="s">
        <v>362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</row>
    <row r="457" spans="1:19" x14ac:dyDescent="0.2">
      <c r="A457" t="s">
        <v>365</v>
      </c>
      <c r="B457" t="s">
        <v>20</v>
      </c>
      <c r="C457">
        <v>1</v>
      </c>
      <c r="D457">
        <v>100</v>
      </c>
      <c r="E457">
        <v>0.117004</v>
      </c>
      <c r="F457">
        <v>2.4529999999999999E-3</v>
      </c>
      <c r="G457" t="s">
        <v>32</v>
      </c>
      <c r="H457" t="s">
        <v>22</v>
      </c>
      <c r="I457" t="s">
        <v>363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</row>
    <row r="458" spans="1:19" x14ac:dyDescent="0.2">
      <c r="A458" t="s">
        <v>365</v>
      </c>
      <c r="B458" t="s">
        <v>20</v>
      </c>
      <c r="C458">
        <v>1</v>
      </c>
      <c r="D458">
        <v>100</v>
      </c>
      <c r="E458">
        <v>0.112979</v>
      </c>
      <c r="F458">
        <v>2.5219999999999999E-3</v>
      </c>
      <c r="G458" t="s">
        <v>32</v>
      </c>
      <c r="H458" t="s">
        <v>22</v>
      </c>
      <c r="I458" t="s">
        <v>364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</row>
    <row r="459" spans="1:19" x14ac:dyDescent="0.2">
      <c r="A459" t="s">
        <v>366</v>
      </c>
      <c r="B459" t="s">
        <v>20</v>
      </c>
      <c r="C459">
        <v>1</v>
      </c>
      <c r="D459">
        <v>100</v>
      </c>
      <c r="E459">
        <v>8.2194789999999998</v>
      </c>
      <c r="F459">
        <v>6.7561999999999997E-2</v>
      </c>
      <c r="G459" t="s">
        <v>32</v>
      </c>
      <c r="H459" t="s">
        <v>22</v>
      </c>
      <c r="I459" t="s">
        <v>362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</row>
    <row r="460" spans="1:19" x14ac:dyDescent="0.2">
      <c r="A460" t="s">
        <v>366</v>
      </c>
      <c r="B460" t="s">
        <v>20</v>
      </c>
      <c r="C460">
        <v>1</v>
      </c>
      <c r="D460">
        <v>100</v>
      </c>
      <c r="E460">
        <v>8.1477719999999998</v>
      </c>
      <c r="F460">
        <v>0.13681399999999999</v>
      </c>
      <c r="G460" t="s">
        <v>32</v>
      </c>
      <c r="H460" t="s">
        <v>22</v>
      </c>
      <c r="I460" t="s">
        <v>363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</row>
    <row r="461" spans="1:19" x14ac:dyDescent="0.2">
      <c r="A461" t="s">
        <v>366</v>
      </c>
      <c r="B461" t="s">
        <v>20</v>
      </c>
      <c r="C461">
        <v>1</v>
      </c>
      <c r="D461">
        <v>100</v>
      </c>
      <c r="E461">
        <v>8.6863349999999997</v>
      </c>
      <c r="F461">
        <v>9.0316999999999995E-2</v>
      </c>
      <c r="G461" t="s">
        <v>32</v>
      </c>
      <c r="H461" t="s">
        <v>22</v>
      </c>
      <c r="I461" t="s">
        <v>364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</row>
    <row r="462" spans="1:19" x14ac:dyDescent="0.2">
      <c r="A462" t="s">
        <v>367</v>
      </c>
      <c r="B462" t="s">
        <v>20</v>
      </c>
      <c r="C462">
        <v>1</v>
      </c>
      <c r="D462">
        <v>100</v>
      </c>
      <c r="E462">
        <v>0.290522</v>
      </c>
      <c r="F462">
        <v>3.0140000000000002E-3</v>
      </c>
      <c r="G462" t="s">
        <v>32</v>
      </c>
      <c r="H462" t="s">
        <v>22</v>
      </c>
      <c r="I462" t="s">
        <v>368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</row>
    <row r="463" spans="1:19" x14ac:dyDescent="0.2">
      <c r="A463" t="s">
        <v>367</v>
      </c>
      <c r="B463" t="s">
        <v>20</v>
      </c>
      <c r="C463">
        <v>1</v>
      </c>
      <c r="D463">
        <v>100</v>
      </c>
      <c r="E463">
        <v>0.29988199999999998</v>
      </c>
      <c r="F463">
        <v>6.5319999999999996E-3</v>
      </c>
      <c r="G463" t="s">
        <v>32</v>
      </c>
      <c r="H463" t="s">
        <v>22</v>
      </c>
      <c r="I463" t="s">
        <v>369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</row>
    <row r="464" spans="1:19" x14ac:dyDescent="0.2">
      <c r="A464" t="s">
        <v>367</v>
      </c>
      <c r="B464" t="s">
        <v>20</v>
      </c>
      <c r="C464">
        <v>1</v>
      </c>
      <c r="D464">
        <v>100</v>
      </c>
      <c r="E464">
        <v>0.62078800000000001</v>
      </c>
      <c r="F464">
        <v>8.8739999999999999E-3</v>
      </c>
      <c r="G464" t="s">
        <v>32</v>
      </c>
      <c r="H464" t="s">
        <v>22</v>
      </c>
      <c r="I464" t="s">
        <v>370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</row>
    <row r="465" spans="1:19" x14ac:dyDescent="0.2">
      <c r="A465" t="s">
        <v>371</v>
      </c>
      <c r="B465" t="s">
        <v>20</v>
      </c>
      <c r="C465">
        <v>1</v>
      </c>
      <c r="D465">
        <v>100</v>
      </c>
      <c r="E465">
        <v>0.252911</v>
      </c>
      <c r="F465">
        <v>3.3649999999999999E-3</v>
      </c>
      <c r="G465" t="s">
        <v>32</v>
      </c>
      <c r="H465" t="s">
        <v>22</v>
      </c>
      <c r="I465" t="s">
        <v>368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</row>
    <row r="466" spans="1:19" x14ac:dyDescent="0.2">
      <c r="A466" t="s">
        <v>371</v>
      </c>
      <c r="B466" t="s">
        <v>20</v>
      </c>
      <c r="C466">
        <v>1</v>
      </c>
      <c r="D466">
        <v>100</v>
      </c>
      <c r="E466">
        <v>0.26755499999999999</v>
      </c>
      <c r="F466">
        <v>4.3400000000000001E-3</v>
      </c>
      <c r="G466" t="s">
        <v>32</v>
      </c>
      <c r="H466" t="s">
        <v>22</v>
      </c>
      <c r="I466" t="s">
        <v>369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</row>
    <row r="467" spans="1:19" x14ac:dyDescent="0.2">
      <c r="A467" t="s">
        <v>371</v>
      </c>
      <c r="B467" t="s">
        <v>20</v>
      </c>
      <c r="C467">
        <v>1</v>
      </c>
      <c r="D467">
        <v>100</v>
      </c>
      <c r="E467">
        <v>0.426288</v>
      </c>
      <c r="F467">
        <v>6.1409999999999998E-3</v>
      </c>
      <c r="G467" t="s">
        <v>32</v>
      </c>
      <c r="H467" t="s">
        <v>22</v>
      </c>
      <c r="I467" t="s">
        <v>370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</row>
    <row r="468" spans="1:19" x14ac:dyDescent="0.2">
      <c r="A468" t="s">
        <v>372</v>
      </c>
      <c r="B468" t="s">
        <v>20</v>
      </c>
      <c r="C468">
        <v>1</v>
      </c>
      <c r="D468">
        <v>100</v>
      </c>
      <c r="E468">
        <v>13.839242</v>
      </c>
      <c r="F468">
        <v>0.16122800000000001</v>
      </c>
      <c r="G468" t="s">
        <v>32</v>
      </c>
      <c r="H468" t="s">
        <v>22</v>
      </c>
      <c r="I468" t="s">
        <v>368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</row>
    <row r="469" spans="1:19" x14ac:dyDescent="0.2">
      <c r="A469" t="s">
        <v>372</v>
      </c>
      <c r="B469" t="s">
        <v>20</v>
      </c>
      <c r="C469">
        <v>1</v>
      </c>
      <c r="D469">
        <v>100</v>
      </c>
      <c r="E469">
        <v>14.051520999999999</v>
      </c>
      <c r="F469">
        <v>0.12628300000000001</v>
      </c>
      <c r="G469" t="s">
        <v>32</v>
      </c>
      <c r="H469" t="s">
        <v>22</v>
      </c>
      <c r="I469" t="s">
        <v>369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</row>
    <row r="470" spans="1:19" x14ac:dyDescent="0.2">
      <c r="A470" t="s">
        <v>372</v>
      </c>
      <c r="B470" t="s">
        <v>20</v>
      </c>
      <c r="C470">
        <v>1</v>
      </c>
      <c r="D470">
        <v>100</v>
      </c>
      <c r="E470">
        <v>26.560409</v>
      </c>
      <c r="F470">
        <v>0.33822600000000003</v>
      </c>
      <c r="G470" t="s">
        <v>32</v>
      </c>
      <c r="H470" t="s">
        <v>22</v>
      </c>
      <c r="I470" t="s">
        <v>370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</row>
    <row r="471" spans="1:19" x14ac:dyDescent="0.2">
      <c r="A471" t="s">
        <v>373</v>
      </c>
      <c r="B471" t="s">
        <v>20</v>
      </c>
      <c r="C471">
        <v>1</v>
      </c>
      <c r="D471">
        <v>100</v>
      </c>
      <c r="E471">
        <v>0.163691</v>
      </c>
      <c r="F471">
        <v>2.235E-3</v>
      </c>
      <c r="G471" t="s">
        <v>32</v>
      </c>
      <c r="H471" t="s">
        <v>22</v>
      </c>
      <c r="I471" t="s">
        <v>374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</row>
    <row r="472" spans="1:19" x14ac:dyDescent="0.2">
      <c r="A472" t="s">
        <v>373</v>
      </c>
      <c r="B472" t="s">
        <v>20</v>
      </c>
      <c r="C472">
        <v>1</v>
      </c>
      <c r="D472">
        <v>100</v>
      </c>
      <c r="E472">
        <v>0.203788</v>
      </c>
      <c r="F472">
        <v>1.023E-3</v>
      </c>
      <c r="G472" t="s">
        <v>32</v>
      </c>
      <c r="H472" t="s">
        <v>22</v>
      </c>
      <c r="I472" t="s">
        <v>375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</row>
    <row r="473" spans="1:19" x14ac:dyDescent="0.2">
      <c r="A473" t="s">
        <v>373</v>
      </c>
      <c r="B473" t="s">
        <v>20</v>
      </c>
      <c r="C473">
        <v>1</v>
      </c>
      <c r="D473">
        <v>100</v>
      </c>
      <c r="E473">
        <v>9.3937000000000007E-2</v>
      </c>
      <c r="F473">
        <v>8.8500000000000004E-4</v>
      </c>
      <c r="G473" t="s">
        <v>32</v>
      </c>
      <c r="H473" t="s">
        <v>22</v>
      </c>
      <c r="I473" t="s">
        <v>376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</row>
    <row r="474" spans="1:19" x14ac:dyDescent="0.2">
      <c r="A474" t="s">
        <v>373</v>
      </c>
      <c r="B474" t="s">
        <v>20</v>
      </c>
      <c r="C474">
        <v>1</v>
      </c>
      <c r="D474">
        <v>100</v>
      </c>
      <c r="E474">
        <v>0.163822</v>
      </c>
      <c r="F474">
        <v>1.7129999999999999E-3</v>
      </c>
      <c r="G474" t="s">
        <v>32</v>
      </c>
      <c r="H474" t="s">
        <v>22</v>
      </c>
      <c r="I474" t="s">
        <v>377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</row>
    <row r="475" spans="1:19" x14ac:dyDescent="0.2">
      <c r="A475" t="s">
        <v>378</v>
      </c>
      <c r="B475" t="s">
        <v>20</v>
      </c>
      <c r="C475">
        <v>1</v>
      </c>
      <c r="D475">
        <v>100</v>
      </c>
      <c r="E475">
        <v>0.155277</v>
      </c>
      <c r="F475">
        <v>2.97E-3</v>
      </c>
      <c r="G475" t="s">
        <v>32</v>
      </c>
      <c r="H475" t="s">
        <v>22</v>
      </c>
      <c r="I475" t="s">
        <v>374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</row>
    <row r="476" spans="1:19" x14ac:dyDescent="0.2">
      <c r="A476" t="s">
        <v>378</v>
      </c>
      <c r="B476" t="s">
        <v>20</v>
      </c>
      <c r="C476">
        <v>1</v>
      </c>
      <c r="D476">
        <v>100</v>
      </c>
      <c r="E476">
        <v>0.176206</v>
      </c>
      <c r="F476">
        <v>1.3990000000000001E-3</v>
      </c>
      <c r="G476" t="s">
        <v>32</v>
      </c>
      <c r="H476" t="s">
        <v>22</v>
      </c>
      <c r="I476" t="s">
        <v>375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</row>
    <row r="477" spans="1:19" x14ac:dyDescent="0.2">
      <c r="A477" t="s">
        <v>378</v>
      </c>
      <c r="B477" t="s">
        <v>20</v>
      </c>
      <c r="C477">
        <v>1</v>
      </c>
      <c r="D477">
        <v>100</v>
      </c>
      <c r="E477">
        <v>8.0171000000000006E-2</v>
      </c>
      <c r="F477">
        <v>2.4290000000000002E-3</v>
      </c>
      <c r="G477" t="s">
        <v>32</v>
      </c>
      <c r="H477" t="s">
        <v>22</v>
      </c>
      <c r="I477" t="s">
        <v>376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</row>
    <row r="478" spans="1:19" x14ac:dyDescent="0.2">
      <c r="A478" t="s">
        <v>378</v>
      </c>
      <c r="B478" t="s">
        <v>20</v>
      </c>
      <c r="C478">
        <v>1</v>
      </c>
      <c r="D478">
        <v>100</v>
      </c>
      <c r="E478">
        <v>0.15634500000000001</v>
      </c>
      <c r="F478">
        <v>2.6740000000000002E-3</v>
      </c>
      <c r="G478" t="s">
        <v>32</v>
      </c>
      <c r="H478" t="s">
        <v>22</v>
      </c>
      <c r="I478" t="s">
        <v>377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</row>
    <row r="479" spans="1:19" x14ac:dyDescent="0.2">
      <c r="A479" t="s">
        <v>379</v>
      </c>
      <c r="B479" t="s">
        <v>20</v>
      </c>
      <c r="C479">
        <v>1</v>
      </c>
      <c r="D479">
        <v>100</v>
      </c>
      <c r="E479">
        <v>356.39802800000001</v>
      </c>
      <c r="F479">
        <v>1.1854150000000001</v>
      </c>
      <c r="G479" t="s">
        <v>32</v>
      </c>
      <c r="H479" t="s">
        <v>22</v>
      </c>
      <c r="I479" t="s">
        <v>374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</row>
    <row r="480" spans="1:19" x14ac:dyDescent="0.2">
      <c r="A480" t="s">
        <v>379</v>
      </c>
      <c r="B480" t="s">
        <v>20</v>
      </c>
      <c r="C480">
        <v>1</v>
      </c>
      <c r="D480">
        <v>100</v>
      </c>
      <c r="E480">
        <v>350.53322200000002</v>
      </c>
      <c r="F480">
        <v>3.9703349999999999</v>
      </c>
      <c r="G480" t="s">
        <v>32</v>
      </c>
      <c r="H480" t="s">
        <v>22</v>
      </c>
      <c r="I480" t="s">
        <v>375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</row>
    <row r="481" spans="1:19" x14ac:dyDescent="0.2">
      <c r="A481" t="s">
        <v>379</v>
      </c>
      <c r="B481" t="s">
        <v>20</v>
      </c>
      <c r="C481">
        <v>1</v>
      </c>
      <c r="D481">
        <v>100</v>
      </c>
      <c r="E481">
        <v>350.317363</v>
      </c>
      <c r="F481">
        <v>5.0937580000000002</v>
      </c>
      <c r="G481" t="s">
        <v>32</v>
      </c>
      <c r="H481" t="s">
        <v>22</v>
      </c>
      <c r="I481" t="s">
        <v>376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</row>
    <row r="482" spans="1:19" x14ac:dyDescent="0.2">
      <c r="A482" t="s">
        <v>379</v>
      </c>
      <c r="B482" t="s">
        <v>20</v>
      </c>
      <c r="C482">
        <v>1</v>
      </c>
      <c r="D482">
        <v>100</v>
      </c>
      <c r="E482">
        <v>344.32453800000002</v>
      </c>
      <c r="F482">
        <v>4.2702299999999997</v>
      </c>
      <c r="G482" t="s">
        <v>32</v>
      </c>
      <c r="H482" t="s">
        <v>22</v>
      </c>
      <c r="I482" t="s">
        <v>377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</row>
    <row r="483" spans="1:19" x14ac:dyDescent="0.2">
      <c r="A483" t="s">
        <v>380</v>
      </c>
      <c r="B483" t="s">
        <v>20</v>
      </c>
      <c r="C483">
        <v>1</v>
      </c>
      <c r="D483">
        <v>100</v>
      </c>
      <c r="E483">
        <v>0.13081799999999999</v>
      </c>
      <c r="F483">
        <v>1.99E-3</v>
      </c>
      <c r="G483" t="s">
        <v>32</v>
      </c>
      <c r="H483" t="s">
        <v>22</v>
      </c>
      <c r="I483" t="s">
        <v>381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</row>
    <row r="484" spans="1:19" x14ac:dyDescent="0.2">
      <c r="A484" t="s">
        <v>380</v>
      </c>
      <c r="B484" t="s">
        <v>20</v>
      </c>
      <c r="C484">
        <v>1</v>
      </c>
      <c r="D484">
        <v>100</v>
      </c>
      <c r="E484">
        <v>0.13171099999999999</v>
      </c>
      <c r="F484">
        <v>1.727E-3</v>
      </c>
      <c r="G484" t="s">
        <v>32</v>
      </c>
      <c r="H484" t="s">
        <v>22</v>
      </c>
      <c r="I484" t="s">
        <v>382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</row>
    <row r="485" spans="1:19" x14ac:dyDescent="0.2">
      <c r="A485" t="s">
        <v>380</v>
      </c>
      <c r="B485" t="s">
        <v>20</v>
      </c>
      <c r="C485">
        <v>1</v>
      </c>
      <c r="D485">
        <v>100</v>
      </c>
      <c r="E485">
        <v>6.4008999999999996E-2</v>
      </c>
      <c r="F485">
        <v>1.967E-3</v>
      </c>
      <c r="G485" t="s">
        <v>32</v>
      </c>
      <c r="H485" t="s">
        <v>22</v>
      </c>
      <c r="I485" t="s">
        <v>383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</row>
    <row r="486" spans="1:19" x14ac:dyDescent="0.2">
      <c r="A486" t="s">
        <v>380</v>
      </c>
      <c r="B486" t="s">
        <v>20</v>
      </c>
      <c r="C486">
        <v>1</v>
      </c>
      <c r="D486">
        <v>100</v>
      </c>
      <c r="E486">
        <v>0.13128899999999999</v>
      </c>
      <c r="F486">
        <v>2.5089999999999999E-3</v>
      </c>
      <c r="G486" t="s">
        <v>32</v>
      </c>
      <c r="H486" t="s">
        <v>22</v>
      </c>
      <c r="I486" t="s">
        <v>384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</row>
    <row r="487" spans="1:19" x14ac:dyDescent="0.2">
      <c r="A487" t="s">
        <v>385</v>
      </c>
      <c r="B487" t="s">
        <v>20</v>
      </c>
      <c r="C487">
        <v>1</v>
      </c>
      <c r="D487">
        <v>100</v>
      </c>
      <c r="E487">
        <v>0.11820700000000001</v>
      </c>
      <c r="F487">
        <v>3.9029999999999998E-3</v>
      </c>
      <c r="G487" t="s">
        <v>32</v>
      </c>
      <c r="H487" t="s">
        <v>22</v>
      </c>
      <c r="I487" t="s">
        <v>381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</row>
    <row r="488" spans="1:19" x14ac:dyDescent="0.2">
      <c r="A488" t="s">
        <v>385</v>
      </c>
      <c r="B488" t="s">
        <v>20</v>
      </c>
      <c r="C488">
        <v>1</v>
      </c>
      <c r="D488">
        <v>100</v>
      </c>
      <c r="E488">
        <v>0.11738</v>
      </c>
      <c r="F488">
        <v>2.189E-3</v>
      </c>
      <c r="G488" t="s">
        <v>32</v>
      </c>
      <c r="H488" t="s">
        <v>22</v>
      </c>
      <c r="I488" t="s">
        <v>382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</row>
    <row r="489" spans="1:19" x14ac:dyDescent="0.2">
      <c r="A489" t="s">
        <v>385</v>
      </c>
      <c r="B489" t="s">
        <v>20</v>
      </c>
      <c r="C489">
        <v>1</v>
      </c>
      <c r="D489">
        <v>100</v>
      </c>
      <c r="E489">
        <v>4.8957000000000001E-2</v>
      </c>
      <c r="F489">
        <v>7.4600000000000003E-4</v>
      </c>
      <c r="G489" t="s">
        <v>32</v>
      </c>
      <c r="H489" t="s">
        <v>22</v>
      </c>
      <c r="I489" t="s">
        <v>383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</row>
    <row r="490" spans="1:19" x14ac:dyDescent="0.2">
      <c r="A490" t="s">
        <v>385</v>
      </c>
      <c r="B490" t="s">
        <v>20</v>
      </c>
      <c r="C490">
        <v>1</v>
      </c>
      <c r="D490">
        <v>100</v>
      </c>
      <c r="E490">
        <v>0.120225</v>
      </c>
      <c r="F490">
        <v>2.2750000000000001E-3</v>
      </c>
      <c r="G490" t="s">
        <v>32</v>
      </c>
      <c r="H490" t="s">
        <v>22</v>
      </c>
      <c r="I490" t="s">
        <v>384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</row>
    <row r="491" spans="1:19" x14ac:dyDescent="0.2">
      <c r="A491" t="s">
        <v>386</v>
      </c>
      <c r="B491" t="s">
        <v>20</v>
      </c>
      <c r="C491">
        <v>1</v>
      </c>
      <c r="D491">
        <v>100</v>
      </c>
      <c r="E491">
        <v>57.602815</v>
      </c>
      <c r="F491">
        <v>0.53061899999999995</v>
      </c>
      <c r="G491" t="s">
        <v>32</v>
      </c>
      <c r="H491" t="s">
        <v>22</v>
      </c>
      <c r="I491" t="s">
        <v>381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</row>
    <row r="492" spans="1:19" x14ac:dyDescent="0.2">
      <c r="A492" t="s">
        <v>386</v>
      </c>
      <c r="B492" t="s">
        <v>20</v>
      </c>
      <c r="C492">
        <v>1</v>
      </c>
      <c r="D492">
        <v>100</v>
      </c>
      <c r="E492">
        <v>58.115999000000002</v>
      </c>
      <c r="F492">
        <v>0.75241599999999997</v>
      </c>
      <c r="G492" t="s">
        <v>32</v>
      </c>
      <c r="H492" t="s">
        <v>22</v>
      </c>
      <c r="I492" t="s">
        <v>382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</row>
    <row r="493" spans="1:19" x14ac:dyDescent="0.2">
      <c r="A493" t="s">
        <v>386</v>
      </c>
      <c r="B493" t="s">
        <v>20</v>
      </c>
      <c r="C493">
        <v>1</v>
      </c>
      <c r="D493">
        <v>100</v>
      </c>
      <c r="E493">
        <v>57.823400999999997</v>
      </c>
      <c r="F493">
        <v>0.59256799999999998</v>
      </c>
      <c r="G493" t="s">
        <v>32</v>
      </c>
      <c r="H493" t="s">
        <v>22</v>
      </c>
      <c r="I493" t="s">
        <v>383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</row>
    <row r="494" spans="1:19" x14ac:dyDescent="0.2">
      <c r="A494" t="s">
        <v>386</v>
      </c>
      <c r="B494" t="s">
        <v>20</v>
      </c>
      <c r="C494">
        <v>1</v>
      </c>
      <c r="D494">
        <v>100</v>
      </c>
      <c r="E494">
        <v>56.996676000000001</v>
      </c>
      <c r="F494">
        <v>0.80537199999999998</v>
      </c>
      <c r="G494" t="s">
        <v>32</v>
      </c>
      <c r="H494" t="s">
        <v>22</v>
      </c>
      <c r="I494" t="s">
        <v>384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</row>
    <row r="495" spans="1:19" x14ac:dyDescent="0.2">
      <c r="A495" t="s">
        <v>387</v>
      </c>
      <c r="B495" t="s">
        <v>20</v>
      </c>
      <c r="C495">
        <v>1</v>
      </c>
      <c r="D495">
        <v>100</v>
      </c>
      <c r="E495">
        <v>0.30214099999999999</v>
      </c>
      <c r="F495">
        <v>3.7520000000000001E-3</v>
      </c>
      <c r="G495" t="s">
        <v>32</v>
      </c>
      <c r="H495" t="s">
        <v>22</v>
      </c>
      <c r="I495" t="s">
        <v>388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</row>
    <row r="496" spans="1:19" x14ac:dyDescent="0.2">
      <c r="A496" t="s">
        <v>387</v>
      </c>
      <c r="B496" t="s">
        <v>20</v>
      </c>
      <c r="C496">
        <v>1</v>
      </c>
      <c r="D496">
        <v>100</v>
      </c>
      <c r="E496">
        <v>0.31279200000000001</v>
      </c>
      <c r="F496">
        <v>1.547E-3</v>
      </c>
      <c r="G496" t="s">
        <v>32</v>
      </c>
      <c r="H496" t="s">
        <v>22</v>
      </c>
      <c r="I496" t="s">
        <v>389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</row>
    <row r="497" spans="1:19" x14ac:dyDescent="0.2">
      <c r="A497" t="s">
        <v>387</v>
      </c>
      <c r="B497" t="s">
        <v>20</v>
      </c>
      <c r="C497">
        <v>1</v>
      </c>
      <c r="D497">
        <v>100</v>
      </c>
      <c r="E497">
        <v>0.28975800000000002</v>
      </c>
      <c r="F497">
        <v>3.1489999999999999E-3</v>
      </c>
      <c r="G497" t="s">
        <v>32</v>
      </c>
      <c r="H497" t="s">
        <v>22</v>
      </c>
      <c r="I497" t="s">
        <v>390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</row>
    <row r="498" spans="1:19" x14ac:dyDescent="0.2">
      <c r="A498" t="s">
        <v>391</v>
      </c>
      <c r="B498" t="s">
        <v>20</v>
      </c>
      <c r="C498">
        <v>1</v>
      </c>
      <c r="D498">
        <v>100</v>
      </c>
      <c r="E498">
        <v>0.141877</v>
      </c>
      <c r="F498">
        <v>2.1069999999999999E-3</v>
      </c>
      <c r="G498" t="s">
        <v>32</v>
      </c>
      <c r="H498" t="s">
        <v>22</v>
      </c>
      <c r="I498" t="s">
        <v>388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</row>
    <row r="499" spans="1:19" x14ac:dyDescent="0.2">
      <c r="A499" t="s">
        <v>391</v>
      </c>
      <c r="B499" t="s">
        <v>20</v>
      </c>
      <c r="C499">
        <v>1</v>
      </c>
      <c r="D499">
        <v>100</v>
      </c>
      <c r="E499">
        <v>0.14008300000000001</v>
      </c>
      <c r="F499">
        <v>2.686E-3</v>
      </c>
      <c r="G499" t="s">
        <v>32</v>
      </c>
      <c r="H499" t="s">
        <v>22</v>
      </c>
      <c r="I499" t="s">
        <v>389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</row>
    <row r="500" spans="1:19" x14ac:dyDescent="0.2">
      <c r="A500" t="s">
        <v>391</v>
      </c>
      <c r="B500" t="s">
        <v>20</v>
      </c>
      <c r="C500">
        <v>1</v>
      </c>
      <c r="D500">
        <v>100</v>
      </c>
      <c r="E500">
        <v>0.111582</v>
      </c>
      <c r="F500">
        <v>2.9759999999999999E-3</v>
      </c>
      <c r="G500" t="s">
        <v>32</v>
      </c>
      <c r="H500" t="s">
        <v>22</v>
      </c>
      <c r="I500" t="s">
        <v>390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</row>
    <row r="501" spans="1:19" x14ac:dyDescent="0.2">
      <c r="A501" t="s">
        <v>392</v>
      </c>
      <c r="B501" t="s">
        <v>20</v>
      </c>
      <c r="C501">
        <v>1</v>
      </c>
      <c r="D501">
        <v>100</v>
      </c>
      <c r="E501">
        <v>18.750979999999998</v>
      </c>
      <c r="F501">
        <v>0.16539999999999999</v>
      </c>
      <c r="G501" t="s">
        <v>32</v>
      </c>
      <c r="H501" t="s">
        <v>22</v>
      </c>
      <c r="I501" t="s">
        <v>388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</row>
    <row r="502" spans="1:19" x14ac:dyDescent="0.2">
      <c r="A502" t="s">
        <v>392</v>
      </c>
      <c r="B502" t="s">
        <v>20</v>
      </c>
      <c r="C502">
        <v>1</v>
      </c>
      <c r="D502">
        <v>100</v>
      </c>
      <c r="E502">
        <v>18.397089999999999</v>
      </c>
      <c r="F502">
        <v>0.19653000000000001</v>
      </c>
      <c r="G502" t="s">
        <v>32</v>
      </c>
      <c r="H502" t="s">
        <v>22</v>
      </c>
      <c r="I502" t="s">
        <v>389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</row>
    <row r="503" spans="1:19" x14ac:dyDescent="0.2">
      <c r="A503" t="s">
        <v>392</v>
      </c>
      <c r="B503" t="s">
        <v>20</v>
      </c>
      <c r="C503">
        <v>1</v>
      </c>
      <c r="D503">
        <v>100</v>
      </c>
      <c r="E503">
        <v>18.257037</v>
      </c>
      <c r="F503">
        <v>0.21685399999999999</v>
      </c>
      <c r="G503" t="s">
        <v>32</v>
      </c>
      <c r="H503" t="s">
        <v>22</v>
      </c>
      <c r="I503" t="s">
        <v>390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</row>
    <row r="504" spans="1:19" x14ac:dyDescent="0.2">
      <c r="A504" t="s">
        <v>393</v>
      </c>
      <c r="B504" t="s">
        <v>20</v>
      </c>
      <c r="C504">
        <v>1</v>
      </c>
      <c r="D504">
        <v>100</v>
      </c>
      <c r="E504">
        <v>5.5312E-2</v>
      </c>
      <c r="F504">
        <v>9.7799999999999992E-4</v>
      </c>
      <c r="G504" t="s">
        <v>32</v>
      </c>
      <c r="H504" t="s">
        <v>22</v>
      </c>
      <c r="I504" t="s">
        <v>394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</row>
    <row r="505" spans="1:19" x14ac:dyDescent="0.2">
      <c r="A505" t="s">
        <v>393</v>
      </c>
      <c r="B505" t="s">
        <v>20</v>
      </c>
      <c r="C505">
        <v>1</v>
      </c>
      <c r="D505">
        <v>100</v>
      </c>
      <c r="E505">
        <v>6.1302000000000002E-2</v>
      </c>
      <c r="F505">
        <v>1.9780000000000002E-3</v>
      </c>
      <c r="G505" t="s">
        <v>32</v>
      </c>
      <c r="H505" t="s">
        <v>22</v>
      </c>
      <c r="I505" t="s">
        <v>395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</row>
    <row r="506" spans="1:19" x14ac:dyDescent="0.2">
      <c r="A506" t="s">
        <v>396</v>
      </c>
      <c r="B506" t="s">
        <v>20</v>
      </c>
      <c r="C506">
        <v>1</v>
      </c>
      <c r="D506">
        <v>100</v>
      </c>
      <c r="E506">
        <v>4.9794999999999999E-2</v>
      </c>
      <c r="F506">
        <v>9.0700000000000004E-4</v>
      </c>
      <c r="G506" t="s">
        <v>32</v>
      </c>
      <c r="H506" t="s">
        <v>22</v>
      </c>
      <c r="I506" t="s">
        <v>394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</row>
    <row r="507" spans="1:19" x14ac:dyDescent="0.2">
      <c r="A507" t="s">
        <v>396</v>
      </c>
      <c r="B507" t="s">
        <v>20</v>
      </c>
      <c r="C507">
        <v>1</v>
      </c>
      <c r="D507">
        <v>100</v>
      </c>
      <c r="E507">
        <v>5.2301E-2</v>
      </c>
      <c r="F507">
        <v>7.7300000000000003E-4</v>
      </c>
      <c r="G507" t="s">
        <v>32</v>
      </c>
      <c r="H507" t="s">
        <v>22</v>
      </c>
      <c r="I507" t="s">
        <v>395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</row>
    <row r="508" spans="1:19" x14ac:dyDescent="0.2">
      <c r="A508" t="s">
        <v>397</v>
      </c>
      <c r="B508" t="s">
        <v>20</v>
      </c>
      <c r="C508">
        <v>1</v>
      </c>
      <c r="D508">
        <v>100</v>
      </c>
      <c r="E508">
        <v>8.4842940000000002</v>
      </c>
      <c r="F508">
        <v>0.114507</v>
      </c>
      <c r="G508" t="s">
        <v>32</v>
      </c>
      <c r="H508" t="s">
        <v>22</v>
      </c>
      <c r="I508" t="s">
        <v>394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</row>
    <row r="509" spans="1:19" x14ac:dyDescent="0.2">
      <c r="A509" t="s">
        <v>397</v>
      </c>
      <c r="B509" t="s">
        <v>20</v>
      </c>
      <c r="C509">
        <v>1</v>
      </c>
      <c r="D509">
        <v>100</v>
      </c>
      <c r="E509">
        <v>8.3675470000000001</v>
      </c>
      <c r="F509">
        <v>0.101618</v>
      </c>
      <c r="G509" t="s">
        <v>32</v>
      </c>
      <c r="H509" t="s">
        <v>22</v>
      </c>
      <c r="I509" t="s">
        <v>395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</row>
    <row r="510" spans="1:19" x14ac:dyDescent="0.2">
      <c r="A510" t="s">
        <v>398</v>
      </c>
      <c r="B510" t="s">
        <v>20</v>
      </c>
      <c r="C510">
        <v>1</v>
      </c>
      <c r="D510">
        <v>100</v>
      </c>
      <c r="E510">
        <v>7.7306E-2</v>
      </c>
      <c r="F510">
        <v>3.2950000000000002E-3</v>
      </c>
      <c r="G510" t="s">
        <v>32</v>
      </c>
      <c r="H510" t="s">
        <v>22</v>
      </c>
      <c r="I510" t="s">
        <v>399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</row>
    <row r="511" spans="1:19" x14ac:dyDescent="0.2">
      <c r="A511" t="s">
        <v>398</v>
      </c>
      <c r="B511" t="s">
        <v>20</v>
      </c>
      <c r="C511">
        <v>1</v>
      </c>
      <c r="D511">
        <v>100</v>
      </c>
      <c r="E511">
        <v>7.2403999999999996E-2</v>
      </c>
      <c r="F511">
        <v>1.3060000000000001E-3</v>
      </c>
      <c r="G511" t="s">
        <v>32</v>
      </c>
      <c r="H511" t="s">
        <v>22</v>
      </c>
      <c r="I511" t="s">
        <v>400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</row>
    <row r="512" spans="1:19" x14ac:dyDescent="0.2">
      <c r="A512" t="s">
        <v>398</v>
      </c>
      <c r="B512" t="s">
        <v>20</v>
      </c>
      <c r="C512">
        <v>1</v>
      </c>
      <c r="D512">
        <v>100</v>
      </c>
      <c r="E512">
        <v>0.117691</v>
      </c>
      <c r="F512">
        <v>1.9220000000000001E-3</v>
      </c>
      <c r="G512" t="s">
        <v>32</v>
      </c>
      <c r="H512" t="s">
        <v>22</v>
      </c>
      <c r="I512" t="s">
        <v>401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</row>
    <row r="513" spans="1:19" x14ac:dyDescent="0.2">
      <c r="A513" t="s">
        <v>398</v>
      </c>
      <c r="B513" t="s">
        <v>20</v>
      </c>
      <c r="C513">
        <v>1</v>
      </c>
      <c r="D513">
        <v>100</v>
      </c>
      <c r="E513">
        <v>0.123041</v>
      </c>
      <c r="F513">
        <v>3.114E-3</v>
      </c>
      <c r="G513" t="s">
        <v>32</v>
      </c>
      <c r="H513" t="s">
        <v>22</v>
      </c>
      <c r="I513" t="s">
        <v>402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</row>
    <row r="514" spans="1:19" x14ac:dyDescent="0.2">
      <c r="A514" t="s">
        <v>403</v>
      </c>
      <c r="B514" t="s">
        <v>20</v>
      </c>
      <c r="C514">
        <v>1</v>
      </c>
      <c r="D514">
        <v>100</v>
      </c>
      <c r="E514">
        <v>8.1851999999999994E-2</v>
      </c>
      <c r="F514">
        <v>4.6059999999999999E-3</v>
      </c>
      <c r="G514" t="s">
        <v>32</v>
      </c>
      <c r="H514" t="s">
        <v>22</v>
      </c>
      <c r="I514" t="s">
        <v>399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</row>
    <row r="515" spans="1:19" x14ac:dyDescent="0.2">
      <c r="A515" t="s">
        <v>403</v>
      </c>
      <c r="B515" t="s">
        <v>20</v>
      </c>
      <c r="C515">
        <v>1</v>
      </c>
      <c r="D515">
        <v>100</v>
      </c>
      <c r="E515">
        <v>6.7913000000000001E-2</v>
      </c>
      <c r="F515">
        <v>1.2999999999999999E-3</v>
      </c>
      <c r="G515" t="s">
        <v>32</v>
      </c>
      <c r="H515" t="s">
        <v>22</v>
      </c>
      <c r="I515" t="s">
        <v>400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</row>
    <row r="516" spans="1:19" x14ac:dyDescent="0.2">
      <c r="A516" t="s">
        <v>403</v>
      </c>
      <c r="B516" t="s">
        <v>20</v>
      </c>
      <c r="C516">
        <v>1</v>
      </c>
      <c r="D516">
        <v>100</v>
      </c>
      <c r="E516">
        <v>0.11704000000000001</v>
      </c>
      <c r="F516">
        <v>2.9650000000000002E-3</v>
      </c>
      <c r="G516" t="s">
        <v>32</v>
      </c>
      <c r="H516" t="s">
        <v>22</v>
      </c>
      <c r="I516" t="s">
        <v>401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</row>
    <row r="517" spans="1:19" x14ac:dyDescent="0.2">
      <c r="A517" t="s">
        <v>403</v>
      </c>
      <c r="B517" t="s">
        <v>20</v>
      </c>
      <c r="C517">
        <v>1</v>
      </c>
      <c r="D517">
        <v>100</v>
      </c>
      <c r="E517">
        <v>0.109983</v>
      </c>
      <c r="F517">
        <v>3.0460000000000001E-3</v>
      </c>
      <c r="G517" t="s">
        <v>32</v>
      </c>
      <c r="H517" t="s">
        <v>22</v>
      </c>
      <c r="I517" t="s">
        <v>402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</row>
    <row r="518" spans="1:19" x14ac:dyDescent="0.2">
      <c r="A518" t="s">
        <v>404</v>
      </c>
      <c r="B518" t="s">
        <v>20</v>
      </c>
      <c r="C518">
        <v>1</v>
      </c>
      <c r="D518">
        <v>100</v>
      </c>
      <c r="E518">
        <v>8.8747919999999993</v>
      </c>
      <c r="F518">
        <v>9.8588999999999996E-2</v>
      </c>
      <c r="G518" t="s">
        <v>32</v>
      </c>
      <c r="H518" t="s">
        <v>22</v>
      </c>
      <c r="I518" t="s">
        <v>399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</row>
    <row r="519" spans="1:19" x14ac:dyDescent="0.2">
      <c r="A519" t="s">
        <v>404</v>
      </c>
      <c r="B519" t="s">
        <v>20</v>
      </c>
      <c r="C519">
        <v>1</v>
      </c>
      <c r="D519">
        <v>100</v>
      </c>
      <c r="E519">
        <v>9.0439080000000001</v>
      </c>
      <c r="F519">
        <v>3.8980000000000001E-2</v>
      </c>
      <c r="G519" t="s">
        <v>32</v>
      </c>
      <c r="H519" t="s">
        <v>22</v>
      </c>
      <c r="I519" t="s">
        <v>400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</row>
    <row r="520" spans="1:19" x14ac:dyDescent="0.2">
      <c r="A520" t="s">
        <v>404</v>
      </c>
      <c r="B520" t="s">
        <v>20</v>
      </c>
      <c r="C520">
        <v>1</v>
      </c>
      <c r="D520">
        <v>100</v>
      </c>
      <c r="E520">
        <v>9.1143739999999998</v>
      </c>
      <c r="F520">
        <v>0.114764</v>
      </c>
      <c r="G520" t="s">
        <v>32</v>
      </c>
      <c r="H520" t="s">
        <v>22</v>
      </c>
      <c r="I520" t="s">
        <v>401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</row>
    <row r="521" spans="1:19" x14ac:dyDescent="0.2">
      <c r="A521" t="s">
        <v>404</v>
      </c>
      <c r="B521" t="s">
        <v>20</v>
      </c>
      <c r="C521">
        <v>1</v>
      </c>
      <c r="D521">
        <v>100</v>
      </c>
      <c r="E521">
        <v>8.7140330000000006</v>
      </c>
      <c r="F521">
        <v>7.8399999999999997E-2</v>
      </c>
      <c r="G521" t="s">
        <v>32</v>
      </c>
      <c r="H521" t="s">
        <v>22</v>
      </c>
      <c r="I521" t="s">
        <v>402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</row>
    <row r="522" spans="1:19" x14ac:dyDescent="0.2">
      <c r="A522" t="s">
        <v>405</v>
      </c>
      <c r="B522" t="s">
        <v>20</v>
      </c>
      <c r="C522">
        <v>1</v>
      </c>
      <c r="D522">
        <v>100</v>
      </c>
      <c r="E522">
        <v>9.0870999999999993E-2</v>
      </c>
      <c r="F522">
        <v>2.48E-3</v>
      </c>
      <c r="G522" t="s">
        <v>32</v>
      </c>
      <c r="H522" t="s">
        <v>22</v>
      </c>
      <c r="I522" t="s">
        <v>406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</row>
    <row r="523" spans="1:19" x14ac:dyDescent="0.2">
      <c r="A523" t="s">
        <v>405</v>
      </c>
      <c r="B523" t="s">
        <v>20</v>
      </c>
      <c r="C523">
        <v>1</v>
      </c>
      <c r="D523">
        <v>100</v>
      </c>
      <c r="E523">
        <v>0.10129299999999999</v>
      </c>
      <c r="F523">
        <v>4.1790000000000004E-3</v>
      </c>
      <c r="G523" t="s">
        <v>32</v>
      </c>
      <c r="H523" t="s">
        <v>22</v>
      </c>
      <c r="I523" t="s">
        <v>407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</row>
    <row r="524" spans="1:19" x14ac:dyDescent="0.2">
      <c r="A524" t="s">
        <v>408</v>
      </c>
      <c r="B524" t="s">
        <v>20</v>
      </c>
      <c r="C524">
        <v>1</v>
      </c>
      <c r="D524">
        <v>100</v>
      </c>
      <c r="E524">
        <v>7.8281000000000003E-2</v>
      </c>
      <c r="F524">
        <v>1.0610000000000001E-3</v>
      </c>
      <c r="G524" t="s">
        <v>32</v>
      </c>
      <c r="H524" t="s">
        <v>22</v>
      </c>
      <c r="I524" t="s">
        <v>406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</row>
    <row r="525" spans="1:19" x14ac:dyDescent="0.2">
      <c r="A525" t="s">
        <v>408</v>
      </c>
      <c r="B525" t="s">
        <v>20</v>
      </c>
      <c r="C525">
        <v>1</v>
      </c>
      <c r="D525">
        <v>100</v>
      </c>
      <c r="E525">
        <v>8.3095000000000002E-2</v>
      </c>
      <c r="F525">
        <v>2.428E-3</v>
      </c>
      <c r="G525" t="s">
        <v>32</v>
      </c>
      <c r="H525" t="s">
        <v>22</v>
      </c>
      <c r="I525" t="s">
        <v>407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</row>
    <row r="526" spans="1:19" x14ac:dyDescent="0.2">
      <c r="A526" t="s">
        <v>409</v>
      </c>
      <c r="B526" t="s">
        <v>20</v>
      </c>
      <c r="C526">
        <v>1</v>
      </c>
      <c r="D526">
        <v>100</v>
      </c>
      <c r="E526">
        <v>270.59911699999998</v>
      </c>
      <c r="F526">
        <v>3.9016299999999999</v>
      </c>
      <c r="G526" t="s">
        <v>32</v>
      </c>
      <c r="H526" t="s">
        <v>22</v>
      </c>
      <c r="I526" t="s">
        <v>406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</row>
    <row r="527" spans="1:19" x14ac:dyDescent="0.2">
      <c r="A527" t="s">
        <v>409</v>
      </c>
      <c r="B527" t="s">
        <v>20</v>
      </c>
      <c r="C527">
        <v>1</v>
      </c>
      <c r="D527">
        <v>100</v>
      </c>
      <c r="E527">
        <v>272.01265799999999</v>
      </c>
      <c r="F527">
        <v>3.0844640000000001</v>
      </c>
      <c r="G527" t="s">
        <v>32</v>
      </c>
      <c r="H527" t="s">
        <v>22</v>
      </c>
      <c r="I527" t="s">
        <v>407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</row>
    <row r="528" spans="1:19" x14ac:dyDescent="0.2">
      <c r="A528" t="s">
        <v>410</v>
      </c>
      <c r="B528" t="s">
        <v>20</v>
      </c>
      <c r="C528">
        <v>1</v>
      </c>
      <c r="D528">
        <v>100</v>
      </c>
      <c r="E528">
        <v>7.9047000000000006E-2</v>
      </c>
      <c r="F528">
        <v>1.4859999999999999E-3</v>
      </c>
      <c r="G528" t="s">
        <v>32</v>
      </c>
      <c r="H528" t="s">
        <v>22</v>
      </c>
      <c r="I528" t="s">
        <v>411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</row>
    <row r="529" spans="1:19" x14ac:dyDescent="0.2">
      <c r="A529" t="s">
        <v>410</v>
      </c>
      <c r="B529" t="s">
        <v>20</v>
      </c>
      <c r="C529">
        <v>1</v>
      </c>
      <c r="D529">
        <v>100</v>
      </c>
      <c r="E529">
        <v>0.148089</v>
      </c>
      <c r="F529">
        <v>2.078E-3</v>
      </c>
      <c r="G529" t="s">
        <v>32</v>
      </c>
      <c r="H529" t="s">
        <v>22</v>
      </c>
      <c r="I529" t="s">
        <v>412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</row>
    <row r="530" spans="1:19" x14ac:dyDescent="0.2">
      <c r="A530" t="s">
        <v>410</v>
      </c>
      <c r="B530" t="s">
        <v>20</v>
      </c>
      <c r="C530">
        <v>1</v>
      </c>
      <c r="D530">
        <v>100</v>
      </c>
      <c r="E530">
        <v>0.131608</v>
      </c>
      <c r="F530">
        <v>2.6930000000000001E-3</v>
      </c>
      <c r="G530" t="s">
        <v>32</v>
      </c>
      <c r="H530" t="s">
        <v>22</v>
      </c>
      <c r="I530" t="s">
        <v>413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</row>
    <row r="531" spans="1:19" x14ac:dyDescent="0.2">
      <c r="A531" t="s">
        <v>410</v>
      </c>
      <c r="B531" t="s">
        <v>20</v>
      </c>
      <c r="C531">
        <v>1</v>
      </c>
      <c r="D531">
        <v>100</v>
      </c>
      <c r="E531">
        <v>0.13194700000000001</v>
      </c>
      <c r="F531">
        <v>2.392E-3</v>
      </c>
      <c r="G531" t="s">
        <v>32</v>
      </c>
      <c r="H531" t="s">
        <v>22</v>
      </c>
      <c r="I531" t="s">
        <v>414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</row>
    <row r="532" spans="1:19" x14ac:dyDescent="0.2">
      <c r="A532" t="s">
        <v>415</v>
      </c>
      <c r="B532" t="s">
        <v>20</v>
      </c>
      <c r="C532">
        <v>1</v>
      </c>
      <c r="D532">
        <v>100</v>
      </c>
      <c r="E532">
        <v>8.2695000000000005E-2</v>
      </c>
      <c r="F532">
        <v>2.7910000000000001E-3</v>
      </c>
      <c r="G532" t="s">
        <v>32</v>
      </c>
      <c r="H532" t="s">
        <v>22</v>
      </c>
      <c r="I532" t="s">
        <v>411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</row>
    <row r="533" spans="1:19" x14ac:dyDescent="0.2">
      <c r="A533" t="s">
        <v>415</v>
      </c>
      <c r="B533" t="s">
        <v>20</v>
      </c>
      <c r="C533">
        <v>1</v>
      </c>
      <c r="D533">
        <v>100</v>
      </c>
      <c r="E533">
        <v>0.147512</v>
      </c>
      <c r="F533">
        <v>1.6919999999999999E-3</v>
      </c>
      <c r="G533" t="s">
        <v>32</v>
      </c>
      <c r="H533" t="s">
        <v>22</v>
      </c>
      <c r="I533" t="s">
        <v>412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</row>
    <row r="534" spans="1:19" x14ac:dyDescent="0.2">
      <c r="A534" t="s">
        <v>415</v>
      </c>
      <c r="B534" t="s">
        <v>20</v>
      </c>
      <c r="C534">
        <v>1</v>
      </c>
      <c r="D534">
        <v>100</v>
      </c>
      <c r="E534">
        <v>0.12493700000000001</v>
      </c>
      <c r="F534">
        <v>2.6819999999999999E-3</v>
      </c>
      <c r="G534" t="s">
        <v>32</v>
      </c>
      <c r="H534" t="s">
        <v>22</v>
      </c>
      <c r="I534" t="s">
        <v>413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</row>
    <row r="535" spans="1:19" x14ac:dyDescent="0.2">
      <c r="A535" t="s">
        <v>415</v>
      </c>
      <c r="B535" t="s">
        <v>20</v>
      </c>
      <c r="C535">
        <v>1</v>
      </c>
      <c r="D535">
        <v>100</v>
      </c>
      <c r="E535">
        <v>0.12078899999999999</v>
      </c>
      <c r="F535">
        <v>2.003E-3</v>
      </c>
      <c r="G535" t="s">
        <v>32</v>
      </c>
      <c r="H535" t="s">
        <v>22</v>
      </c>
      <c r="I535" t="s">
        <v>414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</row>
    <row r="536" spans="1:19" x14ac:dyDescent="0.2">
      <c r="A536" t="s">
        <v>416</v>
      </c>
      <c r="B536" t="s">
        <v>20</v>
      </c>
      <c r="C536">
        <v>1</v>
      </c>
      <c r="D536">
        <v>100</v>
      </c>
      <c r="E536">
        <v>8.1710130000000003</v>
      </c>
      <c r="F536">
        <v>8.8334999999999997E-2</v>
      </c>
      <c r="G536" t="s">
        <v>32</v>
      </c>
      <c r="H536" t="s">
        <v>22</v>
      </c>
      <c r="I536" t="s">
        <v>411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</row>
    <row r="537" spans="1:19" x14ac:dyDescent="0.2">
      <c r="A537" t="s">
        <v>416</v>
      </c>
      <c r="B537" t="s">
        <v>20</v>
      </c>
      <c r="C537">
        <v>1</v>
      </c>
      <c r="D537">
        <v>100</v>
      </c>
      <c r="E537">
        <v>8.3856219999999997</v>
      </c>
      <c r="F537">
        <v>8.7575E-2</v>
      </c>
      <c r="G537" t="s">
        <v>32</v>
      </c>
      <c r="H537" t="s">
        <v>22</v>
      </c>
      <c r="I537" t="s">
        <v>412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</row>
    <row r="538" spans="1:19" x14ac:dyDescent="0.2">
      <c r="A538" t="s">
        <v>416</v>
      </c>
      <c r="B538" t="s">
        <v>20</v>
      </c>
      <c r="C538">
        <v>1</v>
      </c>
      <c r="D538">
        <v>100</v>
      </c>
      <c r="E538">
        <v>8.1222969999999997</v>
      </c>
      <c r="F538">
        <v>9.6614000000000005E-2</v>
      </c>
      <c r="G538" t="s">
        <v>32</v>
      </c>
      <c r="H538" t="s">
        <v>22</v>
      </c>
      <c r="I538" t="s">
        <v>413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</row>
    <row r="539" spans="1:19" x14ac:dyDescent="0.2">
      <c r="A539" t="s">
        <v>416</v>
      </c>
      <c r="B539" t="s">
        <v>20</v>
      </c>
      <c r="C539">
        <v>1</v>
      </c>
      <c r="D539">
        <v>100</v>
      </c>
      <c r="E539">
        <v>8.2991829999999993</v>
      </c>
      <c r="F539">
        <v>0.110453</v>
      </c>
      <c r="G539" t="s">
        <v>32</v>
      </c>
      <c r="H539" t="s">
        <v>22</v>
      </c>
      <c r="I539" t="s">
        <v>414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</row>
    <row r="540" spans="1:19" x14ac:dyDescent="0.2">
      <c r="A540" t="s">
        <v>417</v>
      </c>
      <c r="B540" t="s">
        <v>418</v>
      </c>
      <c r="C540">
        <v>1</v>
      </c>
      <c r="D540">
        <v>500</v>
      </c>
      <c r="E540">
        <v>0.107795</v>
      </c>
      <c r="F540">
        <v>5.1260000000000003E-3</v>
      </c>
      <c r="G540" t="s">
        <v>21</v>
      </c>
      <c r="H540" t="s">
        <v>419</v>
      </c>
      <c r="I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62</v>
      </c>
      <c r="S540" t="s">
        <v>22</v>
      </c>
    </row>
    <row r="541" spans="1:19" x14ac:dyDescent="0.2">
      <c r="A541" t="s">
        <v>417</v>
      </c>
      <c r="B541" t="s">
        <v>418</v>
      </c>
      <c r="C541">
        <v>1</v>
      </c>
      <c r="D541">
        <v>500</v>
      </c>
      <c r="E541">
        <v>9.5860000000000001E-2</v>
      </c>
      <c r="F541">
        <v>2.9450000000000001E-3</v>
      </c>
      <c r="G541" t="s">
        <v>21</v>
      </c>
      <c r="H541" t="s">
        <v>419</v>
      </c>
      <c r="I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420</v>
      </c>
      <c r="S541" t="s">
        <v>22</v>
      </c>
    </row>
    <row r="542" spans="1:19" x14ac:dyDescent="0.2">
      <c r="A542" t="s">
        <v>417</v>
      </c>
      <c r="B542" t="s">
        <v>418</v>
      </c>
      <c r="C542">
        <v>1</v>
      </c>
      <c r="D542">
        <v>500</v>
      </c>
      <c r="E542">
        <v>9.5393000000000006E-2</v>
      </c>
      <c r="F542">
        <v>3.728E-3</v>
      </c>
      <c r="G542" t="s">
        <v>21</v>
      </c>
      <c r="H542" t="s">
        <v>421</v>
      </c>
      <c r="I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62</v>
      </c>
      <c r="S542" t="s">
        <v>22</v>
      </c>
    </row>
    <row r="543" spans="1:19" x14ac:dyDescent="0.2">
      <c r="A543" t="s">
        <v>417</v>
      </c>
      <c r="B543" t="s">
        <v>418</v>
      </c>
      <c r="C543">
        <v>1</v>
      </c>
      <c r="D543">
        <v>500</v>
      </c>
      <c r="E543">
        <v>9.4562999999999994E-2</v>
      </c>
      <c r="F543">
        <v>3.2759999999999998E-3</v>
      </c>
      <c r="G543" t="s">
        <v>21</v>
      </c>
      <c r="H543" t="s">
        <v>421</v>
      </c>
      <c r="I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420</v>
      </c>
      <c r="S543" t="s">
        <v>22</v>
      </c>
    </row>
    <row r="544" spans="1:19" x14ac:dyDescent="0.2">
      <c r="A544" t="s">
        <v>417</v>
      </c>
      <c r="B544" t="s">
        <v>418</v>
      </c>
      <c r="C544">
        <v>1</v>
      </c>
      <c r="D544">
        <v>500</v>
      </c>
      <c r="E544">
        <v>0.10025100000000001</v>
      </c>
      <c r="F544">
        <v>4.1529999999999996E-3</v>
      </c>
      <c r="G544" t="s">
        <v>21</v>
      </c>
      <c r="H544" t="s">
        <v>422</v>
      </c>
      <c r="I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62</v>
      </c>
      <c r="S544" t="s">
        <v>22</v>
      </c>
    </row>
    <row r="545" spans="1:19" x14ac:dyDescent="0.2">
      <c r="A545" t="s">
        <v>417</v>
      </c>
      <c r="B545" t="s">
        <v>418</v>
      </c>
      <c r="C545">
        <v>1</v>
      </c>
      <c r="D545">
        <v>500</v>
      </c>
      <c r="E545">
        <v>9.8237000000000005E-2</v>
      </c>
      <c r="F545">
        <v>4.0949999999999997E-3</v>
      </c>
      <c r="G545" t="s">
        <v>21</v>
      </c>
      <c r="H545" t="s">
        <v>422</v>
      </c>
      <c r="I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420</v>
      </c>
      <c r="S545" t="s">
        <v>22</v>
      </c>
    </row>
    <row r="546" spans="1:19" x14ac:dyDescent="0.2">
      <c r="A546" t="s">
        <v>417</v>
      </c>
      <c r="B546" t="s">
        <v>418</v>
      </c>
      <c r="C546">
        <v>1</v>
      </c>
      <c r="D546">
        <v>500</v>
      </c>
      <c r="E546">
        <v>0.106319</v>
      </c>
      <c r="F546">
        <v>5.6189999999999999E-3</v>
      </c>
      <c r="G546" t="s">
        <v>21</v>
      </c>
      <c r="H546" t="s">
        <v>423</v>
      </c>
      <c r="I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62</v>
      </c>
      <c r="S546" t="s">
        <v>22</v>
      </c>
    </row>
    <row r="547" spans="1:19" x14ac:dyDescent="0.2">
      <c r="A547" t="s">
        <v>417</v>
      </c>
      <c r="B547" t="s">
        <v>418</v>
      </c>
      <c r="C547">
        <v>1</v>
      </c>
      <c r="D547">
        <v>500</v>
      </c>
      <c r="E547">
        <v>0.10019599999999999</v>
      </c>
      <c r="F547">
        <v>3.2889999999999998E-3</v>
      </c>
      <c r="G547" t="s">
        <v>21</v>
      </c>
      <c r="H547" t="s">
        <v>423</v>
      </c>
      <c r="I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420</v>
      </c>
      <c r="S547" t="s">
        <v>22</v>
      </c>
    </row>
    <row r="548" spans="1:19" x14ac:dyDescent="0.2">
      <c r="A548" t="s">
        <v>417</v>
      </c>
      <c r="B548" t="s">
        <v>418</v>
      </c>
      <c r="C548">
        <v>1</v>
      </c>
      <c r="D548">
        <v>500</v>
      </c>
      <c r="E548">
        <v>0.105976</v>
      </c>
      <c r="F548">
        <v>3.5769999999999999E-3</v>
      </c>
      <c r="G548" t="s">
        <v>21</v>
      </c>
      <c r="H548" t="s">
        <v>424</v>
      </c>
      <c r="I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62</v>
      </c>
      <c r="S548" t="s">
        <v>22</v>
      </c>
    </row>
    <row r="549" spans="1:19" x14ac:dyDescent="0.2">
      <c r="A549" t="s">
        <v>417</v>
      </c>
      <c r="B549" t="s">
        <v>418</v>
      </c>
      <c r="C549">
        <v>1</v>
      </c>
      <c r="D549">
        <v>500</v>
      </c>
      <c r="E549">
        <v>9.7151000000000001E-2</v>
      </c>
      <c r="F549">
        <v>2.4819999999999998E-3</v>
      </c>
      <c r="G549" t="s">
        <v>21</v>
      </c>
      <c r="H549" t="s">
        <v>424</v>
      </c>
      <c r="I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420</v>
      </c>
      <c r="S549" t="s">
        <v>22</v>
      </c>
    </row>
    <row r="550" spans="1:19" x14ac:dyDescent="0.2">
      <c r="A550" t="s">
        <v>417</v>
      </c>
      <c r="B550" t="s">
        <v>418</v>
      </c>
      <c r="C550">
        <v>1</v>
      </c>
      <c r="D550">
        <v>500</v>
      </c>
      <c r="E550">
        <v>0.10108</v>
      </c>
      <c r="F550">
        <v>4.4409999999999996E-3</v>
      </c>
      <c r="G550" t="s">
        <v>21</v>
      </c>
      <c r="H550" t="s">
        <v>425</v>
      </c>
      <c r="I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62</v>
      </c>
      <c r="S550" t="s">
        <v>22</v>
      </c>
    </row>
    <row r="551" spans="1:19" x14ac:dyDescent="0.2">
      <c r="A551" t="s">
        <v>417</v>
      </c>
      <c r="B551" t="s">
        <v>418</v>
      </c>
      <c r="C551">
        <v>1</v>
      </c>
      <c r="D551">
        <v>500</v>
      </c>
      <c r="E551">
        <v>0.11344600000000001</v>
      </c>
      <c r="F551">
        <v>4.019E-3</v>
      </c>
      <c r="G551" t="s">
        <v>21</v>
      </c>
      <c r="H551" t="s">
        <v>425</v>
      </c>
      <c r="I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420</v>
      </c>
      <c r="S551" t="s">
        <v>22</v>
      </c>
    </row>
    <row r="552" spans="1:19" x14ac:dyDescent="0.2">
      <c r="A552" t="s">
        <v>417</v>
      </c>
      <c r="B552" t="s">
        <v>418</v>
      </c>
      <c r="C552">
        <v>1</v>
      </c>
      <c r="D552">
        <v>500</v>
      </c>
      <c r="E552">
        <v>0.120675</v>
      </c>
      <c r="F552">
        <v>4.9870000000000001E-3</v>
      </c>
      <c r="G552" t="s">
        <v>21</v>
      </c>
      <c r="H552" t="s">
        <v>426</v>
      </c>
      <c r="I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62</v>
      </c>
      <c r="S552" t="s">
        <v>22</v>
      </c>
    </row>
    <row r="553" spans="1:19" x14ac:dyDescent="0.2">
      <c r="A553" t="s">
        <v>417</v>
      </c>
      <c r="B553" t="s">
        <v>418</v>
      </c>
      <c r="C553">
        <v>1</v>
      </c>
      <c r="D553">
        <v>500</v>
      </c>
      <c r="E553">
        <v>0.10989599999999999</v>
      </c>
      <c r="F553">
        <v>4.2570000000000004E-3</v>
      </c>
      <c r="G553" t="s">
        <v>21</v>
      </c>
      <c r="H553" t="s">
        <v>426</v>
      </c>
      <c r="I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420</v>
      </c>
      <c r="S553" t="s">
        <v>22</v>
      </c>
    </row>
    <row r="554" spans="1:19" x14ac:dyDescent="0.2">
      <c r="A554" t="s">
        <v>417</v>
      </c>
      <c r="B554" t="s">
        <v>418</v>
      </c>
      <c r="C554">
        <v>1</v>
      </c>
      <c r="D554">
        <v>500</v>
      </c>
      <c r="E554">
        <v>0.13344</v>
      </c>
      <c r="F554">
        <v>6.1120000000000002E-3</v>
      </c>
      <c r="G554" t="s">
        <v>21</v>
      </c>
      <c r="H554" t="s">
        <v>427</v>
      </c>
      <c r="I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62</v>
      </c>
      <c r="S554" t="s">
        <v>22</v>
      </c>
    </row>
    <row r="555" spans="1:19" x14ac:dyDescent="0.2">
      <c r="A555" t="s">
        <v>417</v>
      </c>
      <c r="B555" t="s">
        <v>418</v>
      </c>
      <c r="C555">
        <v>1</v>
      </c>
      <c r="D555">
        <v>500</v>
      </c>
      <c r="E555">
        <v>0.1109</v>
      </c>
      <c r="F555">
        <v>3.3630000000000001E-3</v>
      </c>
      <c r="G555" t="s">
        <v>21</v>
      </c>
      <c r="H555" t="s">
        <v>427</v>
      </c>
      <c r="I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420</v>
      </c>
      <c r="S555" t="s">
        <v>22</v>
      </c>
    </row>
    <row r="556" spans="1:19" x14ac:dyDescent="0.2">
      <c r="A556" t="s">
        <v>417</v>
      </c>
      <c r="B556" t="s">
        <v>418</v>
      </c>
      <c r="C556">
        <v>1</v>
      </c>
      <c r="D556">
        <v>500</v>
      </c>
      <c r="E556">
        <v>0.132295</v>
      </c>
      <c r="F556">
        <v>4.6610000000000002E-3</v>
      </c>
      <c r="G556" t="s">
        <v>21</v>
      </c>
      <c r="H556" t="s">
        <v>428</v>
      </c>
      <c r="I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62</v>
      </c>
      <c r="S556" t="s">
        <v>22</v>
      </c>
    </row>
    <row r="557" spans="1:19" x14ac:dyDescent="0.2">
      <c r="A557" t="s">
        <v>417</v>
      </c>
      <c r="B557" t="s">
        <v>418</v>
      </c>
      <c r="C557">
        <v>1</v>
      </c>
      <c r="D557">
        <v>500</v>
      </c>
      <c r="E557">
        <v>0.11735</v>
      </c>
      <c r="F557">
        <v>4.5950000000000001E-3</v>
      </c>
      <c r="G557" t="s">
        <v>21</v>
      </c>
      <c r="H557" t="s">
        <v>428</v>
      </c>
      <c r="I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420</v>
      </c>
      <c r="S557" t="s">
        <v>22</v>
      </c>
    </row>
    <row r="558" spans="1:19" x14ac:dyDescent="0.2">
      <c r="A558" t="s">
        <v>417</v>
      </c>
      <c r="B558" t="s">
        <v>418</v>
      </c>
      <c r="C558">
        <v>1</v>
      </c>
      <c r="D558">
        <v>500</v>
      </c>
      <c r="E558">
        <v>0.15729899999999999</v>
      </c>
      <c r="F558">
        <v>6.0749999999999997E-3</v>
      </c>
      <c r="G558" t="s">
        <v>21</v>
      </c>
      <c r="H558" t="s">
        <v>429</v>
      </c>
      <c r="I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62</v>
      </c>
      <c r="S558" t="s">
        <v>22</v>
      </c>
    </row>
    <row r="559" spans="1:19" x14ac:dyDescent="0.2">
      <c r="A559" t="s">
        <v>417</v>
      </c>
      <c r="B559" t="s">
        <v>418</v>
      </c>
      <c r="C559">
        <v>1</v>
      </c>
      <c r="D559">
        <v>500</v>
      </c>
      <c r="E559">
        <v>0.124427</v>
      </c>
      <c r="F559">
        <v>4.522E-3</v>
      </c>
      <c r="G559" t="s">
        <v>21</v>
      </c>
      <c r="H559" t="s">
        <v>429</v>
      </c>
      <c r="I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420</v>
      </c>
      <c r="S559" t="s">
        <v>22</v>
      </c>
    </row>
    <row r="560" spans="1:19" x14ac:dyDescent="0.2">
      <c r="A560" t="s">
        <v>417</v>
      </c>
      <c r="B560" t="s">
        <v>418</v>
      </c>
      <c r="C560">
        <v>1</v>
      </c>
      <c r="D560">
        <v>500</v>
      </c>
      <c r="E560">
        <v>0.18402099999999999</v>
      </c>
      <c r="F560">
        <v>6.0470000000000003E-3</v>
      </c>
      <c r="G560" t="s">
        <v>21</v>
      </c>
      <c r="H560" t="s">
        <v>430</v>
      </c>
      <c r="I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62</v>
      </c>
      <c r="S560" t="s">
        <v>22</v>
      </c>
    </row>
    <row r="561" spans="1:19" x14ac:dyDescent="0.2">
      <c r="A561" t="s">
        <v>417</v>
      </c>
      <c r="B561" t="s">
        <v>418</v>
      </c>
      <c r="C561">
        <v>1</v>
      </c>
      <c r="D561">
        <v>500</v>
      </c>
      <c r="E561">
        <v>0.137156</v>
      </c>
      <c r="F561">
        <v>5.4749999999999998E-3</v>
      </c>
      <c r="G561" t="s">
        <v>21</v>
      </c>
      <c r="H561" t="s">
        <v>430</v>
      </c>
      <c r="I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420</v>
      </c>
      <c r="S561" t="s">
        <v>22</v>
      </c>
    </row>
    <row r="562" spans="1:19" x14ac:dyDescent="0.2">
      <c r="A562" t="s">
        <v>417</v>
      </c>
      <c r="B562" t="s">
        <v>418</v>
      </c>
      <c r="C562">
        <v>1</v>
      </c>
      <c r="D562">
        <v>500</v>
      </c>
      <c r="E562">
        <v>0.21297199999999999</v>
      </c>
      <c r="F562">
        <v>7.3730000000000002E-3</v>
      </c>
      <c r="G562" t="s">
        <v>21</v>
      </c>
      <c r="H562" t="s">
        <v>431</v>
      </c>
      <c r="I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62</v>
      </c>
      <c r="S562" t="s">
        <v>22</v>
      </c>
    </row>
    <row r="563" spans="1:19" x14ac:dyDescent="0.2">
      <c r="A563" t="s">
        <v>417</v>
      </c>
      <c r="B563" t="s">
        <v>418</v>
      </c>
      <c r="C563">
        <v>1</v>
      </c>
      <c r="D563">
        <v>500</v>
      </c>
      <c r="E563">
        <v>0.152921</v>
      </c>
      <c r="F563">
        <v>4.052E-3</v>
      </c>
      <c r="G563" t="s">
        <v>21</v>
      </c>
      <c r="H563" t="s">
        <v>431</v>
      </c>
      <c r="I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420</v>
      </c>
      <c r="S563" t="s">
        <v>22</v>
      </c>
    </row>
    <row r="564" spans="1:19" x14ac:dyDescent="0.2">
      <c r="A564" t="s">
        <v>432</v>
      </c>
      <c r="B564" t="s">
        <v>418</v>
      </c>
      <c r="C564">
        <v>1</v>
      </c>
      <c r="D564">
        <v>25000</v>
      </c>
      <c r="E564">
        <v>1.8391000000000001E-2</v>
      </c>
      <c r="F564">
        <v>9.7E-5</v>
      </c>
      <c r="G564" t="s">
        <v>21</v>
      </c>
      <c r="H564" t="s">
        <v>22</v>
      </c>
      <c r="I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</row>
    <row r="565" spans="1:19" x14ac:dyDescent="0.2">
      <c r="A565" t="s">
        <v>433</v>
      </c>
      <c r="B565" t="s">
        <v>418</v>
      </c>
      <c r="C565">
        <v>1</v>
      </c>
      <c r="D565">
        <v>500</v>
      </c>
      <c r="E565">
        <v>0.69602200000000003</v>
      </c>
      <c r="F565">
        <v>1.8020999999999999E-2</v>
      </c>
      <c r="G565" t="s">
        <v>21</v>
      </c>
      <c r="H565" t="s">
        <v>22</v>
      </c>
      <c r="I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62</v>
      </c>
    </row>
    <row r="566" spans="1:19" x14ac:dyDescent="0.2">
      <c r="A566" t="s">
        <v>433</v>
      </c>
      <c r="B566" t="s">
        <v>418</v>
      </c>
      <c r="C566">
        <v>1</v>
      </c>
      <c r="D566">
        <v>500</v>
      </c>
      <c r="E566">
        <v>0.717337</v>
      </c>
      <c r="F566">
        <v>1.6698000000000001E-2</v>
      </c>
      <c r="G566" t="s">
        <v>21</v>
      </c>
      <c r="H566" t="s">
        <v>22</v>
      </c>
      <c r="I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420</v>
      </c>
    </row>
    <row r="567" spans="1:19" x14ac:dyDescent="0.2">
      <c r="A567" t="s">
        <v>434</v>
      </c>
      <c r="B567" t="s">
        <v>418</v>
      </c>
      <c r="C567">
        <v>1</v>
      </c>
      <c r="D567">
        <v>250</v>
      </c>
      <c r="E567">
        <v>153.627938</v>
      </c>
      <c r="F567">
        <v>0.68784100000000004</v>
      </c>
      <c r="G567" t="s">
        <v>21</v>
      </c>
      <c r="H567" t="s">
        <v>22</v>
      </c>
      <c r="I567" t="s">
        <v>22</v>
      </c>
      <c r="L567">
        <v>1000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</row>
    <row r="568" spans="1:19" x14ac:dyDescent="0.2">
      <c r="A568" t="s">
        <v>435</v>
      </c>
      <c r="B568" t="s">
        <v>418</v>
      </c>
      <c r="C568">
        <v>1</v>
      </c>
      <c r="D568">
        <v>250</v>
      </c>
      <c r="E568">
        <v>98.295338999999998</v>
      </c>
      <c r="F568">
        <v>0.55442199999999997</v>
      </c>
      <c r="G568" t="s">
        <v>21</v>
      </c>
      <c r="H568" t="s">
        <v>22</v>
      </c>
      <c r="I568" t="s">
        <v>22</v>
      </c>
      <c r="M568">
        <v>1000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</row>
    <row r="569" spans="1:19" x14ac:dyDescent="0.2">
      <c r="A569" t="s">
        <v>436</v>
      </c>
      <c r="B569" t="s">
        <v>418</v>
      </c>
      <c r="C569">
        <v>1</v>
      </c>
      <c r="D569">
        <v>250</v>
      </c>
      <c r="E569">
        <v>18.709114</v>
      </c>
      <c r="F569">
        <v>0.190138</v>
      </c>
      <c r="G569" t="s">
        <v>21</v>
      </c>
      <c r="H569" t="s">
        <v>22</v>
      </c>
      <c r="I569" t="s">
        <v>22</v>
      </c>
      <c r="K569">
        <v>1000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</row>
    <row r="570" spans="1:19" x14ac:dyDescent="0.2">
      <c r="A570" t="s">
        <v>437</v>
      </c>
      <c r="B570" t="s">
        <v>418</v>
      </c>
      <c r="C570">
        <v>1</v>
      </c>
      <c r="D570">
        <v>25000</v>
      </c>
      <c r="E570">
        <v>0.147124</v>
      </c>
      <c r="F570">
        <v>1.9900000000000001E-4</v>
      </c>
      <c r="G570" t="s">
        <v>21</v>
      </c>
      <c r="H570" t="s">
        <v>22</v>
      </c>
      <c r="I570" t="s">
        <v>22</v>
      </c>
      <c r="J570">
        <v>1000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</row>
    <row r="571" spans="1:19" x14ac:dyDescent="0.2">
      <c r="A571" t="s">
        <v>438</v>
      </c>
      <c r="B571" t="s">
        <v>418</v>
      </c>
      <c r="C571">
        <v>1</v>
      </c>
      <c r="D571">
        <v>250</v>
      </c>
      <c r="E571">
        <v>67.839845999999994</v>
      </c>
      <c r="F571">
        <v>0.26625700000000002</v>
      </c>
      <c r="G571" t="s">
        <v>21</v>
      </c>
      <c r="H571" t="s">
        <v>22</v>
      </c>
      <c r="I571" t="s">
        <v>22</v>
      </c>
      <c r="N571" t="s">
        <v>439</v>
      </c>
      <c r="O571" t="s">
        <v>22</v>
      </c>
      <c r="P571" t="s">
        <v>22</v>
      </c>
      <c r="Q571" t="s">
        <v>421</v>
      </c>
      <c r="R571" t="s">
        <v>22</v>
      </c>
      <c r="S571" t="s">
        <v>22</v>
      </c>
    </row>
    <row r="572" spans="1:19" x14ac:dyDescent="0.2">
      <c r="A572" t="s">
        <v>438</v>
      </c>
      <c r="B572" t="s">
        <v>418</v>
      </c>
      <c r="C572">
        <v>1</v>
      </c>
      <c r="D572">
        <v>250</v>
      </c>
      <c r="E572">
        <v>19.698456</v>
      </c>
      <c r="F572">
        <v>0.131219</v>
      </c>
      <c r="G572" t="s">
        <v>21</v>
      </c>
      <c r="H572" t="s">
        <v>22</v>
      </c>
      <c r="I572" t="s">
        <v>22</v>
      </c>
      <c r="N572" t="s">
        <v>439</v>
      </c>
      <c r="O572" t="s">
        <v>22</v>
      </c>
      <c r="P572" t="s">
        <v>22</v>
      </c>
      <c r="Q572" t="s">
        <v>422</v>
      </c>
      <c r="R572" t="s">
        <v>22</v>
      </c>
      <c r="S572" t="s">
        <v>22</v>
      </c>
    </row>
    <row r="573" spans="1:19" x14ac:dyDescent="0.2">
      <c r="A573" t="s">
        <v>438</v>
      </c>
      <c r="B573" t="s">
        <v>418</v>
      </c>
      <c r="C573">
        <v>1</v>
      </c>
      <c r="D573">
        <v>250</v>
      </c>
      <c r="E573">
        <v>16.491893999999998</v>
      </c>
      <c r="F573">
        <v>3.6399840000000001</v>
      </c>
      <c r="G573" t="s">
        <v>21</v>
      </c>
      <c r="H573" t="s">
        <v>22</v>
      </c>
      <c r="I573" t="s">
        <v>22</v>
      </c>
      <c r="N573" t="s">
        <v>439</v>
      </c>
      <c r="O573" t="s">
        <v>22</v>
      </c>
      <c r="P573" t="s">
        <v>22</v>
      </c>
      <c r="Q573" t="s">
        <v>440</v>
      </c>
      <c r="R573" t="s">
        <v>22</v>
      </c>
      <c r="S573" t="s">
        <v>22</v>
      </c>
    </row>
    <row r="574" spans="1:19" x14ac:dyDescent="0.2">
      <c r="A574" t="s">
        <v>441</v>
      </c>
      <c r="B574" t="s">
        <v>418</v>
      </c>
      <c r="C574">
        <v>1</v>
      </c>
      <c r="D574">
        <v>10000</v>
      </c>
      <c r="E574">
        <v>2.0480999999999999E-2</v>
      </c>
      <c r="F574">
        <v>1.2899999999999999E-4</v>
      </c>
      <c r="G574" t="s">
        <v>21</v>
      </c>
      <c r="H574" t="s">
        <v>22</v>
      </c>
      <c r="I574" t="s">
        <v>22</v>
      </c>
      <c r="K574">
        <v>20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</row>
    <row r="575" spans="1:19" x14ac:dyDescent="0.2">
      <c r="A575" t="s">
        <v>441</v>
      </c>
      <c r="B575" t="s">
        <v>418</v>
      </c>
      <c r="C575">
        <v>1</v>
      </c>
      <c r="D575">
        <v>10000</v>
      </c>
      <c r="E575">
        <v>8.4950999999999999E-2</v>
      </c>
      <c r="F575">
        <v>5.5699999999999999E-4</v>
      </c>
      <c r="G575" t="s">
        <v>21</v>
      </c>
      <c r="H575" t="s">
        <v>22</v>
      </c>
      <c r="I575" t="s">
        <v>22</v>
      </c>
      <c r="K575">
        <v>50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</row>
    <row r="576" spans="1:19" x14ac:dyDescent="0.2">
      <c r="A576" t="s">
        <v>441</v>
      </c>
      <c r="B576" t="s">
        <v>418</v>
      </c>
      <c r="C576">
        <v>1</v>
      </c>
      <c r="D576">
        <v>10000</v>
      </c>
      <c r="E576">
        <v>0.28679100000000002</v>
      </c>
      <c r="F576">
        <v>5.5599999999999996E-4</v>
      </c>
      <c r="G576" t="s">
        <v>21</v>
      </c>
      <c r="H576" t="s">
        <v>22</v>
      </c>
      <c r="I576" t="s">
        <v>22</v>
      </c>
      <c r="K576">
        <v>100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</row>
    <row r="577" spans="1:19" x14ac:dyDescent="0.2">
      <c r="A577" t="s">
        <v>442</v>
      </c>
      <c r="B577" t="s">
        <v>418</v>
      </c>
      <c r="C577">
        <v>1</v>
      </c>
      <c r="D577">
        <v>50000</v>
      </c>
      <c r="E577">
        <v>6.6010000000000001E-3</v>
      </c>
      <c r="F577">
        <v>3.0000000000000001E-5</v>
      </c>
      <c r="G577" t="s">
        <v>21</v>
      </c>
      <c r="H577" t="s">
        <v>22</v>
      </c>
      <c r="I577" t="s">
        <v>22</v>
      </c>
      <c r="N577" t="s">
        <v>22</v>
      </c>
      <c r="O577" t="s">
        <v>22</v>
      </c>
      <c r="P577" t="s">
        <v>443</v>
      </c>
      <c r="Q577" t="s">
        <v>22</v>
      </c>
      <c r="R577" t="s">
        <v>22</v>
      </c>
      <c r="S577" t="s">
        <v>22</v>
      </c>
    </row>
    <row r="578" spans="1:19" x14ac:dyDescent="0.2">
      <c r="A578" t="s">
        <v>444</v>
      </c>
      <c r="B578" t="s">
        <v>418</v>
      </c>
      <c r="C578">
        <v>1</v>
      </c>
      <c r="D578">
        <v>50000</v>
      </c>
      <c r="E578">
        <v>2.6710000000000001E-2</v>
      </c>
      <c r="F578">
        <v>3.3000000000000003E-5</v>
      </c>
      <c r="G578" t="s">
        <v>21</v>
      </c>
      <c r="H578" t="s">
        <v>22</v>
      </c>
      <c r="I578" t="s">
        <v>22</v>
      </c>
      <c r="M578">
        <v>20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</row>
    <row r="579" spans="1:19" x14ac:dyDescent="0.2">
      <c r="A579" t="s">
        <v>444</v>
      </c>
      <c r="B579" t="s">
        <v>418</v>
      </c>
      <c r="C579">
        <v>1</v>
      </c>
      <c r="D579">
        <v>50000</v>
      </c>
      <c r="E579">
        <v>9.0322E-2</v>
      </c>
      <c r="F579">
        <v>7.9699999999999997E-4</v>
      </c>
      <c r="G579" t="s">
        <v>21</v>
      </c>
      <c r="H579" t="s">
        <v>22</v>
      </c>
      <c r="I579" t="s">
        <v>22</v>
      </c>
      <c r="M579">
        <v>50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</row>
    <row r="580" spans="1:19" x14ac:dyDescent="0.2">
      <c r="A580" t="s">
        <v>445</v>
      </c>
      <c r="B580" t="s">
        <v>418</v>
      </c>
      <c r="C580">
        <v>1</v>
      </c>
      <c r="D580">
        <v>250</v>
      </c>
      <c r="E580">
        <v>116.174421</v>
      </c>
      <c r="F580">
        <v>0.74021499999999996</v>
      </c>
      <c r="G580" t="s">
        <v>21</v>
      </c>
      <c r="H580" t="s">
        <v>22</v>
      </c>
      <c r="I580" t="s">
        <v>22</v>
      </c>
      <c r="N580" t="s">
        <v>22</v>
      </c>
      <c r="O580" t="s">
        <v>446</v>
      </c>
      <c r="P580" t="s">
        <v>22</v>
      </c>
      <c r="Q580" t="s">
        <v>22</v>
      </c>
      <c r="R580" t="s">
        <v>22</v>
      </c>
      <c r="S580" t="s">
        <v>22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1E48-A786-9B42-A81E-AA02A92D9FF3}">
  <dimension ref="A1:S580"/>
  <sheetViews>
    <sheetView workbookViewId="0"/>
  </sheetViews>
  <sheetFormatPr baseColWidth="10" defaultRowHeight="16" x14ac:dyDescent="0.2"/>
  <cols>
    <col min="1" max="1" width="80.6640625" bestFit="1" customWidth="1"/>
    <col min="2" max="2" width="8.33203125" bestFit="1" customWidth="1"/>
    <col min="3" max="3" width="10.1640625" bestFit="1" customWidth="1"/>
    <col min="4" max="4" width="10.6640625" bestFit="1" customWidth="1"/>
    <col min="5" max="5" width="11.1640625" bestFit="1" customWidth="1"/>
    <col min="6" max="6" width="19.6640625" bestFit="1" customWidth="1"/>
    <col min="7" max="7" width="7.1640625" bestFit="1" customWidth="1"/>
    <col min="8" max="8" width="19.83203125" bestFit="1" customWidth="1"/>
    <col min="9" max="9" width="80.6640625" bestFit="1" customWidth="1"/>
    <col min="10" max="10" width="35" bestFit="1" customWidth="1"/>
    <col min="11" max="11" width="26.5" bestFit="1" customWidth="1"/>
    <col min="12" max="12" width="34.83203125" bestFit="1" customWidth="1"/>
    <col min="13" max="13" width="37.1640625" bestFit="1" customWidth="1"/>
    <col min="14" max="14" width="26.33203125" bestFit="1" customWidth="1"/>
    <col min="15" max="15" width="15.33203125" bestFit="1" customWidth="1"/>
    <col min="16" max="16" width="22.33203125" bestFit="1" customWidth="1"/>
    <col min="17" max="17" width="19.1640625" bestFit="1" customWidth="1"/>
    <col min="18" max="18" width="32.83203125" bestFit="1" customWidth="1"/>
    <col min="19" max="19" width="29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1</v>
      </c>
      <c r="D2">
        <v>75</v>
      </c>
      <c r="E2">
        <v>264.75213400000001</v>
      </c>
      <c r="F2">
        <v>2.6516190000000002</v>
      </c>
      <c r="G2" t="s">
        <v>21</v>
      </c>
      <c r="H2" t="s">
        <v>22</v>
      </c>
      <c r="I2" t="s">
        <v>22</v>
      </c>
      <c r="L2">
        <v>3000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</row>
    <row r="3" spans="1:19" x14ac:dyDescent="0.2">
      <c r="A3" t="s">
        <v>23</v>
      </c>
      <c r="B3" t="s">
        <v>20</v>
      </c>
      <c r="C3">
        <v>1</v>
      </c>
      <c r="D3">
        <v>75</v>
      </c>
      <c r="E3">
        <v>15.653174999999999</v>
      </c>
      <c r="F3">
        <v>8.2501000000000005E-2</v>
      </c>
      <c r="G3" t="s">
        <v>21</v>
      </c>
      <c r="H3" t="s">
        <v>22</v>
      </c>
      <c r="I3" t="s">
        <v>22</v>
      </c>
      <c r="N3" t="s">
        <v>22</v>
      </c>
      <c r="O3" t="s">
        <v>22</v>
      </c>
      <c r="P3" t="s">
        <v>24</v>
      </c>
      <c r="Q3" t="s">
        <v>22</v>
      </c>
      <c r="R3" t="s">
        <v>22</v>
      </c>
      <c r="S3" t="s">
        <v>22</v>
      </c>
    </row>
    <row r="4" spans="1:19" x14ac:dyDescent="0.2">
      <c r="A4" t="s">
        <v>25</v>
      </c>
      <c r="B4" t="s">
        <v>20</v>
      </c>
      <c r="C4">
        <v>1</v>
      </c>
      <c r="D4">
        <v>75</v>
      </c>
      <c r="E4">
        <v>199.30178599999999</v>
      </c>
      <c r="F4">
        <v>2.158099</v>
      </c>
      <c r="G4" t="s">
        <v>21</v>
      </c>
      <c r="H4" t="s">
        <v>22</v>
      </c>
      <c r="I4" t="s">
        <v>22</v>
      </c>
      <c r="M4">
        <v>3000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</row>
    <row r="5" spans="1:19" x14ac:dyDescent="0.2">
      <c r="A5" t="s">
        <v>26</v>
      </c>
      <c r="B5" t="s">
        <v>20</v>
      </c>
      <c r="C5">
        <v>1</v>
      </c>
      <c r="D5">
        <v>75</v>
      </c>
      <c r="E5">
        <v>210.995812</v>
      </c>
      <c r="F5">
        <v>3.5923569999999998</v>
      </c>
      <c r="G5" t="s">
        <v>21</v>
      </c>
      <c r="H5" t="s">
        <v>22</v>
      </c>
      <c r="I5" t="s">
        <v>22</v>
      </c>
      <c r="K5">
        <v>3000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</row>
    <row r="6" spans="1:19" x14ac:dyDescent="0.2">
      <c r="A6" t="s">
        <v>27</v>
      </c>
      <c r="B6" t="s">
        <v>20</v>
      </c>
      <c r="C6">
        <v>1</v>
      </c>
      <c r="D6">
        <v>75</v>
      </c>
      <c r="E6">
        <v>165.79959600000001</v>
      </c>
      <c r="F6">
        <v>1.0873809999999999</v>
      </c>
      <c r="G6" t="s">
        <v>21</v>
      </c>
      <c r="H6" t="s">
        <v>22</v>
      </c>
      <c r="I6" t="s">
        <v>22</v>
      </c>
      <c r="J6">
        <v>3000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</row>
    <row r="7" spans="1:19" x14ac:dyDescent="0.2">
      <c r="A7" t="s">
        <v>28</v>
      </c>
      <c r="B7" t="s">
        <v>20</v>
      </c>
      <c r="C7">
        <v>1</v>
      </c>
      <c r="D7">
        <v>75</v>
      </c>
      <c r="E7">
        <v>310.92007999999998</v>
      </c>
      <c r="F7">
        <v>2.331458</v>
      </c>
      <c r="G7" t="s">
        <v>21</v>
      </c>
      <c r="H7" t="s">
        <v>22</v>
      </c>
      <c r="I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</row>
    <row r="8" spans="1:19" x14ac:dyDescent="0.2">
      <c r="A8" t="s">
        <v>29</v>
      </c>
      <c r="B8" t="s">
        <v>20</v>
      </c>
      <c r="C8">
        <v>1</v>
      </c>
      <c r="D8">
        <v>100</v>
      </c>
      <c r="E8">
        <v>11.319615000000001</v>
      </c>
      <c r="F8">
        <v>9.9824999999999997E-2</v>
      </c>
      <c r="G8" t="s">
        <v>30</v>
      </c>
      <c r="H8" t="s">
        <v>22</v>
      </c>
      <c r="I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</row>
    <row r="9" spans="1:19" x14ac:dyDescent="0.2">
      <c r="A9" t="s">
        <v>31</v>
      </c>
      <c r="B9" t="s">
        <v>20</v>
      </c>
      <c r="C9">
        <v>1</v>
      </c>
      <c r="D9">
        <v>100</v>
      </c>
      <c r="E9">
        <v>9.7222000000000003E-2</v>
      </c>
      <c r="F9">
        <v>3.1050000000000001E-3</v>
      </c>
      <c r="G9" t="s">
        <v>32</v>
      </c>
      <c r="H9" t="s">
        <v>22</v>
      </c>
      <c r="I9" t="s">
        <v>33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</row>
    <row r="10" spans="1:19" x14ac:dyDescent="0.2">
      <c r="A10" t="s">
        <v>31</v>
      </c>
      <c r="B10" t="s">
        <v>20</v>
      </c>
      <c r="C10">
        <v>1</v>
      </c>
      <c r="D10">
        <v>100</v>
      </c>
      <c r="E10">
        <v>8.8164999999999993E-2</v>
      </c>
      <c r="F10">
        <v>1.5579999999999999E-3</v>
      </c>
      <c r="G10" t="s">
        <v>32</v>
      </c>
      <c r="H10" t="s">
        <v>22</v>
      </c>
      <c r="I10" t="s">
        <v>34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</row>
    <row r="11" spans="1:19" x14ac:dyDescent="0.2">
      <c r="A11" t="s">
        <v>31</v>
      </c>
      <c r="B11" t="s">
        <v>20</v>
      </c>
      <c r="C11">
        <v>1</v>
      </c>
      <c r="D11">
        <v>100</v>
      </c>
      <c r="E11">
        <v>0.70440999999999998</v>
      </c>
      <c r="F11">
        <v>1.4364E-2</v>
      </c>
      <c r="G11" t="s">
        <v>32</v>
      </c>
      <c r="H11" t="s">
        <v>22</v>
      </c>
      <c r="I11" t="s">
        <v>35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</row>
    <row r="12" spans="1:19" x14ac:dyDescent="0.2">
      <c r="A12" t="s">
        <v>36</v>
      </c>
      <c r="B12" t="s">
        <v>20</v>
      </c>
      <c r="C12">
        <v>1</v>
      </c>
      <c r="D12">
        <v>100</v>
      </c>
      <c r="E12">
        <v>6.8848000000000006E-2</v>
      </c>
      <c r="F12">
        <v>2.0149999999999999E-3</v>
      </c>
      <c r="G12" t="s">
        <v>32</v>
      </c>
      <c r="H12" t="s">
        <v>22</v>
      </c>
      <c r="I12" t="s">
        <v>33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</row>
    <row r="13" spans="1:19" x14ac:dyDescent="0.2">
      <c r="A13" t="s">
        <v>36</v>
      </c>
      <c r="B13" t="s">
        <v>20</v>
      </c>
      <c r="C13">
        <v>1</v>
      </c>
      <c r="D13">
        <v>100</v>
      </c>
      <c r="E13">
        <v>6.6115999999999994E-2</v>
      </c>
      <c r="F13">
        <v>6.02E-4</v>
      </c>
      <c r="G13" t="s">
        <v>32</v>
      </c>
      <c r="H13" t="s">
        <v>22</v>
      </c>
      <c r="I13" t="s">
        <v>34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</row>
    <row r="14" spans="1:19" x14ac:dyDescent="0.2">
      <c r="A14" t="s">
        <v>36</v>
      </c>
      <c r="B14" t="s">
        <v>20</v>
      </c>
      <c r="C14">
        <v>1</v>
      </c>
      <c r="D14">
        <v>100</v>
      </c>
      <c r="E14">
        <v>0.45660299999999998</v>
      </c>
      <c r="F14">
        <v>9.5219999999999992E-3</v>
      </c>
      <c r="G14" t="s">
        <v>32</v>
      </c>
      <c r="H14" t="s">
        <v>22</v>
      </c>
      <c r="I14" t="s">
        <v>35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</row>
    <row r="15" spans="1:19" x14ac:dyDescent="0.2">
      <c r="A15" t="s">
        <v>37</v>
      </c>
      <c r="B15" t="s">
        <v>20</v>
      </c>
      <c r="C15">
        <v>1</v>
      </c>
      <c r="D15">
        <v>100</v>
      </c>
      <c r="E15">
        <v>12.983815</v>
      </c>
      <c r="F15">
        <v>0.15276999999999999</v>
      </c>
      <c r="G15" t="s">
        <v>32</v>
      </c>
      <c r="H15" t="s">
        <v>22</v>
      </c>
      <c r="I15" t="s">
        <v>33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</row>
    <row r="16" spans="1:19" x14ac:dyDescent="0.2">
      <c r="A16" t="s">
        <v>37</v>
      </c>
      <c r="B16" t="s">
        <v>20</v>
      </c>
      <c r="C16">
        <v>1</v>
      </c>
      <c r="D16">
        <v>100</v>
      </c>
      <c r="E16">
        <v>12.891539</v>
      </c>
      <c r="F16">
        <v>0.16104399999999999</v>
      </c>
      <c r="G16" t="s">
        <v>32</v>
      </c>
      <c r="H16" t="s">
        <v>22</v>
      </c>
      <c r="I16" t="s">
        <v>34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</row>
    <row r="17" spans="1:19" x14ac:dyDescent="0.2">
      <c r="A17" t="s">
        <v>37</v>
      </c>
      <c r="B17" t="s">
        <v>20</v>
      </c>
      <c r="C17">
        <v>1</v>
      </c>
      <c r="D17">
        <v>100</v>
      </c>
      <c r="E17">
        <v>22.976389000000001</v>
      </c>
      <c r="F17">
        <v>0.19531999999999999</v>
      </c>
      <c r="G17" t="s">
        <v>32</v>
      </c>
      <c r="H17" t="s">
        <v>22</v>
      </c>
      <c r="I17" t="s">
        <v>35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</row>
    <row r="18" spans="1:19" x14ac:dyDescent="0.2">
      <c r="A18" t="s">
        <v>38</v>
      </c>
      <c r="B18" t="s">
        <v>20</v>
      </c>
      <c r="C18">
        <v>1</v>
      </c>
      <c r="D18">
        <v>100</v>
      </c>
      <c r="E18">
        <v>0.45606099999999999</v>
      </c>
      <c r="F18">
        <v>3.359E-3</v>
      </c>
      <c r="G18" t="s">
        <v>32</v>
      </c>
      <c r="H18" t="s">
        <v>22</v>
      </c>
      <c r="I18" t="s">
        <v>39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</row>
    <row r="19" spans="1:19" x14ac:dyDescent="0.2">
      <c r="A19" t="s">
        <v>38</v>
      </c>
      <c r="B19" t="s">
        <v>20</v>
      </c>
      <c r="C19">
        <v>1</v>
      </c>
      <c r="D19">
        <v>100</v>
      </c>
      <c r="E19">
        <v>0.73834599999999995</v>
      </c>
      <c r="F19">
        <v>7.3499999999999998E-3</v>
      </c>
      <c r="G19" t="s">
        <v>32</v>
      </c>
      <c r="H19" t="s">
        <v>22</v>
      </c>
      <c r="I19" t="s">
        <v>40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</row>
    <row r="20" spans="1:19" x14ac:dyDescent="0.2">
      <c r="A20" t="s">
        <v>41</v>
      </c>
      <c r="B20" t="s">
        <v>20</v>
      </c>
      <c r="C20">
        <v>1</v>
      </c>
      <c r="D20">
        <v>100</v>
      </c>
      <c r="E20">
        <v>0.243677</v>
      </c>
      <c r="F20">
        <v>8.8749999999999992E-3</v>
      </c>
      <c r="G20" t="s">
        <v>32</v>
      </c>
      <c r="H20" t="s">
        <v>22</v>
      </c>
      <c r="I20" t="s">
        <v>39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</row>
    <row r="21" spans="1:19" x14ac:dyDescent="0.2">
      <c r="A21" t="s">
        <v>41</v>
      </c>
      <c r="B21" t="s">
        <v>20</v>
      </c>
      <c r="C21">
        <v>1</v>
      </c>
      <c r="D21">
        <v>100</v>
      </c>
      <c r="E21">
        <v>0.39015499999999997</v>
      </c>
      <c r="F21">
        <v>3.715E-3</v>
      </c>
      <c r="G21" t="s">
        <v>32</v>
      </c>
      <c r="H21" t="s">
        <v>22</v>
      </c>
      <c r="I21" t="s">
        <v>40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</row>
    <row r="22" spans="1:19" x14ac:dyDescent="0.2">
      <c r="A22" t="s">
        <v>42</v>
      </c>
      <c r="B22" t="s">
        <v>20</v>
      </c>
      <c r="C22">
        <v>1</v>
      </c>
      <c r="D22">
        <v>100</v>
      </c>
      <c r="E22">
        <v>63.851736000000002</v>
      </c>
      <c r="F22">
        <v>0.490151</v>
      </c>
      <c r="G22" t="s">
        <v>32</v>
      </c>
      <c r="H22" t="s">
        <v>22</v>
      </c>
      <c r="I22" t="s">
        <v>39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</row>
    <row r="23" spans="1:19" x14ac:dyDescent="0.2">
      <c r="A23" t="s">
        <v>42</v>
      </c>
      <c r="B23" t="s">
        <v>20</v>
      </c>
      <c r="C23">
        <v>1</v>
      </c>
      <c r="D23">
        <v>100</v>
      </c>
      <c r="E23">
        <v>119.19475799999999</v>
      </c>
      <c r="F23">
        <v>0.75954100000000002</v>
      </c>
      <c r="G23" t="s">
        <v>32</v>
      </c>
      <c r="H23" t="s">
        <v>22</v>
      </c>
      <c r="I23" t="s">
        <v>40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</row>
    <row r="24" spans="1:19" x14ac:dyDescent="0.2">
      <c r="A24" t="s">
        <v>43</v>
      </c>
      <c r="B24" t="s">
        <v>20</v>
      </c>
      <c r="C24">
        <v>1</v>
      </c>
      <c r="D24">
        <v>100</v>
      </c>
      <c r="E24">
        <v>6.5101999999999993E-2</v>
      </c>
      <c r="F24">
        <v>2.7460000000000002E-3</v>
      </c>
      <c r="G24" t="s">
        <v>32</v>
      </c>
      <c r="H24" t="s">
        <v>22</v>
      </c>
      <c r="I24" t="s">
        <v>44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</row>
    <row r="25" spans="1:19" x14ac:dyDescent="0.2">
      <c r="A25" t="s">
        <v>43</v>
      </c>
      <c r="B25" t="s">
        <v>20</v>
      </c>
      <c r="C25">
        <v>1</v>
      </c>
      <c r="D25">
        <v>100</v>
      </c>
      <c r="E25">
        <v>6.4834000000000003E-2</v>
      </c>
      <c r="F25">
        <v>2.8549999999999999E-3</v>
      </c>
      <c r="G25" t="s">
        <v>32</v>
      </c>
      <c r="H25" t="s">
        <v>22</v>
      </c>
      <c r="I25" t="s">
        <v>45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</row>
    <row r="26" spans="1:19" x14ac:dyDescent="0.2">
      <c r="A26" t="s">
        <v>43</v>
      </c>
      <c r="B26" t="s">
        <v>20</v>
      </c>
      <c r="C26">
        <v>1</v>
      </c>
      <c r="D26">
        <v>100</v>
      </c>
      <c r="E26">
        <v>6.1275000000000003E-2</v>
      </c>
      <c r="F26">
        <v>2.7850000000000001E-3</v>
      </c>
      <c r="G26" t="s">
        <v>32</v>
      </c>
      <c r="H26" t="s">
        <v>22</v>
      </c>
      <c r="I26" t="s">
        <v>46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</row>
    <row r="27" spans="1:19" x14ac:dyDescent="0.2">
      <c r="A27" t="s">
        <v>43</v>
      </c>
      <c r="B27" t="s">
        <v>20</v>
      </c>
      <c r="C27">
        <v>1</v>
      </c>
      <c r="D27">
        <v>100</v>
      </c>
      <c r="E27">
        <v>5.8583999999999997E-2</v>
      </c>
      <c r="F27">
        <v>1.036E-3</v>
      </c>
      <c r="G27" t="s">
        <v>32</v>
      </c>
      <c r="H27" t="s">
        <v>22</v>
      </c>
      <c r="I27" t="s">
        <v>47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</row>
    <row r="28" spans="1:19" x14ac:dyDescent="0.2">
      <c r="A28" t="s">
        <v>43</v>
      </c>
      <c r="B28" t="s">
        <v>20</v>
      </c>
      <c r="C28">
        <v>1</v>
      </c>
      <c r="D28">
        <v>100</v>
      </c>
      <c r="E28">
        <v>8.2598000000000005E-2</v>
      </c>
      <c r="F28">
        <v>3.32E-3</v>
      </c>
      <c r="G28" t="s">
        <v>32</v>
      </c>
      <c r="H28" t="s">
        <v>22</v>
      </c>
      <c r="I28" t="s">
        <v>48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</row>
    <row r="29" spans="1:19" x14ac:dyDescent="0.2">
      <c r="A29" t="s">
        <v>43</v>
      </c>
      <c r="B29" t="s">
        <v>20</v>
      </c>
      <c r="C29">
        <v>1</v>
      </c>
      <c r="D29">
        <v>100</v>
      </c>
      <c r="E29">
        <v>7.9881999999999995E-2</v>
      </c>
      <c r="F29">
        <v>1.7930000000000001E-3</v>
      </c>
      <c r="G29" t="s">
        <v>32</v>
      </c>
      <c r="H29" t="s">
        <v>22</v>
      </c>
      <c r="I29" t="s">
        <v>49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</row>
    <row r="30" spans="1:19" x14ac:dyDescent="0.2">
      <c r="A30" t="s">
        <v>50</v>
      </c>
      <c r="B30" t="s">
        <v>20</v>
      </c>
      <c r="C30">
        <v>1</v>
      </c>
      <c r="D30">
        <v>100</v>
      </c>
      <c r="E30">
        <v>5.9962000000000001E-2</v>
      </c>
      <c r="F30">
        <v>1.4E-3</v>
      </c>
      <c r="G30" t="s">
        <v>32</v>
      </c>
      <c r="H30" t="s">
        <v>22</v>
      </c>
      <c r="I30" t="s">
        <v>44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</row>
    <row r="31" spans="1:19" x14ac:dyDescent="0.2">
      <c r="A31" t="s">
        <v>50</v>
      </c>
      <c r="B31" t="s">
        <v>20</v>
      </c>
      <c r="C31">
        <v>1</v>
      </c>
      <c r="D31">
        <v>100</v>
      </c>
      <c r="E31">
        <v>5.5842000000000003E-2</v>
      </c>
      <c r="F31">
        <v>2.3530000000000001E-3</v>
      </c>
      <c r="G31" t="s">
        <v>32</v>
      </c>
      <c r="H31" t="s">
        <v>22</v>
      </c>
      <c r="I31" t="s">
        <v>45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</row>
    <row r="32" spans="1:19" x14ac:dyDescent="0.2">
      <c r="A32" t="s">
        <v>50</v>
      </c>
      <c r="B32" t="s">
        <v>20</v>
      </c>
      <c r="C32">
        <v>1</v>
      </c>
      <c r="D32">
        <v>100</v>
      </c>
      <c r="E32">
        <v>5.6772000000000003E-2</v>
      </c>
      <c r="F32">
        <v>1.818E-3</v>
      </c>
      <c r="G32" t="s">
        <v>32</v>
      </c>
      <c r="H32" t="s">
        <v>22</v>
      </c>
      <c r="I32" t="s">
        <v>46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</row>
    <row r="33" spans="1:19" x14ac:dyDescent="0.2">
      <c r="A33" t="s">
        <v>50</v>
      </c>
      <c r="B33" t="s">
        <v>20</v>
      </c>
      <c r="C33">
        <v>1</v>
      </c>
      <c r="D33">
        <v>100</v>
      </c>
      <c r="E33">
        <v>5.6196000000000003E-2</v>
      </c>
      <c r="F33">
        <v>2.777E-3</v>
      </c>
      <c r="G33" t="s">
        <v>32</v>
      </c>
      <c r="H33" t="s">
        <v>22</v>
      </c>
      <c r="I33" t="s">
        <v>47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</row>
    <row r="34" spans="1:19" x14ac:dyDescent="0.2">
      <c r="A34" t="s">
        <v>50</v>
      </c>
      <c r="B34" t="s">
        <v>20</v>
      </c>
      <c r="C34">
        <v>1</v>
      </c>
      <c r="D34">
        <v>100</v>
      </c>
      <c r="E34">
        <v>4.9901000000000001E-2</v>
      </c>
      <c r="F34">
        <v>2.7500000000000002E-4</v>
      </c>
      <c r="G34" t="s">
        <v>32</v>
      </c>
      <c r="H34" t="s">
        <v>22</v>
      </c>
      <c r="I34" t="s">
        <v>48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</row>
    <row r="35" spans="1:19" x14ac:dyDescent="0.2">
      <c r="A35" t="s">
        <v>50</v>
      </c>
      <c r="B35" t="s">
        <v>20</v>
      </c>
      <c r="C35">
        <v>1</v>
      </c>
      <c r="D35">
        <v>100</v>
      </c>
      <c r="E35">
        <v>6.7462999999999995E-2</v>
      </c>
      <c r="F35">
        <v>2.431E-3</v>
      </c>
      <c r="G35" t="s">
        <v>32</v>
      </c>
      <c r="H35" t="s">
        <v>22</v>
      </c>
      <c r="I35" t="s">
        <v>49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</row>
    <row r="36" spans="1:19" x14ac:dyDescent="0.2">
      <c r="A36" t="s">
        <v>51</v>
      </c>
      <c r="B36" t="s">
        <v>20</v>
      </c>
      <c r="C36">
        <v>1</v>
      </c>
      <c r="D36">
        <v>100</v>
      </c>
      <c r="E36">
        <v>132.48915500000001</v>
      </c>
      <c r="F36">
        <v>1.2423150000000001</v>
      </c>
      <c r="G36" t="s">
        <v>32</v>
      </c>
      <c r="H36" t="s">
        <v>22</v>
      </c>
      <c r="I36" t="s">
        <v>44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</row>
    <row r="37" spans="1:19" x14ac:dyDescent="0.2">
      <c r="A37" t="s">
        <v>51</v>
      </c>
      <c r="B37" t="s">
        <v>20</v>
      </c>
      <c r="C37">
        <v>1</v>
      </c>
      <c r="D37">
        <v>100</v>
      </c>
      <c r="E37">
        <v>130.32894999999999</v>
      </c>
      <c r="F37">
        <v>1.171284</v>
      </c>
      <c r="G37" t="s">
        <v>32</v>
      </c>
      <c r="H37" t="s">
        <v>22</v>
      </c>
      <c r="I37" t="s">
        <v>45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</row>
    <row r="38" spans="1:19" x14ac:dyDescent="0.2">
      <c r="A38" t="s">
        <v>51</v>
      </c>
      <c r="B38" t="s">
        <v>20</v>
      </c>
      <c r="C38">
        <v>1</v>
      </c>
      <c r="D38">
        <v>100</v>
      </c>
      <c r="E38">
        <v>137.173599</v>
      </c>
      <c r="F38">
        <v>2.4828920000000001</v>
      </c>
      <c r="G38" t="s">
        <v>32</v>
      </c>
      <c r="H38" t="s">
        <v>22</v>
      </c>
      <c r="I38" t="s">
        <v>46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</row>
    <row r="39" spans="1:19" x14ac:dyDescent="0.2">
      <c r="A39" t="s">
        <v>51</v>
      </c>
      <c r="B39" t="s">
        <v>20</v>
      </c>
      <c r="C39">
        <v>1</v>
      </c>
      <c r="D39">
        <v>100</v>
      </c>
      <c r="E39">
        <v>133.13794100000001</v>
      </c>
      <c r="F39">
        <v>1.699225</v>
      </c>
      <c r="G39" t="s">
        <v>32</v>
      </c>
      <c r="H39" t="s">
        <v>22</v>
      </c>
      <c r="I39" t="s">
        <v>47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</row>
    <row r="40" spans="1:19" x14ac:dyDescent="0.2">
      <c r="A40" t="s">
        <v>51</v>
      </c>
      <c r="B40" t="s">
        <v>20</v>
      </c>
      <c r="C40">
        <v>1</v>
      </c>
      <c r="D40">
        <v>100</v>
      </c>
      <c r="E40">
        <v>135.33319299999999</v>
      </c>
      <c r="F40">
        <v>1.336381</v>
      </c>
      <c r="G40" t="s">
        <v>32</v>
      </c>
      <c r="H40" t="s">
        <v>22</v>
      </c>
      <c r="I40" t="s">
        <v>48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</row>
    <row r="41" spans="1:19" x14ac:dyDescent="0.2">
      <c r="A41" t="s">
        <v>51</v>
      </c>
      <c r="B41" t="s">
        <v>20</v>
      </c>
      <c r="C41">
        <v>1</v>
      </c>
      <c r="D41">
        <v>100</v>
      </c>
      <c r="E41">
        <v>293.20073300000001</v>
      </c>
      <c r="F41">
        <v>2.2704689999999998</v>
      </c>
      <c r="G41" t="s">
        <v>32</v>
      </c>
      <c r="H41" t="s">
        <v>22</v>
      </c>
      <c r="I41" t="s">
        <v>49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</row>
    <row r="42" spans="1:19" x14ac:dyDescent="0.2">
      <c r="A42" t="s">
        <v>52</v>
      </c>
      <c r="B42" t="s">
        <v>20</v>
      </c>
      <c r="C42">
        <v>1</v>
      </c>
      <c r="D42">
        <v>100</v>
      </c>
      <c r="E42">
        <v>5.4255999999999999E-2</v>
      </c>
      <c r="F42">
        <v>3.2600000000000001E-4</v>
      </c>
      <c r="G42" t="s">
        <v>32</v>
      </c>
      <c r="H42" t="s">
        <v>22</v>
      </c>
      <c r="I42" t="s">
        <v>53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</row>
    <row r="43" spans="1:19" x14ac:dyDescent="0.2">
      <c r="A43" t="s">
        <v>52</v>
      </c>
      <c r="B43" t="s">
        <v>20</v>
      </c>
      <c r="C43">
        <v>1</v>
      </c>
      <c r="D43">
        <v>100</v>
      </c>
      <c r="E43">
        <v>6.1518000000000003E-2</v>
      </c>
      <c r="F43">
        <v>1.4369999999999999E-3</v>
      </c>
      <c r="G43" t="s">
        <v>32</v>
      </c>
      <c r="H43" t="s">
        <v>22</v>
      </c>
      <c r="I43" t="s">
        <v>54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</row>
    <row r="44" spans="1:19" x14ac:dyDescent="0.2">
      <c r="A44" t="s">
        <v>52</v>
      </c>
      <c r="B44" t="s">
        <v>20</v>
      </c>
      <c r="C44">
        <v>1</v>
      </c>
      <c r="D44">
        <v>100</v>
      </c>
      <c r="E44">
        <v>5.7912999999999999E-2</v>
      </c>
      <c r="F44">
        <v>9.5100000000000002E-4</v>
      </c>
      <c r="G44" t="s">
        <v>32</v>
      </c>
      <c r="H44" t="s">
        <v>22</v>
      </c>
      <c r="I44" t="s">
        <v>55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</row>
    <row r="45" spans="1:19" x14ac:dyDescent="0.2">
      <c r="A45" t="s">
        <v>52</v>
      </c>
      <c r="B45" t="s">
        <v>20</v>
      </c>
      <c r="C45">
        <v>1</v>
      </c>
      <c r="D45">
        <v>100</v>
      </c>
      <c r="E45">
        <v>5.8585999999999999E-2</v>
      </c>
      <c r="F45">
        <v>1.4530000000000001E-3</v>
      </c>
      <c r="G45" t="s">
        <v>32</v>
      </c>
      <c r="H45" t="s">
        <v>22</v>
      </c>
      <c r="I45" t="s">
        <v>56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</row>
    <row r="46" spans="1:19" x14ac:dyDescent="0.2">
      <c r="A46" t="s">
        <v>52</v>
      </c>
      <c r="B46" t="s">
        <v>20</v>
      </c>
      <c r="C46">
        <v>1</v>
      </c>
      <c r="D46">
        <v>100</v>
      </c>
      <c r="E46">
        <v>6.3626000000000002E-2</v>
      </c>
      <c r="F46">
        <v>1.1329999999999999E-3</v>
      </c>
      <c r="G46" t="s">
        <v>32</v>
      </c>
      <c r="H46" t="s">
        <v>22</v>
      </c>
      <c r="I46" t="s">
        <v>57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</row>
    <row r="47" spans="1:19" x14ac:dyDescent="0.2">
      <c r="A47" t="s">
        <v>58</v>
      </c>
      <c r="B47" t="s">
        <v>20</v>
      </c>
      <c r="C47">
        <v>1</v>
      </c>
      <c r="D47">
        <v>100</v>
      </c>
      <c r="E47">
        <v>5.1110000000000003E-2</v>
      </c>
      <c r="F47">
        <v>3.0499999999999999E-4</v>
      </c>
      <c r="G47" t="s">
        <v>32</v>
      </c>
      <c r="H47" t="s">
        <v>22</v>
      </c>
      <c r="I47" t="s">
        <v>53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</row>
    <row r="48" spans="1:19" x14ac:dyDescent="0.2">
      <c r="A48" t="s">
        <v>58</v>
      </c>
      <c r="B48" t="s">
        <v>20</v>
      </c>
      <c r="C48">
        <v>1</v>
      </c>
      <c r="D48">
        <v>100</v>
      </c>
      <c r="E48">
        <v>4.9618000000000002E-2</v>
      </c>
      <c r="F48">
        <v>6.1200000000000002E-4</v>
      </c>
      <c r="G48" t="s">
        <v>32</v>
      </c>
      <c r="H48" t="s">
        <v>22</v>
      </c>
      <c r="I48" t="s">
        <v>54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</row>
    <row r="49" spans="1:19" x14ac:dyDescent="0.2">
      <c r="A49" t="s">
        <v>58</v>
      </c>
      <c r="B49" t="s">
        <v>20</v>
      </c>
      <c r="C49">
        <v>1</v>
      </c>
      <c r="D49">
        <v>100</v>
      </c>
      <c r="E49">
        <v>5.1907000000000002E-2</v>
      </c>
      <c r="F49">
        <v>1.722E-3</v>
      </c>
      <c r="G49" t="s">
        <v>32</v>
      </c>
      <c r="H49" t="s">
        <v>22</v>
      </c>
      <c r="I49" t="s">
        <v>55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</row>
    <row r="50" spans="1:19" x14ac:dyDescent="0.2">
      <c r="A50" t="s">
        <v>58</v>
      </c>
      <c r="B50" t="s">
        <v>20</v>
      </c>
      <c r="C50">
        <v>1</v>
      </c>
      <c r="D50">
        <v>100</v>
      </c>
      <c r="E50">
        <v>5.2296000000000002E-2</v>
      </c>
      <c r="F50">
        <v>1.9430000000000001E-3</v>
      </c>
      <c r="G50" t="s">
        <v>32</v>
      </c>
      <c r="H50" t="s">
        <v>22</v>
      </c>
      <c r="I50" t="s">
        <v>56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</row>
    <row r="51" spans="1:19" x14ac:dyDescent="0.2">
      <c r="A51" t="s">
        <v>58</v>
      </c>
      <c r="B51" t="s">
        <v>20</v>
      </c>
      <c r="C51">
        <v>1</v>
      </c>
      <c r="D51">
        <v>100</v>
      </c>
      <c r="E51">
        <v>5.6734E-2</v>
      </c>
      <c r="F51">
        <v>2.6210000000000001E-3</v>
      </c>
      <c r="G51" t="s">
        <v>32</v>
      </c>
      <c r="H51" t="s">
        <v>22</v>
      </c>
      <c r="I51" t="s">
        <v>57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</row>
    <row r="52" spans="1:19" x14ac:dyDescent="0.2">
      <c r="A52" t="s">
        <v>59</v>
      </c>
      <c r="B52" t="s">
        <v>20</v>
      </c>
      <c r="C52">
        <v>1</v>
      </c>
      <c r="D52">
        <v>100</v>
      </c>
      <c r="E52">
        <v>7.9815529999999999</v>
      </c>
      <c r="F52">
        <v>6.5268000000000007E-2</v>
      </c>
      <c r="G52" t="s">
        <v>32</v>
      </c>
      <c r="H52" t="s">
        <v>22</v>
      </c>
      <c r="I52" t="s">
        <v>53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</row>
    <row r="53" spans="1:19" x14ac:dyDescent="0.2">
      <c r="A53" t="s">
        <v>59</v>
      </c>
      <c r="B53" t="s">
        <v>20</v>
      </c>
      <c r="C53">
        <v>1</v>
      </c>
      <c r="D53">
        <v>100</v>
      </c>
      <c r="E53">
        <v>8.3119230000000002</v>
      </c>
      <c r="F53">
        <v>9.5288999999999999E-2</v>
      </c>
      <c r="G53" t="s">
        <v>32</v>
      </c>
      <c r="H53" t="s">
        <v>22</v>
      </c>
      <c r="I53" t="s">
        <v>54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</row>
    <row r="54" spans="1:19" x14ac:dyDescent="0.2">
      <c r="A54" t="s">
        <v>59</v>
      </c>
      <c r="B54" t="s">
        <v>20</v>
      </c>
      <c r="C54">
        <v>1</v>
      </c>
      <c r="D54">
        <v>100</v>
      </c>
      <c r="E54">
        <v>7.8681409999999996</v>
      </c>
      <c r="F54">
        <v>7.4571999999999999E-2</v>
      </c>
      <c r="G54" t="s">
        <v>32</v>
      </c>
      <c r="H54" t="s">
        <v>22</v>
      </c>
      <c r="I54" t="s">
        <v>55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</row>
    <row r="55" spans="1:19" x14ac:dyDescent="0.2">
      <c r="A55" t="s">
        <v>59</v>
      </c>
      <c r="B55" t="s">
        <v>20</v>
      </c>
      <c r="C55">
        <v>1</v>
      </c>
      <c r="D55">
        <v>100</v>
      </c>
      <c r="E55">
        <v>8.1597240000000006</v>
      </c>
      <c r="F55">
        <v>0.105545</v>
      </c>
      <c r="G55" t="s">
        <v>32</v>
      </c>
      <c r="H55" t="s">
        <v>22</v>
      </c>
      <c r="I55" t="s">
        <v>56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</row>
    <row r="56" spans="1:19" x14ac:dyDescent="0.2">
      <c r="A56" t="s">
        <v>59</v>
      </c>
      <c r="B56" t="s">
        <v>20</v>
      </c>
      <c r="C56">
        <v>1</v>
      </c>
      <c r="D56">
        <v>100</v>
      </c>
      <c r="E56">
        <v>10.188132</v>
      </c>
      <c r="F56">
        <v>0.17680199999999999</v>
      </c>
      <c r="G56" t="s">
        <v>32</v>
      </c>
      <c r="H56" t="s">
        <v>22</v>
      </c>
      <c r="I56" t="s">
        <v>57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</row>
    <row r="57" spans="1:19" x14ac:dyDescent="0.2">
      <c r="A57" t="s">
        <v>60</v>
      </c>
      <c r="B57" t="s">
        <v>20</v>
      </c>
      <c r="C57">
        <v>1</v>
      </c>
      <c r="D57">
        <v>100</v>
      </c>
      <c r="E57">
        <v>5.5886999999999999E-2</v>
      </c>
      <c r="F57">
        <v>2.6480000000000002E-3</v>
      </c>
      <c r="G57" t="s">
        <v>32</v>
      </c>
      <c r="H57" t="s">
        <v>22</v>
      </c>
      <c r="I57" t="s">
        <v>61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</row>
    <row r="58" spans="1:19" x14ac:dyDescent="0.2">
      <c r="A58" t="s">
        <v>60</v>
      </c>
      <c r="B58" t="s">
        <v>20</v>
      </c>
      <c r="C58">
        <v>1</v>
      </c>
      <c r="D58">
        <v>100</v>
      </c>
      <c r="E58">
        <v>5.2081000000000002E-2</v>
      </c>
      <c r="F58">
        <v>1.1559999999999999E-3</v>
      </c>
      <c r="G58" t="s">
        <v>32</v>
      </c>
      <c r="H58" t="s">
        <v>22</v>
      </c>
      <c r="I58" t="s">
        <v>62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</row>
    <row r="59" spans="1:19" x14ac:dyDescent="0.2">
      <c r="A59" t="s">
        <v>60</v>
      </c>
      <c r="B59" t="s">
        <v>20</v>
      </c>
      <c r="C59">
        <v>1</v>
      </c>
      <c r="D59">
        <v>100</v>
      </c>
      <c r="E59">
        <v>0.237954</v>
      </c>
      <c r="F59">
        <v>3.0209999999999998E-3</v>
      </c>
      <c r="G59" t="s">
        <v>32</v>
      </c>
      <c r="H59" t="s">
        <v>22</v>
      </c>
      <c r="I59" t="s">
        <v>63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</row>
    <row r="60" spans="1:19" x14ac:dyDescent="0.2">
      <c r="A60" t="s">
        <v>60</v>
      </c>
      <c r="B60" t="s">
        <v>20</v>
      </c>
      <c r="C60">
        <v>1</v>
      </c>
      <c r="D60">
        <v>100</v>
      </c>
      <c r="E60">
        <v>4.8869000000000003E-2</v>
      </c>
      <c r="F60">
        <v>8.6499999999999999E-4</v>
      </c>
      <c r="G60" t="s">
        <v>32</v>
      </c>
      <c r="H60" t="s">
        <v>22</v>
      </c>
      <c r="I60" t="s">
        <v>64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</row>
    <row r="61" spans="1:19" x14ac:dyDescent="0.2">
      <c r="A61" t="s">
        <v>65</v>
      </c>
      <c r="B61" t="s">
        <v>20</v>
      </c>
      <c r="C61">
        <v>1</v>
      </c>
      <c r="D61">
        <v>100</v>
      </c>
      <c r="E61">
        <v>4.8661999999999997E-2</v>
      </c>
      <c r="F61">
        <v>5.4299999999999997E-4</v>
      </c>
      <c r="G61" t="s">
        <v>32</v>
      </c>
      <c r="H61" t="s">
        <v>22</v>
      </c>
      <c r="I61" t="s">
        <v>61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</row>
    <row r="62" spans="1:19" x14ac:dyDescent="0.2">
      <c r="A62" t="s">
        <v>65</v>
      </c>
      <c r="B62" t="s">
        <v>20</v>
      </c>
      <c r="C62">
        <v>1</v>
      </c>
      <c r="D62">
        <v>100</v>
      </c>
      <c r="E62">
        <v>5.4849000000000002E-2</v>
      </c>
      <c r="F62">
        <v>2.6619999999999999E-3</v>
      </c>
      <c r="G62" t="s">
        <v>32</v>
      </c>
      <c r="H62" t="s">
        <v>22</v>
      </c>
      <c r="I62" t="s">
        <v>62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</row>
    <row r="63" spans="1:19" x14ac:dyDescent="0.2">
      <c r="A63" t="s">
        <v>65</v>
      </c>
      <c r="B63" t="s">
        <v>20</v>
      </c>
      <c r="C63">
        <v>1</v>
      </c>
      <c r="D63">
        <v>100</v>
      </c>
      <c r="E63">
        <v>5.0993999999999998E-2</v>
      </c>
      <c r="F63">
        <v>9.59E-4</v>
      </c>
      <c r="G63" t="s">
        <v>32</v>
      </c>
      <c r="H63" t="s">
        <v>22</v>
      </c>
      <c r="I63" t="s">
        <v>63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</row>
    <row r="64" spans="1:19" x14ac:dyDescent="0.2">
      <c r="A64" t="s">
        <v>65</v>
      </c>
      <c r="B64" t="s">
        <v>20</v>
      </c>
      <c r="C64">
        <v>1</v>
      </c>
      <c r="D64">
        <v>100</v>
      </c>
      <c r="E64">
        <v>4.8934999999999999E-2</v>
      </c>
      <c r="F64">
        <v>3.77E-4</v>
      </c>
      <c r="G64" t="s">
        <v>32</v>
      </c>
      <c r="H64" t="s">
        <v>22</v>
      </c>
      <c r="I64" t="s">
        <v>64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</row>
    <row r="65" spans="1:19" x14ac:dyDescent="0.2">
      <c r="A65" t="s">
        <v>66</v>
      </c>
      <c r="B65" t="s">
        <v>20</v>
      </c>
      <c r="C65">
        <v>1</v>
      </c>
      <c r="D65">
        <v>100</v>
      </c>
      <c r="E65">
        <v>6.1430090000000002</v>
      </c>
      <c r="F65">
        <v>7.3164000000000007E-2</v>
      </c>
      <c r="G65" t="s">
        <v>32</v>
      </c>
      <c r="H65" t="s">
        <v>22</v>
      </c>
      <c r="I65" t="s">
        <v>61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</row>
    <row r="66" spans="1:19" x14ac:dyDescent="0.2">
      <c r="A66" t="s">
        <v>66</v>
      </c>
      <c r="B66" t="s">
        <v>20</v>
      </c>
      <c r="C66">
        <v>1</v>
      </c>
      <c r="D66">
        <v>100</v>
      </c>
      <c r="E66">
        <v>6.013884</v>
      </c>
      <c r="F66">
        <v>9.6286999999999998E-2</v>
      </c>
      <c r="G66" t="s">
        <v>32</v>
      </c>
      <c r="H66" t="s">
        <v>22</v>
      </c>
      <c r="I66" t="s">
        <v>62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</row>
    <row r="67" spans="1:19" x14ac:dyDescent="0.2">
      <c r="A67" t="s">
        <v>66</v>
      </c>
      <c r="B67" t="s">
        <v>20</v>
      </c>
      <c r="C67">
        <v>1</v>
      </c>
      <c r="D67">
        <v>100</v>
      </c>
      <c r="E67">
        <v>42.122461000000001</v>
      </c>
      <c r="F67">
        <v>0.43737100000000001</v>
      </c>
      <c r="G67" t="s">
        <v>32</v>
      </c>
      <c r="H67" t="s">
        <v>22</v>
      </c>
      <c r="I67" t="s">
        <v>63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</row>
    <row r="68" spans="1:19" x14ac:dyDescent="0.2">
      <c r="A68" t="s">
        <v>66</v>
      </c>
      <c r="B68" t="s">
        <v>20</v>
      </c>
      <c r="C68">
        <v>1</v>
      </c>
      <c r="D68">
        <v>100</v>
      </c>
      <c r="E68">
        <v>6.4131020000000003</v>
      </c>
      <c r="F68">
        <v>4.8418999999999997E-2</v>
      </c>
      <c r="G68" t="s">
        <v>32</v>
      </c>
      <c r="H68" t="s">
        <v>22</v>
      </c>
      <c r="I68" t="s">
        <v>64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</row>
    <row r="69" spans="1:19" x14ac:dyDescent="0.2">
      <c r="A69" t="s">
        <v>67</v>
      </c>
      <c r="B69" t="s">
        <v>20</v>
      </c>
      <c r="C69">
        <v>1</v>
      </c>
      <c r="D69">
        <v>100</v>
      </c>
      <c r="E69">
        <v>5.4753000000000003E-2</v>
      </c>
      <c r="F69">
        <v>8.4199999999999998E-4</v>
      </c>
      <c r="G69" t="s">
        <v>32</v>
      </c>
      <c r="H69" t="s">
        <v>22</v>
      </c>
      <c r="I69" t="s">
        <v>68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</row>
    <row r="70" spans="1:19" x14ac:dyDescent="0.2">
      <c r="A70" t="s">
        <v>67</v>
      </c>
      <c r="B70" t="s">
        <v>20</v>
      </c>
      <c r="C70">
        <v>1</v>
      </c>
      <c r="D70">
        <v>100</v>
      </c>
      <c r="E70">
        <v>0.67194600000000004</v>
      </c>
      <c r="F70">
        <v>7.6579999999999999E-3</v>
      </c>
      <c r="G70" t="s">
        <v>32</v>
      </c>
      <c r="H70" t="s">
        <v>22</v>
      </c>
      <c r="I70" t="s">
        <v>69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</row>
    <row r="71" spans="1:19" x14ac:dyDescent="0.2">
      <c r="A71" t="s">
        <v>70</v>
      </c>
      <c r="B71" t="s">
        <v>20</v>
      </c>
      <c r="C71">
        <v>1</v>
      </c>
      <c r="D71">
        <v>100</v>
      </c>
      <c r="E71">
        <v>5.1519000000000002E-2</v>
      </c>
      <c r="F71">
        <v>1.714E-3</v>
      </c>
      <c r="G71" t="s">
        <v>32</v>
      </c>
      <c r="H71" t="s">
        <v>22</v>
      </c>
      <c r="I71" t="s">
        <v>68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</row>
    <row r="72" spans="1:19" x14ac:dyDescent="0.2">
      <c r="A72" t="s">
        <v>70</v>
      </c>
      <c r="B72" t="s">
        <v>20</v>
      </c>
      <c r="C72">
        <v>1</v>
      </c>
      <c r="D72">
        <v>100</v>
      </c>
      <c r="E72">
        <v>0.51609700000000003</v>
      </c>
      <c r="F72">
        <v>7.7060000000000002E-3</v>
      </c>
      <c r="G72" t="s">
        <v>32</v>
      </c>
      <c r="H72" t="s">
        <v>22</v>
      </c>
      <c r="I72" t="s">
        <v>69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</row>
    <row r="73" spans="1:19" x14ac:dyDescent="0.2">
      <c r="A73" t="s">
        <v>71</v>
      </c>
      <c r="B73" t="s">
        <v>20</v>
      </c>
      <c r="C73">
        <v>1</v>
      </c>
      <c r="D73">
        <v>100</v>
      </c>
      <c r="E73">
        <v>44.982968</v>
      </c>
      <c r="F73">
        <v>0.66924899999999998</v>
      </c>
      <c r="G73" t="s">
        <v>32</v>
      </c>
      <c r="H73" t="s">
        <v>22</v>
      </c>
      <c r="I73" t="s">
        <v>68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</row>
    <row r="74" spans="1:19" x14ac:dyDescent="0.2">
      <c r="A74" t="s">
        <v>71</v>
      </c>
      <c r="B74" t="s">
        <v>20</v>
      </c>
      <c r="C74">
        <v>1</v>
      </c>
      <c r="D74">
        <v>100</v>
      </c>
      <c r="E74">
        <v>140.07173900000001</v>
      </c>
      <c r="F74">
        <v>1.0161180000000001</v>
      </c>
      <c r="G74" t="s">
        <v>32</v>
      </c>
      <c r="H74" t="s">
        <v>22</v>
      </c>
      <c r="I74" t="s">
        <v>69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</row>
    <row r="75" spans="1:19" x14ac:dyDescent="0.2">
      <c r="A75" t="s">
        <v>72</v>
      </c>
      <c r="B75" t="s">
        <v>20</v>
      </c>
      <c r="C75">
        <v>1</v>
      </c>
      <c r="D75">
        <v>100</v>
      </c>
      <c r="E75">
        <v>6.2260999999999997E-2</v>
      </c>
      <c r="F75">
        <v>1.7229999999999999E-3</v>
      </c>
      <c r="G75" t="s">
        <v>32</v>
      </c>
      <c r="H75" t="s">
        <v>22</v>
      </c>
      <c r="I75" t="s">
        <v>73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</row>
    <row r="76" spans="1:19" x14ac:dyDescent="0.2">
      <c r="A76" t="s">
        <v>72</v>
      </c>
      <c r="B76" t="s">
        <v>20</v>
      </c>
      <c r="C76">
        <v>1</v>
      </c>
      <c r="D76">
        <v>100</v>
      </c>
      <c r="E76">
        <v>1.4294610000000001</v>
      </c>
      <c r="F76">
        <v>1.3192000000000001E-2</v>
      </c>
      <c r="G76" t="s">
        <v>32</v>
      </c>
      <c r="H76" t="s">
        <v>22</v>
      </c>
      <c r="I76" t="s">
        <v>74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</row>
    <row r="77" spans="1:19" x14ac:dyDescent="0.2">
      <c r="A77" t="s">
        <v>72</v>
      </c>
      <c r="B77" t="s">
        <v>20</v>
      </c>
      <c r="C77">
        <v>1</v>
      </c>
      <c r="D77">
        <v>100</v>
      </c>
      <c r="E77">
        <v>5.6829999999999999E-2</v>
      </c>
      <c r="F77">
        <v>5.1199999999999998E-4</v>
      </c>
      <c r="G77" t="s">
        <v>32</v>
      </c>
      <c r="H77" t="s">
        <v>22</v>
      </c>
      <c r="I77" t="s">
        <v>75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</row>
    <row r="78" spans="1:19" x14ac:dyDescent="0.2">
      <c r="A78" t="s">
        <v>72</v>
      </c>
      <c r="B78" t="s">
        <v>20</v>
      </c>
      <c r="C78">
        <v>1</v>
      </c>
      <c r="D78">
        <v>100</v>
      </c>
      <c r="E78">
        <v>1.200639</v>
      </c>
      <c r="F78">
        <v>1.422E-2</v>
      </c>
      <c r="G78" t="s">
        <v>32</v>
      </c>
      <c r="H78" t="s">
        <v>22</v>
      </c>
      <c r="I78" t="s">
        <v>76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</row>
    <row r="79" spans="1:19" x14ac:dyDescent="0.2">
      <c r="A79" t="s">
        <v>77</v>
      </c>
      <c r="B79" t="s">
        <v>20</v>
      </c>
      <c r="C79">
        <v>1</v>
      </c>
      <c r="D79">
        <v>100</v>
      </c>
      <c r="E79">
        <v>5.2748000000000003E-2</v>
      </c>
      <c r="F79">
        <v>1.4300000000000001E-3</v>
      </c>
      <c r="G79" t="s">
        <v>32</v>
      </c>
      <c r="H79" t="s">
        <v>22</v>
      </c>
      <c r="I79" t="s">
        <v>73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</row>
    <row r="80" spans="1:19" x14ac:dyDescent="0.2">
      <c r="A80" t="s">
        <v>77</v>
      </c>
      <c r="B80" t="s">
        <v>20</v>
      </c>
      <c r="C80">
        <v>1</v>
      </c>
      <c r="D80">
        <v>100</v>
      </c>
      <c r="E80">
        <v>1.2831710000000001</v>
      </c>
      <c r="F80">
        <v>1.8974000000000001E-2</v>
      </c>
      <c r="G80" t="s">
        <v>32</v>
      </c>
      <c r="H80" t="s">
        <v>22</v>
      </c>
      <c r="I80" t="s">
        <v>74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</row>
    <row r="81" spans="1:19" x14ac:dyDescent="0.2">
      <c r="A81" t="s">
        <v>77</v>
      </c>
      <c r="B81" t="s">
        <v>20</v>
      </c>
      <c r="C81">
        <v>1</v>
      </c>
      <c r="D81">
        <v>100</v>
      </c>
      <c r="E81">
        <v>5.5612000000000002E-2</v>
      </c>
      <c r="F81">
        <v>2.6580000000000002E-3</v>
      </c>
      <c r="G81" t="s">
        <v>32</v>
      </c>
      <c r="H81" t="s">
        <v>22</v>
      </c>
      <c r="I81" t="s">
        <v>75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</row>
    <row r="82" spans="1:19" x14ac:dyDescent="0.2">
      <c r="A82" t="s">
        <v>77</v>
      </c>
      <c r="B82" t="s">
        <v>20</v>
      </c>
      <c r="C82">
        <v>1</v>
      </c>
      <c r="D82">
        <v>100</v>
      </c>
      <c r="E82">
        <v>1.069024</v>
      </c>
      <c r="F82">
        <v>1.9959999999999999E-2</v>
      </c>
      <c r="G82" t="s">
        <v>32</v>
      </c>
      <c r="H82" t="s">
        <v>22</v>
      </c>
      <c r="I82" t="s">
        <v>76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</row>
    <row r="83" spans="1:19" x14ac:dyDescent="0.2">
      <c r="A83" t="s">
        <v>78</v>
      </c>
      <c r="B83" t="s">
        <v>20</v>
      </c>
      <c r="C83">
        <v>1</v>
      </c>
      <c r="D83">
        <v>100</v>
      </c>
      <c r="E83">
        <v>128.019813</v>
      </c>
      <c r="F83">
        <v>0.95674599999999999</v>
      </c>
      <c r="G83" t="s">
        <v>32</v>
      </c>
      <c r="H83" t="s">
        <v>22</v>
      </c>
      <c r="I83" t="s">
        <v>73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</row>
    <row r="84" spans="1:19" x14ac:dyDescent="0.2">
      <c r="A84" t="s">
        <v>78</v>
      </c>
      <c r="B84" t="s">
        <v>20</v>
      </c>
      <c r="C84">
        <v>1</v>
      </c>
      <c r="D84">
        <v>100</v>
      </c>
      <c r="E84">
        <v>279.78769599999998</v>
      </c>
      <c r="F84">
        <v>1.111065</v>
      </c>
      <c r="G84" t="s">
        <v>32</v>
      </c>
      <c r="H84" t="s">
        <v>22</v>
      </c>
      <c r="I84" t="s">
        <v>74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</row>
    <row r="85" spans="1:19" x14ac:dyDescent="0.2">
      <c r="A85" t="s">
        <v>78</v>
      </c>
      <c r="B85" t="s">
        <v>20</v>
      </c>
      <c r="C85">
        <v>1</v>
      </c>
      <c r="D85">
        <v>100</v>
      </c>
      <c r="E85">
        <v>119.20450200000001</v>
      </c>
      <c r="F85">
        <v>1.1804669999999999</v>
      </c>
      <c r="G85" t="s">
        <v>32</v>
      </c>
      <c r="H85" t="s">
        <v>22</v>
      </c>
      <c r="I85" t="s">
        <v>75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</row>
    <row r="86" spans="1:19" x14ac:dyDescent="0.2">
      <c r="A86" t="s">
        <v>78</v>
      </c>
      <c r="B86" t="s">
        <v>20</v>
      </c>
      <c r="C86">
        <v>1</v>
      </c>
      <c r="D86">
        <v>100</v>
      </c>
      <c r="E86">
        <v>259.57061299999998</v>
      </c>
      <c r="F86">
        <v>2.6966320000000001</v>
      </c>
      <c r="G86" t="s">
        <v>32</v>
      </c>
      <c r="H86" t="s">
        <v>22</v>
      </c>
      <c r="I86" t="s">
        <v>76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</row>
    <row r="87" spans="1:19" x14ac:dyDescent="0.2">
      <c r="A87" t="s">
        <v>79</v>
      </c>
      <c r="B87" t="s">
        <v>20</v>
      </c>
      <c r="C87">
        <v>1</v>
      </c>
      <c r="D87">
        <v>100</v>
      </c>
      <c r="E87">
        <v>0.111668</v>
      </c>
      <c r="F87">
        <v>2.068E-3</v>
      </c>
      <c r="G87" t="s">
        <v>32</v>
      </c>
      <c r="H87" t="s">
        <v>22</v>
      </c>
      <c r="I87" t="s">
        <v>80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</row>
    <row r="88" spans="1:19" x14ac:dyDescent="0.2">
      <c r="A88" t="s">
        <v>79</v>
      </c>
      <c r="B88" t="s">
        <v>20</v>
      </c>
      <c r="C88">
        <v>1</v>
      </c>
      <c r="D88">
        <v>100</v>
      </c>
      <c r="E88">
        <v>0.109033</v>
      </c>
      <c r="F88">
        <v>2.0969999999999999E-3</v>
      </c>
      <c r="G88" t="s">
        <v>32</v>
      </c>
      <c r="H88" t="s">
        <v>22</v>
      </c>
      <c r="I88" t="s">
        <v>81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</row>
    <row r="89" spans="1:19" x14ac:dyDescent="0.2">
      <c r="A89" t="s">
        <v>79</v>
      </c>
      <c r="B89" t="s">
        <v>20</v>
      </c>
      <c r="C89">
        <v>1</v>
      </c>
      <c r="D89">
        <v>100</v>
      </c>
      <c r="E89">
        <v>0.109982</v>
      </c>
      <c r="F89">
        <v>3.9979999999999998E-3</v>
      </c>
      <c r="G89" t="s">
        <v>32</v>
      </c>
      <c r="H89" t="s">
        <v>22</v>
      </c>
      <c r="I89" t="s">
        <v>82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</row>
    <row r="90" spans="1:19" x14ac:dyDescent="0.2">
      <c r="A90" t="s">
        <v>79</v>
      </c>
      <c r="B90" t="s">
        <v>20</v>
      </c>
      <c r="C90">
        <v>1</v>
      </c>
      <c r="D90">
        <v>100</v>
      </c>
      <c r="E90">
        <v>0.106873</v>
      </c>
      <c r="F90">
        <v>1.274E-3</v>
      </c>
      <c r="G90" t="s">
        <v>32</v>
      </c>
      <c r="H90" t="s">
        <v>22</v>
      </c>
      <c r="I90" t="s">
        <v>83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</row>
    <row r="91" spans="1:19" x14ac:dyDescent="0.2">
      <c r="A91" t="s">
        <v>79</v>
      </c>
      <c r="B91" t="s">
        <v>20</v>
      </c>
      <c r="C91">
        <v>1</v>
      </c>
      <c r="D91">
        <v>100</v>
      </c>
      <c r="E91">
        <v>0.10942300000000001</v>
      </c>
      <c r="F91">
        <v>2.8769999999999998E-3</v>
      </c>
      <c r="G91" t="s">
        <v>32</v>
      </c>
      <c r="H91" t="s">
        <v>22</v>
      </c>
      <c r="I91" t="s">
        <v>84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</row>
    <row r="92" spans="1:19" x14ac:dyDescent="0.2">
      <c r="A92" t="s">
        <v>79</v>
      </c>
      <c r="B92" t="s">
        <v>20</v>
      </c>
      <c r="C92">
        <v>1</v>
      </c>
      <c r="D92">
        <v>100</v>
      </c>
      <c r="E92">
        <v>0.114472</v>
      </c>
      <c r="F92">
        <v>2.575E-3</v>
      </c>
      <c r="G92" t="s">
        <v>32</v>
      </c>
      <c r="H92" t="s">
        <v>22</v>
      </c>
      <c r="I92" t="s">
        <v>85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</row>
    <row r="93" spans="1:19" x14ac:dyDescent="0.2">
      <c r="A93" t="s">
        <v>79</v>
      </c>
      <c r="B93" t="s">
        <v>20</v>
      </c>
      <c r="C93">
        <v>1</v>
      </c>
      <c r="D93">
        <v>100</v>
      </c>
      <c r="E93">
        <v>0.104902</v>
      </c>
      <c r="F93">
        <v>2.1559999999999999E-3</v>
      </c>
      <c r="G93" t="s">
        <v>32</v>
      </c>
      <c r="H93" t="s">
        <v>22</v>
      </c>
      <c r="I93" t="s">
        <v>86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</row>
    <row r="94" spans="1:19" x14ac:dyDescent="0.2">
      <c r="A94" t="s">
        <v>87</v>
      </c>
      <c r="B94" t="s">
        <v>20</v>
      </c>
      <c r="C94">
        <v>1</v>
      </c>
      <c r="D94">
        <v>100</v>
      </c>
      <c r="E94">
        <v>0.101559</v>
      </c>
      <c r="F94">
        <v>2.8389999999999999E-3</v>
      </c>
      <c r="G94" t="s">
        <v>32</v>
      </c>
      <c r="H94" t="s">
        <v>22</v>
      </c>
      <c r="I94" t="s">
        <v>80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</row>
    <row r="95" spans="1:19" x14ac:dyDescent="0.2">
      <c r="A95" t="s">
        <v>87</v>
      </c>
      <c r="B95" t="s">
        <v>20</v>
      </c>
      <c r="C95">
        <v>1</v>
      </c>
      <c r="D95">
        <v>100</v>
      </c>
      <c r="E95">
        <v>9.4642000000000004E-2</v>
      </c>
      <c r="F95">
        <v>1.6329999999999999E-3</v>
      </c>
      <c r="G95" t="s">
        <v>32</v>
      </c>
      <c r="H95" t="s">
        <v>22</v>
      </c>
      <c r="I95" t="s">
        <v>81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</row>
    <row r="96" spans="1:19" x14ac:dyDescent="0.2">
      <c r="A96" t="s">
        <v>87</v>
      </c>
      <c r="B96" t="s">
        <v>20</v>
      </c>
      <c r="C96">
        <v>1</v>
      </c>
      <c r="D96">
        <v>100</v>
      </c>
      <c r="E96">
        <v>9.572E-2</v>
      </c>
      <c r="F96">
        <v>3.1020000000000002E-3</v>
      </c>
      <c r="G96" t="s">
        <v>32</v>
      </c>
      <c r="H96" t="s">
        <v>22</v>
      </c>
      <c r="I96" t="s">
        <v>82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</row>
    <row r="97" spans="1:19" x14ac:dyDescent="0.2">
      <c r="A97" t="s">
        <v>87</v>
      </c>
      <c r="B97" t="s">
        <v>20</v>
      </c>
      <c r="C97">
        <v>1</v>
      </c>
      <c r="D97">
        <v>100</v>
      </c>
      <c r="E97">
        <v>9.6076999999999996E-2</v>
      </c>
      <c r="F97">
        <v>2.611E-3</v>
      </c>
      <c r="G97" t="s">
        <v>32</v>
      </c>
      <c r="H97" t="s">
        <v>22</v>
      </c>
      <c r="I97" t="s">
        <v>83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</row>
    <row r="98" spans="1:19" x14ac:dyDescent="0.2">
      <c r="A98" t="s">
        <v>87</v>
      </c>
      <c r="B98" t="s">
        <v>20</v>
      </c>
      <c r="C98">
        <v>1</v>
      </c>
      <c r="D98">
        <v>100</v>
      </c>
      <c r="E98">
        <v>9.3313999999999994E-2</v>
      </c>
      <c r="F98">
        <v>1.7240000000000001E-3</v>
      </c>
      <c r="G98" t="s">
        <v>32</v>
      </c>
      <c r="H98" t="s">
        <v>22</v>
      </c>
      <c r="I98" t="s">
        <v>84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</row>
    <row r="99" spans="1:19" x14ac:dyDescent="0.2">
      <c r="A99" t="s">
        <v>87</v>
      </c>
      <c r="B99" t="s">
        <v>20</v>
      </c>
      <c r="C99">
        <v>1</v>
      </c>
      <c r="D99">
        <v>100</v>
      </c>
      <c r="E99">
        <v>9.6087000000000006E-2</v>
      </c>
      <c r="F99">
        <v>7.9699999999999997E-4</v>
      </c>
      <c r="G99" t="s">
        <v>32</v>
      </c>
      <c r="H99" t="s">
        <v>22</v>
      </c>
      <c r="I99" t="s">
        <v>85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</row>
    <row r="100" spans="1:19" x14ac:dyDescent="0.2">
      <c r="A100" t="s">
        <v>87</v>
      </c>
      <c r="B100" t="s">
        <v>20</v>
      </c>
      <c r="C100">
        <v>1</v>
      </c>
      <c r="D100">
        <v>100</v>
      </c>
      <c r="E100">
        <v>8.5735000000000006E-2</v>
      </c>
      <c r="F100">
        <v>4.5199999999999998E-4</v>
      </c>
      <c r="G100" t="s">
        <v>32</v>
      </c>
      <c r="H100" t="s">
        <v>22</v>
      </c>
      <c r="I100" t="s">
        <v>86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</row>
    <row r="101" spans="1:19" x14ac:dyDescent="0.2">
      <c r="A101" t="s">
        <v>88</v>
      </c>
      <c r="B101" t="s">
        <v>20</v>
      </c>
      <c r="C101">
        <v>1</v>
      </c>
      <c r="D101">
        <v>100</v>
      </c>
      <c r="E101">
        <v>139.26364699999999</v>
      </c>
      <c r="F101">
        <v>1.137907</v>
      </c>
      <c r="G101" t="s">
        <v>32</v>
      </c>
      <c r="H101" t="s">
        <v>22</v>
      </c>
      <c r="I101" t="s">
        <v>80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</row>
    <row r="102" spans="1:19" x14ac:dyDescent="0.2">
      <c r="A102" t="s">
        <v>88</v>
      </c>
      <c r="B102" t="s">
        <v>20</v>
      </c>
      <c r="C102">
        <v>1</v>
      </c>
      <c r="D102">
        <v>100</v>
      </c>
      <c r="E102">
        <v>138.14925500000001</v>
      </c>
      <c r="F102">
        <v>0.40806700000000001</v>
      </c>
      <c r="G102" t="s">
        <v>32</v>
      </c>
      <c r="H102" t="s">
        <v>22</v>
      </c>
      <c r="I102" t="s">
        <v>81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</row>
    <row r="103" spans="1:19" x14ac:dyDescent="0.2">
      <c r="A103" t="s">
        <v>88</v>
      </c>
      <c r="B103" t="s">
        <v>20</v>
      </c>
      <c r="C103">
        <v>1</v>
      </c>
      <c r="D103">
        <v>100</v>
      </c>
      <c r="E103">
        <v>135.97531000000001</v>
      </c>
      <c r="F103">
        <v>0.94993000000000005</v>
      </c>
      <c r="G103" t="s">
        <v>32</v>
      </c>
      <c r="H103" t="s">
        <v>22</v>
      </c>
      <c r="I103" t="s">
        <v>82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</row>
    <row r="104" spans="1:19" x14ac:dyDescent="0.2">
      <c r="A104" t="s">
        <v>88</v>
      </c>
      <c r="B104" t="s">
        <v>20</v>
      </c>
      <c r="C104">
        <v>1</v>
      </c>
      <c r="D104">
        <v>100</v>
      </c>
      <c r="E104">
        <v>137.03822500000001</v>
      </c>
      <c r="F104">
        <v>1.3801509999999999</v>
      </c>
      <c r="G104" t="s">
        <v>32</v>
      </c>
      <c r="H104" t="s">
        <v>22</v>
      </c>
      <c r="I104" t="s">
        <v>83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</row>
    <row r="105" spans="1:19" x14ac:dyDescent="0.2">
      <c r="A105" t="s">
        <v>88</v>
      </c>
      <c r="B105" t="s">
        <v>20</v>
      </c>
      <c r="C105">
        <v>1</v>
      </c>
      <c r="D105">
        <v>100</v>
      </c>
      <c r="E105">
        <v>132.39672899999999</v>
      </c>
      <c r="F105">
        <v>0.66315999999999997</v>
      </c>
      <c r="G105" t="s">
        <v>32</v>
      </c>
      <c r="H105" t="s">
        <v>22</v>
      </c>
      <c r="I105" t="s">
        <v>84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</row>
    <row r="106" spans="1:19" x14ac:dyDescent="0.2">
      <c r="A106" t="s">
        <v>88</v>
      </c>
      <c r="B106" t="s">
        <v>20</v>
      </c>
      <c r="C106">
        <v>1</v>
      </c>
      <c r="D106">
        <v>100</v>
      </c>
      <c r="E106">
        <v>139.55362199999999</v>
      </c>
      <c r="F106">
        <v>1.3053140000000001</v>
      </c>
      <c r="G106" t="s">
        <v>32</v>
      </c>
      <c r="H106" t="s">
        <v>22</v>
      </c>
      <c r="I106" t="s">
        <v>85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</row>
    <row r="107" spans="1:19" x14ac:dyDescent="0.2">
      <c r="A107" t="s">
        <v>88</v>
      </c>
      <c r="B107" t="s">
        <v>20</v>
      </c>
      <c r="C107">
        <v>1</v>
      </c>
      <c r="D107">
        <v>100</v>
      </c>
      <c r="E107">
        <v>149.91127900000001</v>
      </c>
      <c r="F107">
        <v>1.1723140000000001</v>
      </c>
      <c r="G107" t="s">
        <v>32</v>
      </c>
      <c r="H107" t="s">
        <v>22</v>
      </c>
      <c r="I107" t="s">
        <v>86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</row>
    <row r="108" spans="1:19" x14ac:dyDescent="0.2">
      <c r="A108" t="s">
        <v>89</v>
      </c>
      <c r="B108" t="s">
        <v>20</v>
      </c>
      <c r="C108">
        <v>1</v>
      </c>
      <c r="D108">
        <v>100</v>
      </c>
      <c r="E108">
        <v>0.11079700000000001</v>
      </c>
      <c r="F108">
        <v>1.34E-3</v>
      </c>
      <c r="G108" t="s">
        <v>32</v>
      </c>
      <c r="H108" t="s">
        <v>22</v>
      </c>
      <c r="I108" t="s">
        <v>90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</row>
    <row r="109" spans="1:19" x14ac:dyDescent="0.2">
      <c r="A109" t="s">
        <v>89</v>
      </c>
      <c r="B109" t="s">
        <v>20</v>
      </c>
      <c r="C109">
        <v>1</v>
      </c>
      <c r="D109">
        <v>100</v>
      </c>
      <c r="E109">
        <v>0.10823099999999999</v>
      </c>
      <c r="F109">
        <v>9.0399999999999996E-4</v>
      </c>
      <c r="G109" t="s">
        <v>32</v>
      </c>
      <c r="H109" t="s">
        <v>22</v>
      </c>
      <c r="I109" t="s">
        <v>91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</row>
    <row r="110" spans="1:19" x14ac:dyDescent="0.2">
      <c r="A110" t="s">
        <v>89</v>
      </c>
      <c r="B110" t="s">
        <v>20</v>
      </c>
      <c r="C110">
        <v>1</v>
      </c>
      <c r="D110">
        <v>100</v>
      </c>
      <c r="E110">
        <v>0.106</v>
      </c>
      <c r="F110">
        <v>2.3839999999999998E-3</v>
      </c>
      <c r="G110" t="s">
        <v>32</v>
      </c>
      <c r="H110" t="s">
        <v>22</v>
      </c>
      <c r="I110" t="s">
        <v>92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</row>
    <row r="111" spans="1:19" x14ac:dyDescent="0.2">
      <c r="A111" t="s">
        <v>89</v>
      </c>
      <c r="B111" t="s">
        <v>20</v>
      </c>
      <c r="C111">
        <v>1</v>
      </c>
      <c r="D111">
        <v>100</v>
      </c>
      <c r="E111">
        <v>0.120849</v>
      </c>
      <c r="F111">
        <v>2.382E-3</v>
      </c>
      <c r="G111" t="s">
        <v>32</v>
      </c>
      <c r="H111" t="s">
        <v>22</v>
      </c>
      <c r="I111" t="s">
        <v>93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</row>
    <row r="112" spans="1:19" x14ac:dyDescent="0.2">
      <c r="A112" t="s">
        <v>94</v>
      </c>
      <c r="B112" t="s">
        <v>20</v>
      </c>
      <c r="C112">
        <v>1</v>
      </c>
      <c r="D112">
        <v>100</v>
      </c>
      <c r="E112">
        <v>9.9168000000000006E-2</v>
      </c>
      <c r="F112">
        <v>2.9559999999999999E-3</v>
      </c>
      <c r="G112" t="s">
        <v>32</v>
      </c>
      <c r="H112" t="s">
        <v>22</v>
      </c>
      <c r="I112" t="s">
        <v>90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</row>
    <row r="113" spans="1:19" x14ac:dyDescent="0.2">
      <c r="A113" t="s">
        <v>94</v>
      </c>
      <c r="B113" t="s">
        <v>20</v>
      </c>
      <c r="C113">
        <v>1</v>
      </c>
      <c r="D113">
        <v>100</v>
      </c>
      <c r="E113">
        <v>9.7504999999999994E-2</v>
      </c>
      <c r="F113">
        <v>2.343E-3</v>
      </c>
      <c r="G113" t="s">
        <v>32</v>
      </c>
      <c r="H113" t="s">
        <v>22</v>
      </c>
      <c r="I113" t="s">
        <v>91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</row>
    <row r="114" spans="1:19" x14ac:dyDescent="0.2">
      <c r="A114" t="s">
        <v>94</v>
      </c>
      <c r="B114" t="s">
        <v>20</v>
      </c>
      <c r="C114">
        <v>1</v>
      </c>
      <c r="D114">
        <v>100</v>
      </c>
      <c r="E114">
        <v>0.102085</v>
      </c>
      <c r="F114">
        <v>2.6870000000000002E-3</v>
      </c>
      <c r="G114" t="s">
        <v>32</v>
      </c>
      <c r="H114" t="s">
        <v>22</v>
      </c>
      <c r="I114" t="s">
        <v>92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</row>
    <row r="115" spans="1:19" x14ac:dyDescent="0.2">
      <c r="A115" t="s">
        <v>94</v>
      </c>
      <c r="B115" t="s">
        <v>20</v>
      </c>
      <c r="C115">
        <v>1</v>
      </c>
      <c r="D115">
        <v>100</v>
      </c>
      <c r="E115">
        <v>0.10791100000000001</v>
      </c>
      <c r="F115">
        <v>1.627E-3</v>
      </c>
      <c r="G115" t="s">
        <v>32</v>
      </c>
      <c r="H115" t="s">
        <v>22</v>
      </c>
      <c r="I115" t="s">
        <v>93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</row>
    <row r="116" spans="1:19" x14ac:dyDescent="0.2">
      <c r="A116" t="s">
        <v>95</v>
      </c>
      <c r="B116" t="s">
        <v>20</v>
      </c>
      <c r="C116">
        <v>1</v>
      </c>
      <c r="D116">
        <v>100</v>
      </c>
      <c r="E116">
        <v>52.675122000000002</v>
      </c>
      <c r="F116">
        <v>0.51263899999999996</v>
      </c>
      <c r="G116" t="s">
        <v>32</v>
      </c>
      <c r="H116" t="s">
        <v>22</v>
      </c>
      <c r="I116" t="s">
        <v>90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</row>
    <row r="117" spans="1:19" x14ac:dyDescent="0.2">
      <c r="A117" t="s">
        <v>95</v>
      </c>
      <c r="B117" t="s">
        <v>20</v>
      </c>
      <c r="C117">
        <v>1</v>
      </c>
      <c r="D117">
        <v>100</v>
      </c>
      <c r="E117">
        <v>54.534258000000001</v>
      </c>
      <c r="F117">
        <v>0.77270099999999997</v>
      </c>
      <c r="G117" t="s">
        <v>32</v>
      </c>
      <c r="H117" t="s">
        <v>22</v>
      </c>
      <c r="I117" t="s">
        <v>91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</row>
    <row r="118" spans="1:19" x14ac:dyDescent="0.2">
      <c r="A118" t="s">
        <v>95</v>
      </c>
      <c r="B118" t="s">
        <v>20</v>
      </c>
      <c r="C118">
        <v>1</v>
      </c>
      <c r="D118">
        <v>100</v>
      </c>
      <c r="E118">
        <v>53.400829000000002</v>
      </c>
      <c r="F118">
        <v>0.68800499999999998</v>
      </c>
      <c r="G118" t="s">
        <v>32</v>
      </c>
      <c r="H118" t="s">
        <v>22</v>
      </c>
      <c r="I118" t="s">
        <v>92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</row>
    <row r="119" spans="1:19" x14ac:dyDescent="0.2">
      <c r="A119" t="s">
        <v>95</v>
      </c>
      <c r="B119" t="s">
        <v>20</v>
      </c>
      <c r="C119">
        <v>1</v>
      </c>
      <c r="D119">
        <v>100</v>
      </c>
      <c r="E119">
        <v>53.535840999999998</v>
      </c>
      <c r="F119">
        <v>0.57475100000000001</v>
      </c>
      <c r="G119" t="s">
        <v>32</v>
      </c>
      <c r="H119" t="s">
        <v>22</v>
      </c>
      <c r="I119" t="s">
        <v>93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</row>
    <row r="120" spans="1:19" x14ac:dyDescent="0.2">
      <c r="A120" t="s">
        <v>96</v>
      </c>
      <c r="B120" t="s">
        <v>20</v>
      </c>
      <c r="C120">
        <v>1</v>
      </c>
      <c r="D120">
        <v>100</v>
      </c>
      <c r="E120">
        <v>5.6738999999999998E-2</v>
      </c>
      <c r="F120">
        <v>1.248E-3</v>
      </c>
      <c r="G120" t="s">
        <v>32</v>
      </c>
      <c r="H120" t="s">
        <v>22</v>
      </c>
      <c r="I120" t="s">
        <v>97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</row>
    <row r="121" spans="1:19" x14ac:dyDescent="0.2">
      <c r="A121" t="s">
        <v>96</v>
      </c>
      <c r="B121" t="s">
        <v>20</v>
      </c>
      <c r="C121">
        <v>1</v>
      </c>
      <c r="D121">
        <v>100</v>
      </c>
      <c r="E121">
        <v>5.5615999999999999E-2</v>
      </c>
      <c r="F121">
        <v>1.707E-3</v>
      </c>
      <c r="G121" t="s">
        <v>32</v>
      </c>
      <c r="H121" t="s">
        <v>22</v>
      </c>
      <c r="I121" t="s">
        <v>98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</row>
    <row r="122" spans="1:19" x14ac:dyDescent="0.2">
      <c r="A122" t="s">
        <v>96</v>
      </c>
      <c r="B122" t="s">
        <v>20</v>
      </c>
      <c r="C122">
        <v>1</v>
      </c>
      <c r="D122">
        <v>100</v>
      </c>
      <c r="E122">
        <v>0.52681299999999998</v>
      </c>
      <c r="F122">
        <v>3.4220000000000001E-3</v>
      </c>
      <c r="G122" t="s">
        <v>32</v>
      </c>
      <c r="H122" t="s">
        <v>22</v>
      </c>
      <c r="I122" t="s">
        <v>99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</row>
    <row r="123" spans="1:19" x14ac:dyDescent="0.2">
      <c r="A123" t="s">
        <v>100</v>
      </c>
      <c r="B123" t="s">
        <v>20</v>
      </c>
      <c r="C123">
        <v>1</v>
      </c>
      <c r="D123">
        <v>100</v>
      </c>
      <c r="E123">
        <v>5.3564000000000001E-2</v>
      </c>
      <c r="F123">
        <v>2.4260000000000002E-3</v>
      </c>
      <c r="G123" t="s">
        <v>32</v>
      </c>
      <c r="H123" t="s">
        <v>22</v>
      </c>
      <c r="I123" t="s">
        <v>97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</row>
    <row r="124" spans="1:19" x14ac:dyDescent="0.2">
      <c r="A124" t="s">
        <v>100</v>
      </c>
      <c r="B124" t="s">
        <v>20</v>
      </c>
      <c r="C124">
        <v>1</v>
      </c>
      <c r="D124">
        <v>100</v>
      </c>
      <c r="E124">
        <v>5.0720000000000001E-2</v>
      </c>
      <c r="F124">
        <v>2.745E-3</v>
      </c>
      <c r="G124" t="s">
        <v>32</v>
      </c>
      <c r="H124" t="s">
        <v>22</v>
      </c>
      <c r="I124" t="s">
        <v>98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</row>
    <row r="125" spans="1:19" x14ac:dyDescent="0.2">
      <c r="A125" t="s">
        <v>100</v>
      </c>
      <c r="B125" t="s">
        <v>20</v>
      </c>
      <c r="C125">
        <v>1</v>
      </c>
      <c r="D125">
        <v>100</v>
      </c>
      <c r="E125">
        <v>0.44925500000000002</v>
      </c>
      <c r="F125">
        <v>9.1479999999999999E-3</v>
      </c>
      <c r="G125" t="s">
        <v>32</v>
      </c>
      <c r="H125" t="s">
        <v>22</v>
      </c>
      <c r="I125" t="s">
        <v>99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</row>
    <row r="126" spans="1:19" x14ac:dyDescent="0.2">
      <c r="A126" t="s">
        <v>101</v>
      </c>
      <c r="B126" t="s">
        <v>20</v>
      </c>
      <c r="C126">
        <v>1</v>
      </c>
      <c r="D126">
        <v>100</v>
      </c>
      <c r="E126">
        <v>45.555028999999998</v>
      </c>
      <c r="F126">
        <v>0.337754</v>
      </c>
      <c r="G126" t="s">
        <v>32</v>
      </c>
      <c r="H126" t="s">
        <v>22</v>
      </c>
      <c r="I126" t="s">
        <v>97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</row>
    <row r="127" spans="1:19" x14ac:dyDescent="0.2">
      <c r="A127" t="s">
        <v>101</v>
      </c>
      <c r="B127" t="s">
        <v>20</v>
      </c>
      <c r="C127">
        <v>1</v>
      </c>
      <c r="D127">
        <v>100</v>
      </c>
      <c r="E127">
        <v>46.897731999999998</v>
      </c>
      <c r="F127">
        <v>0.39881299999999997</v>
      </c>
      <c r="G127" t="s">
        <v>32</v>
      </c>
      <c r="H127" t="s">
        <v>22</v>
      </c>
      <c r="I127" t="s">
        <v>98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</row>
    <row r="128" spans="1:19" x14ac:dyDescent="0.2">
      <c r="A128" t="s">
        <v>101</v>
      </c>
      <c r="B128" t="s">
        <v>20</v>
      </c>
      <c r="C128">
        <v>1</v>
      </c>
      <c r="D128">
        <v>100</v>
      </c>
      <c r="E128">
        <v>268.16116599999998</v>
      </c>
      <c r="F128">
        <v>3.644549</v>
      </c>
      <c r="G128" t="s">
        <v>32</v>
      </c>
      <c r="H128" t="s">
        <v>22</v>
      </c>
      <c r="I128" t="s">
        <v>99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</row>
    <row r="129" spans="1:19" x14ac:dyDescent="0.2">
      <c r="A129" t="s">
        <v>102</v>
      </c>
      <c r="B129" t="s">
        <v>20</v>
      </c>
      <c r="C129">
        <v>1</v>
      </c>
      <c r="D129">
        <v>100</v>
      </c>
      <c r="E129">
        <v>0.10810599999999999</v>
      </c>
      <c r="F129">
        <v>5.8230000000000001E-3</v>
      </c>
      <c r="G129" t="s">
        <v>32</v>
      </c>
      <c r="H129" t="s">
        <v>22</v>
      </c>
      <c r="I129" t="s">
        <v>103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</row>
    <row r="130" spans="1:19" x14ac:dyDescent="0.2">
      <c r="A130" t="s">
        <v>102</v>
      </c>
      <c r="B130" t="s">
        <v>20</v>
      </c>
      <c r="C130">
        <v>1</v>
      </c>
      <c r="D130">
        <v>100</v>
      </c>
      <c r="E130">
        <v>0.106701</v>
      </c>
      <c r="F130">
        <v>2.9919999999999999E-3</v>
      </c>
      <c r="G130" t="s">
        <v>32</v>
      </c>
      <c r="H130" t="s">
        <v>22</v>
      </c>
      <c r="I130" t="s">
        <v>104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</row>
    <row r="131" spans="1:19" x14ac:dyDescent="0.2">
      <c r="A131" t="s">
        <v>102</v>
      </c>
      <c r="B131" t="s">
        <v>20</v>
      </c>
      <c r="C131">
        <v>1</v>
      </c>
      <c r="D131">
        <v>100</v>
      </c>
      <c r="E131">
        <v>0.102743</v>
      </c>
      <c r="F131">
        <v>2.4229999999999998E-3</v>
      </c>
      <c r="G131" t="s">
        <v>32</v>
      </c>
      <c r="H131" t="s">
        <v>22</v>
      </c>
      <c r="I131" t="s">
        <v>105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</row>
    <row r="132" spans="1:19" x14ac:dyDescent="0.2">
      <c r="A132" t="s">
        <v>102</v>
      </c>
      <c r="B132" t="s">
        <v>20</v>
      </c>
      <c r="C132">
        <v>1</v>
      </c>
      <c r="D132">
        <v>100</v>
      </c>
      <c r="E132">
        <v>0.101272</v>
      </c>
      <c r="F132">
        <v>1.31E-3</v>
      </c>
      <c r="G132" t="s">
        <v>32</v>
      </c>
      <c r="H132" t="s">
        <v>22</v>
      </c>
      <c r="I132" t="s">
        <v>106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</row>
    <row r="133" spans="1:19" x14ac:dyDescent="0.2">
      <c r="A133" t="s">
        <v>102</v>
      </c>
      <c r="B133" t="s">
        <v>20</v>
      </c>
      <c r="C133">
        <v>1</v>
      </c>
      <c r="D133">
        <v>100</v>
      </c>
      <c r="E133">
        <v>0.56609200000000004</v>
      </c>
      <c r="F133">
        <v>4.6030000000000003E-3</v>
      </c>
      <c r="G133" t="s">
        <v>32</v>
      </c>
      <c r="H133" t="s">
        <v>22</v>
      </c>
      <c r="I133" t="s">
        <v>107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</row>
    <row r="134" spans="1:19" x14ac:dyDescent="0.2">
      <c r="A134" t="s">
        <v>102</v>
      </c>
      <c r="B134" t="s">
        <v>20</v>
      </c>
      <c r="C134">
        <v>1</v>
      </c>
      <c r="D134">
        <v>100</v>
      </c>
      <c r="E134">
        <v>0.62670199999999998</v>
      </c>
      <c r="F134">
        <v>1.2694E-2</v>
      </c>
      <c r="G134" t="s">
        <v>32</v>
      </c>
      <c r="H134" t="s">
        <v>22</v>
      </c>
      <c r="I134" t="s">
        <v>108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</row>
    <row r="135" spans="1:19" x14ac:dyDescent="0.2">
      <c r="A135" t="s">
        <v>109</v>
      </c>
      <c r="B135" t="s">
        <v>20</v>
      </c>
      <c r="C135">
        <v>1</v>
      </c>
      <c r="D135">
        <v>100</v>
      </c>
      <c r="E135">
        <v>9.7269999999999995E-2</v>
      </c>
      <c r="F135">
        <v>1.7030000000000001E-3</v>
      </c>
      <c r="G135" t="s">
        <v>32</v>
      </c>
      <c r="H135" t="s">
        <v>22</v>
      </c>
      <c r="I135" t="s">
        <v>103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</row>
    <row r="136" spans="1:19" x14ac:dyDescent="0.2">
      <c r="A136" t="s">
        <v>109</v>
      </c>
      <c r="B136" t="s">
        <v>20</v>
      </c>
      <c r="C136">
        <v>1</v>
      </c>
      <c r="D136">
        <v>100</v>
      </c>
      <c r="E136">
        <v>9.3181E-2</v>
      </c>
      <c r="F136">
        <v>1.518E-3</v>
      </c>
      <c r="G136" t="s">
        <v>32</v>
      </c>
      <c r="H136" t="s">
        <v>22</v>
      </c>
      <c r="I136" t="s">
        <v>104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</row>
    <row r="137" spans="1:19" x14ac:dyDescent="0.2">
      <c r="A137" t="s">
        <v>109</v>
      </c>
      <c r="B137" t="s">
        <v>20</v>
      </c>
      <c r="C137">
        <v>1</v>
      </c>
      <c r="D137">
        <v>100</v>
      </c>
      <c r="E137">
        <v>9.5046000000000005E-2</v>
      </c>
      <c r="F137">
        <v>1.7830000000000001E-3</v>
      </c>
      <c r="G137" t="s">
        <v>32</v>
      </c>
      <c r="H137" t="s">
        <v>22</v>
      </c>
      <c r="I137" t="s">
        <v>105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</row>
    <row r="138" spans="1:19" x14ac:dyDescent="0.2">
      <c r="A138" t="s">
        <v>109</v>
      </c>
      <c r="B138" t="s">
        <v>20</v>
      </c>
      <c r="C138">
        <v>1</v>
      </c>
      <c r="D138">
        <v>100</v>
      </c>
      <c r="E138">
        <v>9.11E-2</v>
      </c>
      <c r="F138">
        <v>2.967E-3</v>
      </c>
      <c r="G138" t="s">
        <v>32</v>
      </c>
      <c r="H138" t="s">
        <v>22</v>
      </c>
      <c r="I138" t="s">
        <v>106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</row>
    <row r="139" spans="1:19" x14ac:dyDescent="0.2">
      <c r="A139" t="s">
        <v>109</v>
      </c>
      <c r="B139" t="s">
        <v>20</v>
      </c>
      <c r="C139">
        <v>1</v>
      </c>
      <c r="D139">
        <v>100</v>
      </c>
      <c r="E139">
        <v>0.48886000000000002</v>
      </c>
      <c r="F139">
        <v>1.3828999999999999E-2</v>
      </c>
      <c r="G139" t="s">
        <v>32</v>
      </c>
      <c r="H139" t="s">
        <v>22</v>
      </c>
      <c r="I139" t="s">
        <v>107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</row>
    <row r="140" spans="1:19" x14ac:dyDescent="0.2">
      <c r="A140" t="s">
        <v>109</v>
      </c>
      <c r="B140" t="s">
        <v>20</v>
      </c>
      <c r="C140">
        <v>1</v>
      </c>
      <c r="D140">
        <v>100</v>
      </c>
      <c r="E140">
        <v>0.48775099999999999</v>
      </c>
      <c r="F140">
        <v>1.4289999999999999E-3</v>
      </c>
      <c r="G140" t="s">
        <v>32</v>
      </c>
      <c r="H140" t="s">
        <v>22</v>
      </c>
      <c r="I140" t="s">
        <v>108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</row>
    <row r="141" spans="1:19" x14ac:dyDescent="0.2">
      <c r="A141" t="s">
        <v>110</v>
      </c>
      <c r="B141" t="s">
        <v>20</v>
      </c>
      <c r="C141">
        <v>1</v>
      </c>
      <c r="D141">
        <v>100</v>
      </c>
      <c r="E141">
        <v>50.802993999999998</v>
      </c>
      <c r="F141">
        <v>0.39374999999999999</v>
      </c>
      <c r="G141" t="s">
        <v>32</v>
      </c>
      <c r="H141" t="s">
        <v>22</v>
      </c>
      <c r="I141" t="s">
        <v>103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</row>
    <row r="142" spans="1:19" x14ac:dyDescent="0.2">
      <c r="A142" t="s">
        <v>110</v>
      </c>
      <c r="B142" t="s">
        <v>20</v>
      </c>
      <c r="C142">
        <v>1</v>
      </c>
      <c r="D142">
        <v>100</v>
      </c>
      <c r="E142">
        <v>51.695653</v>
      </c>
      <c r="F142">
        <v>0.95856699999999995</v>
      </c>
      <c r="G142" t="s">
        <v>32</v>
      </c>
      <c r="H142" t="s">
        <v>22</v>
      </c>
      <c r="I142" t="s">
        <v>104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</row>
    <row r="143" spans="1:19" x14ac:dyDescent="0.2">
      <c r="A143" t="s">
        <v>110</v>
      </c>
      <c r="B143" t="s">
        <v>20</v>
      </c>
      <c r="C143">
        <v>1</v>
      </c>
      <c r="D143">
        <v>100</v>
      </c>
      <c r="E143">
        <v>50.898741999999999</v>
      </c>
      <c r="F143">
        <v>0.78627899999999995</v>
      </c>
      <c r="G143" t="s">
        <v>32</v>
      </c>
      <c r="H143" t="s">
        <v>22</v>
      </c>
      <c r="I143" t="s">
        <v>105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</row>
    <row r="144" spans="1:19" x14ac:dyDescent="0.2">
      <c r="A144" t="s">
        <v>110</v>
      </c>
      <c r="B144" t="s">
        <v>20</v>
      </c>
      <c r="C144">
        <v>1</v>
      </c>
      <c r="D144">
        <v>100</v>
      </c>
      <c r="E144">
        <v>50.097330999999997</v>
      </c>
      <c r="F144">
        <v>0.54229700000000003</v>
      </c>
      <c r="G144" t="s">
        <v>32</v>
      </c>
      <c r="H144" t="s">
        <v>22</v>
      </c>
      <c r="I144" t="s">
        <v>106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</row>
    <row r="145" spans="1:19" x14ac:dyDescent="0.2">
      <c r="A145" t="s">
        <v>110</v>
      </c>
      <c r="B145" t="s">
        <v>20</v>
      </c>
      <c r="C145">
        <v>1</v>
      </c>
      <c r="D145">
        <v>100</v>
      </c>
      <c r="E145">
        <v>284.07137599999999</v>
      </c>
      <c r="F145">
        <v>3.4548190000000001</v>
      </c>
      <c r="G145" t="s">
        <v>32</v>
      </c>
      <c r="H145" t="s">
        <v>22</v>
      </c>
      <c r="I145" t="s">
        <v>107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</row>
    <row r="146" spans="1:19" x14ac:dyDescent="0.2">
      <c r="A146" t="s">
        <v>110</v>
      </c>
      <c r="B146" t="s">
        <v>20</v>
      </c>
      <c r="C146">
        <v>1</v>
      </c>
      <c r="D146">
        <v>100</v>
      </c>
      <c r="E146">
        <v>281.05998799999998</v>
      </c>
      <c r="F146">
        <v>3.4488110000000001</v>
      </c>
      <c r="G146" t="s">
        <v>32</v>
      </c>
      <c r="H146" t="s">
        <v>22</v>
      </c>
      <c r="I146" t="s">
        <v>108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</row>
    <row r="147" spans="1:19" x14ac:dyDescent="0.2">
      <c r="A147" t="s">
        <v>111</v>
      </c>
      <c r="B147" t="s">
        <v>20</v>
      </c>
      <c r="C147">
        <v>1</v>
      </c>
      <c r="D147">
        <v>100</v>
      </c>
      <c r="E147">
        <v>5.6043000000000003E-2</v>
      </c>
      <c r="F147">
        <v>1.4239999999999999E-3</v>
      </c>
      <c r="G147" t="s">
        <v>32</v>
      </c>
      <c r="H147" t="s">
        <v>22</v>
      </c>
      <c r="I147" t="s">
        <v>112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</row>
    <row r="148" spans="1:19" x14ac:dyDescent="0.2">
      <c r="A148" t="s">
        <v>111</v>
      </c>
      <c r="B148" t="s">
        <v>20</v>
      </c>
      <c r="C148">
        <v>1</v>
      </c>
      <c r="D148">
        <v>100</v>
      </c>
      <c r="E148">
        <v>1.097018</v>
      </c>
      <c r="F148">
        <v>2.0312E-2</v>
      </c>
      <c r="G148" t="s">
        <v>32</v>
      </c>
      <c r="H148" t="s">
        <v>22</v>
      </c>
      <c r="I148" t="s">
        <v>113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</row>
    <row r="149" spans="1:19" x14ac:dyDescent="0.2">
      <c r="A149" t="s">
        <v>111</v>
      </c>
      <c r="B149" t="s">
        <v>20</v>
      </c>
      <c r="C149">
        <v>1</v>
      </c>
      <c r="D149">
        <v>100</v>
      </c>
      <c r="E149">
        <v>0.91433799999999998</v>
      </c>
      <c r="F149">
        <v>5.5040000000000002E-3</v>
      </c>
      <c r="G149" t="s">
        <v>32</v>
      </c>
      <c r="H149" t="s">
        <v>22</v>
      </c>
      <c r="I149" t="s">
        <v>114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</row>
    <row r="150" spans="1:19" x14ac:dyDescent="0.2">
      <c r="A150" t="s">
        <v>115</v>
      </c>
      <c r="B150" t="s">
        <v>20</v>
      </c>
      <c r="C150">
        <v>1</v>
      </c>
      <c r="D150">
        <v>100</v>
      </c>
      <c r="E150">
        <v>5.4039999999999998E-2</v>
      </c>
      <c r="F150">
        <v>2.3240000000000001E-3</v>
      </c>
      <c r="G150" t="s">
        <v>32</v>
      </c>
      <c r="H150" t="s">
        <v>22</v>
      </c>
      <c r="I150" t="s">
        <v>112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</row>
    <row r="151" spans="1:19" x14ac:dyDescent="0.2">
      <c r="A151" t="s">
        <v>115</v>
      </c>
      <c r="B151" t="s">
        <v>20</v>
      </c>
      <c r="C151">
        <v>1</v>
      </c>
      <c r="D151">
        <v>100</v>
      </c>
      <c r="E151">
        <v>0.82383799999999996</v>
      </c>
      <c r="F151">
        <v>1.3141E-2</v>
      </c>
      <c r="G151" t="s">
        <v>32</v>
      </c>
      <c r="H151" t="s">
        <v>22</v>
      </c>
      <c r="I151" t="s">
        <v>113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</row>
    <row r="152" spans="1:19" x14ac:dyDescent="0.2">
      <c r="A152" t="s">
        <v>115</v>
      </c>
      <c r="B152" t="s">
        <v>20</v>
      </c>
      <c r="C152">
        <v>1</v>
      </c>
      <c r="D152">
        <v>100</v>
      </c>
      <c r="E152">
        <v>0.72065699999999999</v>
      </c>
      <c r="F152">
        <v>2.4099999999999998E-3</v>
      </c>
      <c r="G152" t="s">
        <v>32</v>
      </c>
      <c r="H152" t="s">
        <v>22</v>
      </c>
      <c r="I152" t="s">
        <v>114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</row>
    <row r="153" spans="1:19" x14ac:dyDescent="0.2">
      <c r="A153" t="s">
        <v>116</v>
      </c>
      <c r="B153" t="s">
        <v>20</v>
      </c>
      <c r="C153">
        <v>1</v>
      </c>
      <c r="D153">
        <v>100</v>
      </c>
      <c r="E153">
        <v>45.608437000000002</v>
      </c>
      <c r="F153">
        <v>0.56376999999999999</v>
      </c>
      <c r="G153" t="s">
        <v>32</v>
      </c>
      <c r="H153" t="s">
        <v>22</v>
      </c>
      <c r="I153" t="s">
        <v>112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</row>
    <row r="154" spans="1:19" x14ac:dyDescent="0.2">
      <c r="A154" t="s">
        <v>116</v>
      </c>
      <c r="B154" t="s">
        <v>20</v>
      </c>
      <c r="C154">
        <v>1</v>
      </c>
      <c r="D154">
        <v>100</v>
      </c>
      <c r="E154">
        <v>59.400331000000001</v>
      </c>
      <c r="F154">
        <v>0.51315999999999995</v>
      </c>
      <c r="G154" t="s">
        <v>32</v>
      </c>
      <c r="H154" t="s">
        <v>22</v>
      </c>
      <c r="I154" t="s">
        <v>113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</row>
    <row r="155" spans="1:19" x14ac:dyDescent="0.2">
      <c r="A155" t="s">
        <v>116</v>
      </c>
      <c r="B155" t="s">
        <v>20</v>
      </c>
      <c r="C155">
        <v>1</v>
      </c>
      <c r="D155">
        <v>100</v>
      </c>
      <c r="E155">
        <v>134.54460599999999</v>
      </c>
      <c r="F155">
        <v>0.46599099999999999</v>
      </c>
      <c r="G155" t="s">
        <v>32</v>
      </c>
      <c r="H155" t="s">
        <v>22</v>
      </c>
      <c r="I155" t="s">
        <v>114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</row>
    <row r="156" spans="1:19" x14ac:dyDescent="0.2">
      <c r="A156" t="s">
        <v>117</v>
      </c>
      <c r="B156" t="s">
        <v>20</v>
      </c>
      <c r="C156">
        <v>1</v>
      </c>
      <c r="D156">
        <v>100</v>
      </c>
      <c r="E156">
        <v>0.10982699999999999</v>
      </c>
      <c r="F156">
        <v>1.415E-3</v>
      </c>
      <c r="G156" t="s">
        <v>32</v>
      </c>
      <c r="H156" t="s">
        <v>22</v>
      </c>
      <c r="I156" t="s">
        <v>118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</row>
    <row r="157" spans="1:19" x14ac:dyDescent="0.2">
      <c r="A157" t="s">
        <v>117</v>
      </c>
      <c r="B157" t="s">
        <v>20</v>
      </c>
      <c r="C157">
        <v>1</v>
      </c>
      <c r="D157">
        <v>100</v>
      </c>
      <c r="E157">
        <v>0.10696799999999999</v>
      </c>
      <c r="F157">
        <v>2.5890000000000002E-3</v>
      </c>
      <c r="G157" t="s">
        <v>32</v>
      </c>
      <c r="H157" t="s">
        <v>22</v>
      </c>
      <c r="I157" t="s">
        <v>119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</row>
    <row r="158" spans="1:19" x14ac:dyDescent="0.2">
      <c r="A158" t="s">
        <v>117</v>
      </c>
      <c r="B158" t="s">
        <v>20</v>
      </c>
      <c r="C158">
        <v>1</v>
      </c>
      <c r="D158">
        <v>100</v>
      </c>
      <c r="E158">
        <v>0.105041</v>
      </c>
      <c r="F158">
        <v>1.812E-3</v>
      </c>
      <c r="G158" t="s">
        <v>32</v>
      </c>
      <c r="H158" t="s">
        <v>22</v>
      </c>
      <c r="I158" t="s">
        <v>120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</row>
    <row r="159" spans="1:19" x14ac:dyDescent="0.2">
      <c r="A159" t="s">
        <v>117</v>
      </c>
      <c r="B159" t="s">
        <v>20</v>
      </c>
      <c r="C159">
        <v>1</v>
      </c>
      <c r="D159">
        <v>100</v>
      </c>
      <c r="E159">
        <v>9.9140000000000006E-2</v>
      </c>
      <c r="F159">
        <v>1.632E-3</v>
      </c>
      <c r="G159" t="s">
        <v>32</v>
      </c>
      <c r="H159" t="s">
        <v>22</v>
      </c>
      <c r="I159" t="s">
        <v>121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</row>
    <row r="160" spans="1:19" x14ac:dyDescent="0.2">
      <c r="A160" t="s">
        <v>122</v>
      </c>
      <c r="B160" t="s">
        <v>20</v>
      </c>
      <c r="C160">
        <v>1</v>
      </c>
      <c r="D160">
        <v>100</v>
      </c>
      <c r="E160">
        <v>9.6613000000000004E-2</v>
      </c>
      <c r="F160">
        <v>2.3050000000000002E-3</v>
      </c>
      <c r="G160" t="s">
        <v>32</v>
      </c>
      <c r="H160" t="s">
        <v>22</v>
      </c>
      <c r="I160" t="s">
        <v>118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</row>
    <row r="161" spans="1:19" x14ac:dyDescent="0.2">
      <c r="A161" t="s">
        <v>122</v>
      </c>
      <c r="B161" t="s">
        <v>20</v>
      </c>
      <c r="C161">
        <v>1</v>
      </c>
      <c r="D161">
        <v>100</v>
      </c>
      <c r="E161">
        <v>9.8576999999999998E-2</v>
      </c>
      <c r="F161">
        <v>4.2180000000000004E-3</v>
      </c>
      <c r="G161" t="s">
        <v>32</v>
      </c>
      <c r="H161" t="s">
        <v>22</v>
      </c>
      <c r="I161" t="s">
        <v>119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</row>
    <row r="162" spans="1:19" x14ac:dyDescent="0.2">
      <c r="A162" t="s">
        <v>122</v>
      </c>
      <c r="B162" t="s">
        <v>20</v>
      </c>
      <c r="C162">
        <v>1</v>
      </c>
      <c r="D162">
        <v>100</v>
      </c>
      <c r="E162">
        <v>9.7449999999999995E-2</v>
      </c>
      <c r="F162">
        <v>1.021E-3</v>
      </c>
      <c r="G162" t="s">
        <v>32</v>
      </c>
      <c r="H162" t="s">
        <v>22</v>
      </c>
      <c r="I162" t="s">
        <v>120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</row>
    <row r="163" spans="1:19" x14ac:dyDescent="0.2">
      <c r="A163" t="s">
        <v>122</v>
      </c>
      <c r="B163" t="s">
        <v>20</v>
      </c>
      <c r="C163">
        <v>1</v>
      </c>
      <c r="D163">
        <v>100</v>
      </c>
      <c r="E163">
        <v>9.1148000000000007E-2</v>
      </c>
      <c r="F163">
        <v>1.6019999999999999E-3</v>
      </c>
      <c r="G163" t="s">
        <v>32</v>
      </c>
      <c r="H163" t="s">
        <v>22</v>
      </c>
      <c r="I163" t="s">
        <v>121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</row>
    <row r="164" spans="1:19" x14ac:dyDescent="0.2">
      <c r="A164" t="s">
        <v>123</v>
      </c>
      <c r="B164" t="s">
        <v>20</v>
      </c>
      <c r="C164">
        <v>1</v>
      </c>
      <c r="D164">
        <v>100</v>
      </c>
      <c r="E164">
        <v>51.351339000000003</v>
      </c>
      <c r="F164">
        <v>0.52371599999999996</v>
      </c>
      <c r="G164" t="s">
        <v>32</v>
      </c>
      <c r="H164" t="s">
        <v>22</v>
      </c>
      <c r="I164" t="s">
        <v>118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</row>
    <row r="165" spans="1:19" x14ac:dyDescent="0.2">
      <c r="A165" t="s">
        <v>123</v>
      </c>
      <c r="B165" t="s">
        <v>20</v>
      </c>
      <c r="C165">
        <v>1</v>
      </c>
      <c r="D165">
        <v>100</v>
      </c>
      <c r="E165">
        <v>50.858916000000001</v>
      </c>
      <c r="F165">
        <v>0.50955399999999995</v>
      </c>
      <c r="G165" t="s">
        <v>32</v>
      </c>
      <c r="H165" t="s">
        <v>22</v>
      </c>
      <c r="I165" t="s">
        <v>119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</row>
    <row r="166" spans="1:19" x14ac:dyDescent="0.2">
      <c r="A166" t="s">
        <v>123</v>
      </c>
      <c r="B166" t="s">
        <v>20</v>
      </c>
      <c r="C166">
        <v>1</v>
      </c>
      <c r="D166">
        <v>100</v>
      </c>
      <c r="E166">
        <v>51.038145999999998</v>
      </c>
      <c r="F166">
        <v>0.38728499999999999</v>
      </c>
      <c r="G166" t="s">
        <v>32</v>
      </c>
      <c r="H166" t="s">
        <v>22</v>
      </c>
      <c r="I166" t="s">
        <v>120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</row>
    <row r="167" spans="1:19" x14ac:dyDescent="0.2">
      <c r="A167" t="s">
        <v>123</v>
      </c>
      <c r="B167" t="s">
        <v>20</v>
      </c>
      <c r="C167">
        <v>1</v>
      </c>
      <c r="D167">
        <v>100</v>
      </c>
      <c r="E167">
        <v>59.530531000000003</v>
      </c>
      <c r="F167">
        <v>0.68356300000000003</v>
      </c>
      <c r="G167" t="s">
        <v>32</v>
      </c>
      <c r="H167" t="s">
        <v>22</v>
      </c>
      <c r="I167" t="s">
        <v>121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</row>
    <row r="168" spans="1:19" x14ac:dyDescent="0.2">
      <c r="A168" t="s">
        <v>124</v>
      </c>
      <c r="B168" t="s">
        <v>20</v>
      </c>
      <c r="C168">
        <v>1</v>
      </c>
      <c r="D168">
        <v>100</v>
      </c>
      <c r="E168">
        <v>0.58518099999999995</v>
      </c>
      <c r="F168">
        <v>5.5929999999999999E-3</v>
      </c>
      <c r="G168" t="s">
        <v>32</v>
      </c>
      <c r="H168" t="s">
        <v>22</v>
      </c>
      <c r="I168" t="s">
        <v>125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</row>
    <row r="169" spans="1:19" x14ac:dyDescent="0.2">
      <c r="A169" t="s">
        <v>126</v>
      </c>
      <c r="B169" t="s">
        <v>20</v>
      </c>
      <c r="C169">
        <v>1</v>
      </c>
      <c r="D169">
        <v>100</v>
      </c>
      <c r="E169">
        <v>0.295539</v>
      </c>
      <c r="F169">
        <v>6.9049999999999997E-3</v>
      </c>
      <c r="G169" t="s">
        <v>32</v>
      </c>
      <c r="H169" t="s">
        <v>22</v>
      </c>
      <c r="I169" t="s">
        <v>125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</row>
    <row r="170" spans="1:19" x14ac:dyDescent="0.2">
      <c r="A170" t="s">
        <v>127</v>
      </c>
      <c r="B170" t="s">
        <v>20</v>
      </c>
      <c r="C170">
        <v>1</v>
      </c>
      <c r="D170">
        <v>100</v>
      </c>
      <c r="E170">
        <v>178.47807800000001</v>
      </c>
      <c r="F170">
        <v>1.03729</v>
      </c>
      <c r="G170" t="s">
        <v>32</v>
      </c>
      <c r="H170" t="s">
        <v>22</v>
      </c>
      <c r="I170" t="s">
        <v>125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</row>
    <row r="171" spans="1:19" x14ac:dyDescent="0.2">
      <c r="A171" t="s">
        <v>128</v>
      </c>
      <c r="B171" t="s">
        <v>20</v>
      </c>
      <c r="C171">
        <v>1</v>
      </c>
      <c r="D171">
        <v>100</v>
      </c>
      <c r="E171">
        <v>0.47823500000000002</v>
      </c>
      <c r="F171">
        <v>4.4229999999999998E-3</v>
      </c>
      <c r="G171" t="s">
        <v>32</v>
      </c>
      <c r="H171" t="s">
        <v>22</v>
      </c>
      <c r="I171" t="s">
        <v>129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</row>
    <row r="172" spans="1:19" x14ac:dyDescent="0.2">
      <c r="A172" t="s">
        <v>128</v>
      </c>
      <c r="B172" t="s">
        <v>20</v>
      </c>
      <c r="C172">
        <v>1</v>
      </c>
      <c r="D172">
        <v>100</v>
      </c>
      <c r="E172">
        <v>0.47659099999999999</v>
      </c>
      <c r="F172">
        <v>3.8289999999999999E-3</v>
      </c>
      <c r="G172" t="s">
        <v>32</v>
      </c>
      <c r="H172" t="s">
        <v>22</v>
      </c>
      <c r="I172" t="s">
        <v>130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</row>
    <row r="173" spans="1:19" x14ac:dyDescent="0.2">
      <c r="A173" t="s">
        <v>131</v>
      </c>
      <c r="B173" t="s">
        <v>20</v>
      </c>
      <c r="C173">
        <v>1</v>
      </c>
      <c r="D173">
        <v>100</v>
      </c>
      <c r="E173">
        <v>0.26442199999999999</v>
      </c>
      <c r="F173">
        <v>4.3239999999999997E-3</v>
      </c>
      <c r="G173" t="s">
        <v>32</v>
      </c>
      <c r="H173" t="s">
        <v>22</v>
      </c>
      <c r="I173" t="s">
        <v>129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</row>
    <row r="174" spans="1:19" x14ac:dyDescent="0.2">
      <c r="A174" t="s">
        <v>131</v>
      </c>
      <c r="B174" t="s">
        <v>20</v>
      </c>
      <c r="C174">
        <v>1</v>
      </c>
      <c r="D174">
        <v>100</v>
      </c>
      <c r="E174">
        <v>0.28394000000000003</v>
      </c>
      <c r="F174">
        <v>2.996E-3</v>
      </c>
      <c r="G174" t="s">
        <v>32</v>
      </c>
      <c r="H174" t="s">
        <v>22</v>
      </c>
      <c r="I174" t="s">
        <v>130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</row>
    <row r="175" spans="1:19" x14ac:dyDescent="0.2">
      <c r="A175" t="s">
        <v>132</v>
      </c>
      <c r="B175" t="s">
        <v>20</v>
      </c>
      <c r="C175">
        <v>1</v>
      </c>
      <c r="D175">
        <v>100</v>
      </c>
      <c r="E175">
        <v>87.495474999999999</v>
      </c>
      <c r="F175">
        <v>0.93299500000000002</v>
      </c>
      <c r="G175" t="s">
        <v>32</v>
      </c>
      <c r="H175" t="s">
        <v>22</v>
      </c>
      <c r="I175" t="s">
        <v>129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</row>
    <row r="176" spans="1:19" x14ac:dyDescent="0.2">
      <c r="A176" t="s">
        <v>132</v>
      </c>
      <c r="B176" t="s">
        <v>20</v>
      </c>
      <c r="C176">
        <v>1</v>
      </c>
      <c r="D176">
        <v>100</v>
      </c>
      <c r="E176">
        <v>89.216526999999999</v>
      </c>
      <c r="F176">
        <v>1.0763579999999999</v>
      </c>
      <c r="G176" t="s">
        <v>32</v>
      </c>
      <c r="H176" t="s">
        <v>22</v>
      </c>
      <c r="I176" t="s">
        <v>130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</row>
    <row r="177" spans="1:19" x14ac:dyDescent="0.2">
      <c r="A177" t="s">
        <v>133</v>
      </c>
      <c r="B177" t="s">
        <v>20</v>
      </c>
      <c r="C177">
        <v>1</v>
      </c>
      <c r="D177">
        <v>100</v>
      </c>
      <c r="E177">
        <v>0.36118699999999998</v>
      </c>
      <c r="F177">
        <v>4.0790000000000002E-3</v>
      </c>
      <c r="G177" t="s">
        <v>32</v>
      </c>
      <c r="H177" t="s">
        <v>22</v>
      </c>
      <c r="I177" t="s">
        <v>134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</row>
    <row r="178" spans="1:19" x14ac:dyDescent="0.2">
      <c r="A178" t="s">
        <v>133</v>
      </c>
      <c r="B178" t="s">
        <v>20</v>
      </c>
      <c r="C178">
        <v>1</v>
      </c>
      <c r="D178">
        <v>100</v>
      </c>
      <c r="E178">
        <v>0.35624600000000001</v>
      </c>
      <c r="F178">
        <v>6.5199999999999998E-3</v>
      </c>
      <c r="G178" t="s">
        <v>32</v>
      </c>
      <c r="H178" t="s">
        <v>22</v>
      </c>
      <c r="I178" t="s">
        <v>135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</row>
    <row r="179" spans="1:19" x14ac:dyDescent="0.2">
      <c r="A179" t="s">
        <v>136</v>
      </c>
      <c r="B179" t="s">
        <v>20</v>
      </c>
      <c r="C179">
        <v>1</v>
      </c>
      <c r="D179">
        <v>100</v>
      </c>
      <c r="E179">
        <v>0.246055</v>
      </c>
      <c r="F179">
        <v>2.8019999999999998E-3</v>
      </c>
      <c r="G179" t="s">
        <v>32</v>
      </c>
      <c r="H179" t="s">
        <v>22</v>
      </c>
      <c r="I179" t="s">
        <v>134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</row>
    <row r="180" spans="1:19" x14ac:dyDescent="0.2">
      <c r="A180" t="s">
        <v>136</v>
      </c>
      <c r="B180" t="s">
        <v>20</v>
      </c>
      <c r="C180">
        <v>1</v>
      </c>
      <c r="D180">
        <v>100</v>
      </c>
      <c r="E180">
        <v>0.25302000000000002</v>
      </c>
      <c r="F180">
        <v>2.9989999999999999E-3</v>
      </c>
      <c r="G180" t="s">
        <v>32</v>
      </c>
      <c r="H180" t="s">
        <v>22</v>
      </c>
      <c r="I180" t="s">
        <v>135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</row>
    <row r="181" spans="1:19" x14ac:dyDescent="0.2">
      <c r="A181" t="s">
        <v>137</v>
      </c>
      <c r="B181" t="s">
        <v>20</v>
      </c>
      <c r="C181">
        <v>1</v>
      </c>
      <c r="D181">
        <v>100</v>
      </c>
      <c r="E181">
        <v>42.902470999999998</v>
      </c>
      <c r="F181">
        <v>0.37544300000000003</v>
      </c>
      <c r="G181" t="s">
        <v>32</v>
      </c>
      <c r="H181" t="s">
        <v>22</v>
      </c>
      <c r="I181" t="s">
        <v>134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</row>
    <row r="182" spans="1:19" x14ac:dyDescent="0.2">
      <c r="A182" t="s">
        <v>137</v>
      </c>
      <c r="B182" t="s">
        <v>20</v>
      </c>
      <c r="C182">
        <v>1</v>
      </c>
      <c r="D182">
        <v>100</v>
      </c>
      <c r="E182">
        <v>43.844155000000001</v>
      </c>
      <c r="F182">
        <v>0.48678100000000002</v>
      </c>
      <c r="G182" t="s">
        <v>32</v>
      </c>
      <c r="H182" t="s">
        <v>22</v>
      </c>
      <c r="I182" t="s">
        <v>135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</row>
    <row r="183" spans="1:19" x14ac:dyDescent="0.2">
      <c r="A183" t="s">
        <v>138</v>
      </c>
      <c r="B183" t="s">
        <v>20</v>
      </c>
      <c r="C183">
        <v>1</v>
      </c>
      <c r="D183">
        <v>100</v>
      </c>
      <c r="E183">
        <v>0.62897899999999995</v>
      </c>
      <c r="F183">
        <v>7.7640000000000001E-3</v>
      </c>
      <c r="G183" t="s">
        <v>32</v>
      </c>
      <c r="H183" t="s">
        <v>22</v>
      </c>
      <c r="I183" t="s">
        <v>139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</row>
    <row r="184" spans="1:19" x14ac:dyDescent="0.2">
      <c r="A184" t="s">
        <v>138</v>
      </c>
      <c r="B184" t="s">
        <v>20</v>
      </c>
      <c r="C184">
        <v>1</v>
      </c>
      <c r="D184">
        <v>100</v>
      </c>
      <c r="E184">
        <v>0.70869800000000005</v>
      </c>
      <c r="F184">
        <v>9.9880000000000004E-3</v>
      </c>
      <c r="G184" t="s">
        <v>32</v>
      </c>
      <c r="H184" t="s">
        <v>22</v>
      </c>
      <c r="I184" t="s">
        <v>140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</row>
    <row r="185" spans="1:19" x14ac:dyDescent="0.2">
      <c r="A185" t="s">
        <v>141</v>
      </c>
      <c r="B185" t="s">
        <v>20</v>
      </c>
      <c r="C185">
        <v>1</v>
      </c>
      <c r="D185">
        <v>100</v>
      </c>
      <c r="E185">
        <v>0.45411200000000002</v>
      </c>
      <c r="F185">
        <v>8.0059999999999992E-3</v>
      </c>
      <c r="G185" t="s">
        <v>32</v>
      </c>
      <c r="H185" t="s">
        <v>22</v>
      </c>
      <c r="I185" t="s">
        <v>139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</row>
    <row r="186" spans="1:19" x14ac:dyDescent="0.2">
      <c r="A186" t="s">
        <v>141</v>
      </c>
      <c r="B186" t="s">
        <v>20</v>
      </c>
      <c r="C186">
        <v>1</v>
      </c>
      <c r="D186">
        <v>100</v>
      </c>
      <c r="E186">
        <v>0.43973000000000001</v>
      </c>
      <c r="F186">
        <v>8.2039999999999995E-3</v>
      </c>
      <c r="G186" t="s">
        <v>32</v>
      </c>
      <c r="H186" t="s">
        <v>22</v>
      </c>
      <c r="I186" t="s">
        <v>140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</row>
    <row r="187" spans="1:19" x14ac:dyDescent="0.2">
      <c r="A187" t="s">
        <v>142</v>
      </c>
      <c r="B187" t="s">
        <v>20</v>
      </c>
      <c r="C187">
        <v>1</v>
      </c>
      <c r="D187">
        <v>100</v>
      </c>
      <c r="E187">
        <v>47.003737999999998</v>
      </c>
      <c r="F187">
        <v>0.50491299999999995</v>
      </c>
      <c r="G187" t="s">
        <v>32</v>
      </c>
      <c r="H187" t="s">
        <v>22</v>
      </c>
      <c r="I187" t="s">
        <v>139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</row>
    <row r="188" spans="1:19" x14ac:dyDescent="0.2">
      <c r="A188" t="s">
        <v>142</v>
      </c>
      <c r="B188" t="s">
        <v>20</v>
      </c>
      <c r="C188">
        <v>1</v>
      </c>
      <c r="D188">
        <v>100</v>
      </c>
      <c r="E188">
        <v>48.161552</v>
      </c>
      <c r="F188">
        <v>0.62363599999999997</v>
      </c>
      <c r="G188" t="s">
        <v>32</v>
      </c>
      <c r="H188" t="s">
        <v>22</v>
      </c>
      <c r="I188" t="s">
        <v>140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</row>
    <row r="189" spans="1:19" x14ac:dyDescent="0.2">
      <c r="A189" t="s">
        <v>143</v>
      </c>
      <c r="B189" t="s">
        <v>20</v>
      </c>
      <c r="C189">
        <v>1</v>
      </c>
      <c r="D189">
        <v>100</v>
      </c>
      <c r="E189">
        <v>0.40435399999999999</v>
      </c>
      <c r="F189">
        <v>8.7379999999999992E-3</v>
      </c>
      <c r="G189" t="s">
        <v>32</v>
      </c>
      <c r="H189" t="s">
        <v>22</v>
      </c>
      <c r="I189" t="s">
        <v>144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</row>
    <row r="190" spans="1:19" x14ac:dyDescent="0.2">
      <c r="A190" t="s">
        <v>145</v>
      </c>
      <c r="B190" t="s">
        <v>20</v>
      </c>
      <c r="C190">
        <v>1</v>
      </c>
      <c r="D190">
        <v>100</v>
      </c>
      <c r="E190">
        <v>0.26966000000000001</v>
      </c>
      <c r="F190">
        <v>2.4550000000000002E-3</v>
      </c>
      <c r="G190" t="s">
        <v>32</v>
      </c>
      <c r="H190" t="s">
        <v>22</v>
      </c>
      <c r="I190" t="s">
        <v>144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</row>
    <row r="191" spans="1:19" x14ac:dyDescent="0.2">
      <c r="A191" t="s">
        <v>146</v>
      </c>
      <c r="B191" t="s">
        <v>20</v>
      </c>
      <c r="C191">
        <v>1</v>
      </c>
      <c r="D191">
        <v>100</v>
      </c>
      <c r="E191">
        <v>44.517130999999999</v>
      </c>
      <c r="F191">
        <v>0.56484699999999999</v>
      </c>
      <c r="G191" t="s">
        <v>32</v>
      </c>
      <c r="H191" t="s">
        <v>22</v>
      </c>
      <c r="I191" t="s">
        <v>144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</row>
    <row r="192" spans="1:19" x14ac:dyDescent="0.2">
      <c r="A192" t="s">
        <v>147</v>
      </c>
      <c r="B192" t="s">
        <v>20</v>
      </c>
      <c r="C192">
        <v>1</v>
      </c>
      <c r="D192">
        <v>100</v>
      </c>
      <c r="E192">
        <v>0.35206700000000002</v>
      </c>
      <c r="F192">
        <v>5.1460000000000004E-3</v>
      </c>
      <c r="G192" t="s">
        <v>32</v>
      </c>
      <c r="H192" t="s">
        <v>22</v>
      </c>
      <c r="I192" t="s">
        <v>148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</row>
    <row r="193" spans="1:19" x14ac:dyDescent="0.2">
      <c r="A193" t="s">
        <v>147</v>
      </c>
      <c r="B193" t="s">
        <v>20</v>
      </c>
      <c r="C193">
        <v>1</v>
      </c>
      <c r="D193">
        <v>100</v>
      </c>
      <c r="E193">
        <v>0.35243099999999999</v>
      </c>
      <c r="F193">
        <v>3.1819999999999999E-3</v>
      </c>
      <c r="G193" t="s">
        <v>32</v>
      </c>
      <c r="H193" t="s">
        <v>22</v>
      </c>
      <c r="I193" t="s">
        <v>149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</row>
    <row r="194" spans="1:19" x14ac:dyDescent="0.2">
      <c r="A194" t="s">
        <v>150</v>
      </c>
      <c r="B194" t="s">
        <v>20</v>
      </c>
      <c r="C194">
        <v>1</v>
      </c>
      <c r="D194">
        <v>100</v>
      </c>
      <c r="E194">
        <v>0.23430500000000001</v>
      </c>
      <c r="F194">
        <v>3.3310000000000002E-3</v>
      </c>
      <c r="G194" t="s">
        <v>32</v>
      </c>
      <c r="H194" t="s">
        <v>22</v>
      </c>
      <c r="I194" t="s">
        <v>148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</row>
    <row r="195" spans="1:19" x14ac:dyDescent="0.2">
      <c r="A195" t="s">
        <v>150</v>
      </c>
      <c r="B195" t="s">
        <v>20</v>
      </c>
      <c r="C195">
        <v>1</v>
      </c>
      <c r="D195">
        <v>100</v>
      </c>
      <c r="E195">
        <v>0.259108</v>
      </c>
      <c r="F195">
        <v>8.1729999999999997E-3</v>
      </c>
      <c r="G195" t="s">
        <v>32</v>
      </c>
      <c r="H195" t="s">
        <v>22</v>
      </c>
      <c r="I195" t="s">
        <v>149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</row>
    <row r="196" spans="1:19" x14ac:dyDescent="0.2">
      <c r="A196" t="s">
        <v>151</v>
      </c>
      <c r="B196" t="s">
        <v>20</v>
      </c>
      <c r="C196">
        <v>1</v>
      </c>
      <c r="D196">
        <v>100</v>
      </c>
      <c r="E196">
        <v>42.941330000000001</v>
      </c>
      <c r="F196">
        <v>0.38476399999999999</v>
      </c>
      <c r="G196" t="s">
        <v>32</v>
      </c>
      <c r="H196" t="s">
        <v>22</v>
      </c>
      <c r="I196" t="s">
        <v>148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</row>
    <row r="197" spans="1:19" x14ac:dyDescent="0.2">
      <c r="A197" t="s">
        <v>151</v>
      </c>
      <c r="B197" t="s">
        <v>20</v>
      </c>
      <c r="C197">
        <v>1</v>
      </c>
      <c r="D197">
        <v>100</v>
      </c>
      <c r="E197">
        <v>43.981347</v>
      </c>
      <c r="F197">
        <v>0.30817299999999997</v>
      </c>
      <c r="G197" t="s">
        <v>32</v>
      </c>
      <c r="H197" t="s">
        <v>22</v>
      </c>
      <c r="I197" t="s">
        <v>149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</row>
    <row r="198" spans="1:19" x14ac:dyDescent="0.2">
      <c r="A198" t="s">
        <v>152</v>
      </c>
      <c r="B198" t="s">
        <v>20</v>
      </c>
      <c r="C198">
        <v>1</v>
      </c>
      <c r="D198">
        <v>100</v>
      </c>
      <c r="E198">
        <v>0.699237</v>
      </c>
      <c r="F198">
        <v>6.7809999999999997E-3</v>
      </c>
      <c r="G198" t="s">
        <v>32</v>
      </c>
      <c r="H198" t="s">
        <v>22</v>
      </c>
      <c r="I198" t="s">
        <v>153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</row>
    <row r="199" spans="1:19" x14ac:dyDescent="0.2">
      <c r="A199" t="s">
        <v>152</v>
      </c>
      <c r="B199" t="s">
        <v>20</v>
      </c>
      <c r="C199">
        <v>1</v>
      </c>
      <c r="D199">
        <v>100</v>
      </c>
      <c r="E199">
        <v>0.73004599999999997</v>
      </c>
      <c r="F199">
        <v>9.1559999999999992E-3</v>
      </c>
      <c r="G199" t="s">
        <v>32</v>
      </c>
      <c r="H199" t="s">
        <v>22</v>
      </c>
      <c r="I199" t="s">
        <v>154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</row>
    <row r="200" spans="1:19" x14ac:dyDescent="0.2">
      <c r="A200" t="s">
        <v>155</v>
      </c>
      <c r="B200" t="s">
        <v>20</v>
      </c>
      <c r="C200">
        <v>1</v>
      </c>
      <c r="D200">
        <v>100</v>
      </c>
      <c r="E200">
        <v>0.47496899999999997</v>
      </c>
      <c r="F200">
        <v>7.5399999999999998E-3</v>
      </c>
      <c r="G200" t="s">
        <v>32</v>
      </c>
      <c r="H200" t="s">
        <v>22</v>
      </c>
      <c r="I200" t="s">
        <v>153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</row>
    <row r="201" spans="1:19" x14ac:dyDescent="0.2">
      <c r="A201" t="s">
        <v>155</v>
      </c>
      <c r="B201" t="s">
        <v>20</v>
      </c>
      <c r="C201">
        <v>1</v>
      </c>
      <c r="D201">
        <v>100</v>
      </c>
      <c r="E201">
        <v>0.41621000000000002</v>
      </c>
      <c r="F201">
        <v>5.509E-3</v>
      </c>
      <c r="G201" t="s">
        <v>32</v>
      </c>
      <c r="H201" t="s">
        <v>22</v>
      </c>
      <c r="I201" t="s">
        <v>154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</row>
    <row r="202" spans="1:19" x14ac:dyDescent="0.2">
      <c r="A202" t="s">
        <v>156</v>
      </c>
      <c r="B202" t="s">
        <v>20</v>
      </c>
      <c r="C202">
        <v>1</v>
      </c>
      <c r="D202">
        <v>100</v>
      </c>
      <c r="E202">
        <v>46.304102</v>
      </c>
      <c r="F202">
        <v>0.57441600000000004</v>
      </c>
      <c r="G202" t="s">
        <v>32</v>
      </c>
      <c r="H202" t="s">
        <v>22</v>
      </c>
      <c r="I202" t="s">
        <v>153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</row>
    <row r="203" spans="1:19" x14ac:dyDescent="0.2">
      <c r="A203" t="s">
        <v>156</v>
      </c>
      <c r="B203" t="s">
        <v>20</v>
      </c>
      <c r="C203">
        <v>1</v>
      </c>
      <c r="D203">
        <v>100</v>
      </c>
      <c r="E203">
        <v>47.414664000000002</v>
      </c>
      <c r="F203">
        <v>0.43148399999999998</v>
      </c>
      <c r="G203" t="s">
        <v>32</v>
      </c>
      <c r="H203" t="s">
        <v>22</v>
      </c>
      <c r="I203" t="s">
        <v>154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</row>
    <row r="204" spans="1:19" x14ac:dyDescent="0.2">
      <c r="A204" t="s">
        <v>157</v>
      </c>
      <c r="B204" t="s">
        <v>20</v>
      </c>
      <c r="C204">
        <v>1</v>
      </c>
      <c r="D204">
        <v>100</v>
      </c>
      <c r="E204">
        <v>0.67788199999999998</v>
      </c>
      <c r="F204">
        <v>1.0581999999999999E-2</v>
      </c>
      <c r="G204" t="s">
        <v>32</v>
      </c>
      <c r="H204" t="s">
        <v>22</v>
      </c>
      <c r="I204" t="s">
        <v>158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</row>
    <row r="205" spans="1:19" x14ac:dyDescent="0.2">
      <c r="A205" t="s">
        <v>157</v>
      </c>
      <c r="B205" t="s">
        <v>20</v>
      </c>
      <c r="C205">
        <v>1</v>
      </c>
      <c r="D205">
        <v>100</v>
      </c>
      <c r="E205">
        <v>0.72521599999999997</v>
      </c>
      <c r="F205">
        <v>7.509E-3</v>
      </c>
      <c r="G205" t="s">
        <v>32</v>
      </c>
      <c r="H205" t="s">
        <v>22</v>
      </c>
      <c r="I205" t="s">
        <v>159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</row>
    <row r="206" spans="1:19" x14ac:dyDescent="0.2">
      <c r="A206" t="s">
        <v>160</v>
      </c>
      <c r="B206" t="s">
        <v>20</v>
      </c>
      <c r="C206">
        <v>1</v>
      </c>
      <c r="D206">
        <v>100</v>
      </c>
      <c r="E206">
        <v>0.45032299999999997</v>
      </c>
      <c r="F206">
        <v>6.1349999999999998E-3</v>
      </c>
      <c r="G206" t="s">
        <v>32</v>
      </c>
      <c r="H206" t="s">
        <v>22</v>
      </c>
      <c r="I206" t="s">
        <v>158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</row>
    <row r="207" spans="1:19" x14ac:dyDescent="0.2">
      <c r="A207" t="s">
        <v>160</v>
      </c>
      <c r="B207" t="s">
        <v>20</v>
      </c>
      <c r="C207">
        <v>1</v>
      </c>
      <c r="D207">
        <v>100</v>
      </c>
      <c r="E207">
        <v>0.505158</v>
      </c>
      <c r="F207">
        <v>1.0009000000000001E-2</v>
      </c>
      <c r="G207" t="s">
        <v>32</v>
      </c>
      <c r="H207" t="s">
        <v>22</v>
      </c>
      <c r="I207" t="s">
        <v>159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</row>
    <row r="208" spans="1:19" x14ac:dyDescent="0.2">
      <c r="A208" t="s">
        <v>161</v>
      </c>
      <c r="B208" t="s">
        <v>20</v>
      </c>
      <c r="C208">
        <v>1</v>
      </c>
      <c r="D208">
        <v>100</v>
      </c>
      <c r="E208">
        <v>50.831757000000003</v>
      </c>
      <c r="F208">
        <v>0.68020000000000003</v>
      </c>
      <c r="G208" t="s">
        <v>32</v>
      </c>
      <c r="H208" t="s">
        <v>22</v>
      </c>
      <c r="I208" t="s">
        <v>158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</row>
    <row r="209" spans="1:19" x14ac:dyDescent="0.2">
      <c r="A209" t="s">
        <v>161</v>
      </c>
      <c r="B209" t="s">
        <v>20</v>
      </c>
      <c r="C209">
        <v>1</v>
      </c>
      <c r="D209">
        <v>100</v>
      </c>
      <c r="E209">
        <v>51.202849000000001</v>
      </c>
      <c r="F209">
        <v>0.47317700000000001</v>
      </c>
      <c r="G209" t="s">
        <v>32</v>
      </c>
      <c r="H209" t="s">
        <v>22</v>
      </c>
      <c r="I209" t="s">
        <v>159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</row>
    <row r="210" spans="1:19" x14ac:dyDescent="0.2">
      <c r="A210" t="s">
        <v>162</v>
      </c>
      <c r="B210" t="s">
        <v>20</v>
      </c>
      <c r="C210">
        <v>1</v>
      </c>
      <c r="D210">
        <v>100</v>
      </c>
      <c r="E210">
        <v>0.68560900000000002</v>
      </c>
      <c r="F210">
        <v>5.9750000000000003E-3</v>
      </c>
      <c r="G210" t="s">
        <v>32</v>
      </c>
      <c r="H210" t="s">
        <v>22</v>
      </c>
      <c r="I210" t="s">
        <v>163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</row>
    <row r="211" spans="1:19" x14ac:dyDescent="0.2">
      <c r="A211" t="s">
        <v>162</v>
      </c>
      <c r="B211" t="s">
        <v>20</v>
      </c>
      <c r="C211">
        <v>1</v>
      </c>
      <c r="D211">
        <v>100</v>
      </c>
      <c r="E211">
        <v>0.74589899999999998</v>
      </c>
      <c r="F211">
        <v>1.2167000000000001E-2</v>
      </c>
      <c r="G211" t="s">
        <v>32</v>
      </c>
      <c r="H211" t="s">
        <v>22</v>
      </c>
      <c r="I211" t="s">
        <v>164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</row>
    <row r="212" spans="1:19" x14ac:dyDescent="0.2">
      <c r="A212" t="s">
        <v>165</v>
      </c>
      <c r="B212" t="s">
        <v>20</v>
      </c>
      <c r="C212">
        <v>1</v>
      </c>
      <c r="D212">
        <v>100</v>
      </c>
      <c r="E212">
        <v>0.458227</v>
      </c>
      <c r="F212">
        <v>6.5779999999999996E-3</v>
      </c>
      <c r="G212" t="s">
        <v>32</v>
      </c>
      <c r="H212" t="s">
        <v>22</v>
      </c>
      <c r="I212" t="s">
        <v>163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</row>
    <row r="213" spans="1:19" x14ac:dyDescent="0.2">
      <c r="A213" t="s">
        <v>165</v>
      </c>
      <c r="B213" t="s">
        <v>20</v>
      </c>
      <c r="C213">
        <v>1</v>
      </c>
      <c r="D213">
        <v>100</v>
      </c>
      <c r="E213">
        <v>0.45641999999999999</v>
      </c>
      <c r="F213">
        <v>3.1884999999999997E-2</v>
      </c>
      <c r="G213" t="s">
        <v>32</v>
      </c>
      <c r="H213" t="s">
        <v>22</v>
      </c>
      <c r="I213" t="s">
        <v>164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</row>
    <row r="214" spans="1:19" x14ac:dyDescent="0.2">
      <c r="A214" t="s">
        <v>166</v>
      </c>
      <c r="B214" t="s">
        <v>20</v>
      </c>
      <c r="C214">
        <v>1</v>
      </c>
      <c r="D214">
        <v>100</v>
      </c>
      <c r="E214">
        <v>46.666564000000001</v>
      </c>
      <c r="F214">
        <v>0.36806299999999997</v>
      </c>
      <c r="G214" t="s">
        <v>32</v>
      </c>
      <c r="H214" t="s">
        <v>22</v>
      </c>
      <c r="I214" t="s">
        <v>163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</row>
    <row r="215" spans="1:19" x14ac:dyDescent="0.2">
      <c r="A215" t="s">
        <v>166</v>
      </c>
      <c r="B215" t="s">
        <v>20</v>
      </c>
      <c r="C215">
        <v>1</v>
      </c>
      <c r="D215">
        <v>100</v>
      </c>
      <c r="E215">
        <v>47.989109999999997</v>
      </c>
      <c r="F215">
        <v>0.54815999999999998</v>
      </c>
      <c r="G215" t="s">
        <v>32</v>
      </c>
      <c r="H215" t="s">
        <v>22</v>
      </c>
      <c r="I215" t="s">
        <v>164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</row>
    <row r="216" spans="1:19" x14ac:dyDescent="0.2">
      <c r="A216" t="s">
        <v>167</v>
      </c>
      <c r="B216" t="s">
        <v>20</v>
      </c>
      <c r="C216">
        <v>1</v>
      </c>
      <c r="D216">
        <v>100</v>
      </c>
      <c r="E216">
        <v>1.0804320000000001</v>
      </c>
      <c r="F216">
        <v>1.3911E-2</v>
      </c>
      <c r="G216" t="s">
        <v>32</v>
      </c>
      <c r="H216" t="s">
        <v>22</v>
      </c>
      <c r="I216" t="s">
        <v>168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</row>
    <row r="217" spans="1:19" x14ac:dyDescent="0.2">
      <c r="A217" t="s">
        <v>169</v>
      </c>
      <c r="B217" t="s">
        <v>20</v>
      </c>
      <c r="C217">
        <v>1</v>
      </c>
      <c r="D217">
        <v>100</v>
      </c>
      <c r="E217">
        <v>0.89271299999999998</v>
      </c>
      <c r="F217">
        <v>1.2994E-2</v>
      </c>
      <c r="G217" t="s">
        <v>32</v>
      </c>
      <c r="H217" t="s">
        <v>22</v>
      </c>
      <c r="I217" t="s">
        <v>168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</row>
    <row r="218" spans="1:19" x14ac:dyDescent="0.2">
      <c r="A218" t="s">
        <v>170</v>
      </c>
      <c r="B218" t="s">
        <v>20</v>
      </c>
      <c r="C218">
        <v>1</v>
      </c>
      <c r="D218">
        <v>100</v>
      </c>
      <c r="E218">
        <v>45.738878999999997</v>
      </c>
      <c r="F218">
        <v>0.39701199999999998</v>
      </c>
      <c r="G218" t="s">
        <v>32</v>
      </c>
      <c r="H218" t="s">
        <v>22</v>
      </c>
      <c r="I218" t="s">
        <v>168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</row>
    <row r="219" spans="1:19" x14ac:dyDescent="0.2">
      <c r="A219" t="s">
        <v>171</v>
      </c>
      <c r="B219" t="s">
        <v>20</v>
      </c>
      <c r="C219">
        <v>1</v>
      </c>
      <c r="D219">
        <v>100</v>
      </c>
      <c r="E219">
        <v>0.83454399999999995</v>
      </c>
      <c r="F219">
        <v>1.4295E-2</v>
      </c>
      <c r="G219" t="s">
        <v>32</v>
      </c>
      <c r="H219" t="s">
        <v>22</v>
      </c>
      <c r="I219" t="s">
        <v>172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</row>
    <row r="220" spans="1:19" x14ac:dyDescent="0.2">
      <c r="A220" t="s">
        <v>171</v>
      </c>
      <c r="B220" t="s">
        <v>20</v>
      </c>
      <c r="C220">
        <v>1</v>
      </c>
      <c r="D220">
        <v>100</v>
      </c>
      <c r="E220">
        <v>0.92071700000000001</v>
      </c>
      <c r="F220">
        <v>1.3802999999999999E-2</v>
      </c>
      <c r="G220" t="s">
        <v>32</v>
      </c>
      <c r="H220" t="s">
        <v>22</v>
      </c>
      <c r="I220" t="s">
        <v>173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</row>
    <row r="221" spans="1:19" x14ac:dyDescent="0.2">
      <c r="A221" t="s">
        <v>174</v>
      </c>
      <c r="B221" t="s">
        <v>20</v>
      </c>
      <c r="C221">
        <v>1</v>
      </c>
      <c r="D221">
        <v>100</v>
      </c>
      <c r="E221">
        <v>0.62739400000000001</v>
      </c>
      <c r="F221">
        <v>2.0254000000000001E-2</v>
      </c>
      <c r="G221" t="s">
        <v>32</v>
      </c>
      <c r="H221" t="s">
        <v>22</v>
      </c>
      <c r="I221" t="s">
        <v>172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</row>
    <row r="222" spans="1:19" x14ac:dyDescent="0.2">
      <c r="A222" t="s">
        <v>174</v>
      </c>
      <c r="B222" t="s">
        <v>20</v>
      </c>
      <c r="C222">
        <v>1</v>
      </c>
      <c r="D222">
        <v>100</v>
      </c>
      <c r="E222">
        <v>0.598831</v>
      </c>
      <c r="F222">
        <v>1.0647999999999999E-2</v>
      </c>
      <c r="G222" t="s">
        <v>32</v>
      </c>
      <c r="H222" t="s">
        <v>22</v>
      </c>
      <c r="I222" t="s">
        <v>173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</row>
    <row r="223" spans="1:19" x14ac:dyDescent="0.2">
      <c r="A223" t="s">
        <v>175</v>
      </c>
      <c r="B223" t="s">
        <v>20</v>
      </c>
      <c r="C223">
        <v>1</v>
      </c>
      <c r="D223">
        <v>100</v>
      </c>
      <c r="E223">
        <v>47.059528</v>
      </c>
      <c r="F223">
        <v>0.48073100000000002</v>
      </c>
      <c r="G223" t="s">
        <v>32</v>
      </c>
      <c r="H223" t="s">
        <v>22</v>
      </c>
      <c r="I223" t="s">
        <v>172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</row>
    <row r="224" spans="1:19" x14ac:dyDescent="0.2">
      <c r="A224" t="s">
        <v>175</v>
      </c>
      <c r="B224" t="s">
        <v>20</v>
      </c>
      <c r="C224">
        <v>1</v>
      </c>
      <c r="D224">
        <v>100</v>
      </c>
      <c r="E224">
        <v>49.448939000000003</v>
      </c>
      <c r="F224">
        <v>0.43948199999999998</v>
      </c>
      <c r="G224" t="s">
        <v>32</v>
      </c>
      <c r="H224" t="s">
        <v>22</v>
      </c>
      <c r="I224" t="s">
        <v>173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</row>
    <row r="225" spans="1:19" x14ac:dyDescent="0.2">
      <c r="A225" t="s">
        <v>176</v>
      </c>
      <c r="B225" t="s">
        <v>20</v>
      </c>
      <c r="C225">
        <v>1</v>
      </c>
      <c r="D225">
        <v>100</v>
      </c>
      <c r="E225">
        <v>0.62587499999999996</v>
      </c>
      <c r="F225">
        <v>5.9509999999999997E-3</v>
      </c>
      <c r="G225" t="s">
        <v>32</v>
      </c>
      <c r="H225" t="s">
        <v>22</v>
      </c>
      <c r="I225" t="s">
        <v>177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</row>
    <row r="226" spans="1:19" x14ac:dyDescent="0.2">
      <c r="A226" t="s">
        <v>178</v>
      </c>
      <c r="B226" t="s">
        <v>20</v>
      </c>
      <c r="C226">
        <v>1</v>
      </c>
      <c r="D226">
        <v>100</v>
      </c>
      <c r="E226">
        <v>0.48599799999999999</v>
      </c>
      <c r="F226">
        <v>5.5370000000000003E-3</v>
      </c>
      <c r="G226" t="s">
        <v>32</v>
      </c>
      <c r="H226" t="s">
        <v>22</v>
      </c>
      <c r="I226" t="s">
        <v>177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</row>
    <row r="227" spans="1:19" x14ac:dyDescent="0.2">
      <c r="A227" t="s">
        <v>179</v>
      </c>
      <c r="B227" t="s">
        <v>20</v>
      </c>
      <c r="C227">
        <v>1</v>
      </c>
      <c r="D227">
        <v>100</v>
      </c>
      <c r="E227">
        <v>45.563926000000002</v>
      </c>
      <c r="F227">
        <v>0.46232899999999999</v>
      </c>
      <c r="G227" t="s">
        <v>32</v>
      </c>
      <c r="H227" t="s">
        <v>22</v>
      </c>
      <c r="I227" t="s">
        <v>177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</row>
    <row r="228" spans="1:19" x14ac:dyDescent="0.2">
      <c r="A228" t="s">
        <v>180</v>
      </c>
      <c r="B228" t="s">
        <v>20</v>
      </c>
      <c r="C228">
        <v>1</v>
      </c>
      <c r="D228">
        <v>100</v>
      </c>
      <c r="E228">
        <v>0.21741099999999999</v>
      </c>
      <c r="F228">
        <v>5.7739999999999996E-3</v>
      </c>
      <c r="G228" t="s">
        <v>32</v>
      </c>
      <c r="H228" t="s">
        <v>22</v>
      </c>
      <c r="I228" t="s">
        <v>181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</row>
    <row r="229" spans="1:19" x14ac:dyDescent="0.2">
      <c r="A229" t="s">
        <v>182</v>
      </c>
      <c r="B229" t="s">
        <v>20</v>
      </c>
      <c r="C229">
        <v>1</v>
      </c>
      <c r="D229">
        <v>100</v>
      </c>
      <c r="E229">
        <v>6.8662000000000001E-2</v>
      </c>
      <c r="F229">
        <v>1.838E-3</v>
      </c>
      <c r="G229" t="s">
        <v>32</v>
      </c>
      <c r="H229" t="s">
        <v>22</v>
      </c>
      <c r="I229" t="s">
        <v>181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</row>
    <row r="230" spans="1:19" x14ac:dyDescent="0.2">
      <c r="A230" t="s">
        <v>183</v>
      </c>
      <c r="B230" t="s">
        <v>20</v>
      </c>
      <c r="C230">
        <v>1</v>
      </c>
      <c r="D230">
        <v>100</v>
      </c>
      <c r="E230">
        <v>41.590406000000002</v>
      </c>
      <c r="F230">
        <v>1.0158609999999999</v>
      </c>
      <c r="G230" t="s">
        <v>32</v>
      </c>
      <c r="H230" t="s">
        <v>22</v>
      </c>
      <c r="I230" t="s">
        <v>181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</row>
    <row r="231" spans="1:19" x14ac:dyDescent="0.2">
      <c r="A231" t="s">
        <v>184</v>
      </c>
      <c r="B231" t="s">
        <v>20</v>
      </c>
      <c r="C231">
        <v>1</v>
      </c>
      <c r="D231">
        <v>100</v>
      </c>
      <c r="E231">
        <v>0.84237499999999998</v>
      </c>
      <c r="F231">
        <v>1.2888E-2</v>
      </c>
      <c r="G231" t="s">
        <v>32</v>
      </c>
      <c r="H231" t="s">
        <v>22</v>
      </c>
      <c r="I231" t="s">
        <v>185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</row>
    <row r="232" spans="1:19" x14ac:dyDescent="0.2">
      <c r="A232" t="s">
        <v>186</v>
      </c>
      <c r="B232" t="s">
        <v>20</v>
      </c>
      <c r="C232">
        <v>1</v>
      </c>
      <c r="D232">
        <v>100</v>
      </c>
      <c r="E232">
        <v>0.69161700000000004</v>
      </c>
      <c r="F232">
        <v>5.189E-3</v>
      </c>
      <c r="G232" t="s">
        <v>32</v>
      </c>
      <c r="H232" t="s">
        <v>22</v>
      </c>
      <c r="I232" t="s">
        <v>185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</row>
    <row r="233" spans="1:19" x14ac:dyDescent="0.2">
      <c r="A233" t="s">
        <v>187</v>
      </c>
      <c r="B233" t="s">
        <v>20</v>
      </c>
      <c r="C233">
        <v>1</v>
      </c>
      <c r="D233">
        <v>100</v>
      </c>
      <c r="E233">
        <v>46.140591999999998</v>
      </c>
      <c r="F233">
        <v>0.471584</v>
      </c>
      <c r="G233" t="s">
        <v>32</v>
      </c>
      <c r="H233" t="s">
        <v>22</v>
      </c>
      <c r="I233" t="s">
        <v>185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</row>
    <row r="234" spans="1:19" x14ac:dyDescent="0.2">
      <c r="A234" t="s">
        <v>188</v>
      </c>
      <c r="B234" t="s">
        <v>20</v>
      </c>
      <c r="C234">
        <v>1</v>
      </c>
      <c r="D234">
        <v>100</v>
      </c>
      <c r="E234">
        <v>0.217532</v>
      </c>
      <c r="F234">
        <v>2.2850000000000001E-3</v>
      </c>
      <c r="G234" t="s">
        <v>32</v>
      </c>
      <c r="H234" t="s">
        <v>22</v>
      </c>
      <c r="I234" t="s">
        <v>189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</row>
    <row r="235" spans="1:19" x14ac:dyDescent="0.2">
      <c r="A235" t="s">
        <v>190</v>
      </c>
      <c r="B235" t="s">
        <v>20</v>
      </c>
      <c r="C235">
        <v>1</v>
      </c>
      <c r="D235">
        <v>100</v>
      </c>
      <c r="E235">
        <v>6.6589999999999996E-2</v>
      </c>
      <c r="F235">
        <v>1.6310000000000001E-3</v>
      </c>
      <c r="G235" t="s">
        <v>32</v>
      </c>
      <c r="H235" t="s">
        <v>22</v>
      </c>
      <c r="I235" t="s">
        <v>189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</row>
    <row r="236" spans="1:19" x14ac:dyDescent="0.2">
      <c r="A236" t="s">
        <v>191</v>
      </c>
      <c r="B236" t="s">
        <v>20</v>
      </c>
      <c r="C236">
        <v>1</v>
      </c>
      <c r="D236">
        <v>100</v>
      </c>
      <c r="E236">
        <v>39.813647000000003</v>
      </c>
      <c r="F236">
        <v>0.281974</v>
      </c>
      <c r="G236" t="s">
        <v>32</v>
      </c>
      <c r="H236" t="s">
        <v>22</v>
      </c>
      <c r="I236" t="s">
        <v>189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</row>
    <row r="237" spans="1:19" x14ac:dyDescent="0.2">
      <c r="A237" t="s">
        <v>192</v>
      </c>
      <c r="B237" t="s">
        <v>20</v>
      </c>
      <c r="C237">
        <v>1</v>
      </c>
      <c r="D237">
        <v>100</v>
      </c>
      <c r="E237">
        <v>0.96679400000000004</v>
      </c>
      <c r="F237">
        <v>1.0324E-2</v>
      </c>
      <c r="G237" t="s">
        <v>32</v>
      </c>
      <c r="H237" t="s">
        <v>22</v>
      </c>
      <c r="I237" t="s">
        <v>193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</row>
    <row r="238" spans="1:19" x14ac:dyDescent="0.2">
      <c r="A238" t="s">
        <v>194</v>
      </c>
      <c r="B238" t="s">
        <v>20</v>
      </c>
      <c r="C238">
        <v>1</v>
      </c>
      <c r="D238">
        <v>100</v>
      </c>
      <c r="E238">
        <v>0.67341700000000004</v>
      </c>
      <c r="F238">
        <v>6.581E-3</v>
      </c>
      <c r="G238" t="s">
        <v>32</v>
      </c>
      <c r="H238" t="s">
        <v>22</v>
      </c>
      <c r="I238" t="s">
        <v>193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</row>
    <row r="239" spans="1:19" x14ac:dyDescent="0.2">
      <c r="A239" t="s">
        <v>195</v>
      </c>
      <c r="B239" t="s">
        <v>20</v>
      </c>
      <c r="C239">
        <v>1</v>
      </c>
      <c r="D239">
        <v>100</v>
      </c>
      <c r="E239">
        <v>50.489514</v>
      </c>
      <c r="F239">
        <v>0.42727199999999999</v>
      </c>
      <c r="G239" t="s">
        <v>32</v>
      </c>
      <c r="H239" t="s">
        <v>22</v>
      </c>
      <c r="I239" t="s">
        <v>193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</row>
    <row r="240" spans="1:19" x14ac:dyDescent="0.2">
      <c r="A240" t="s">
        <v>196</v>
      </c>
      <c r="B240" t="s">
        <v>20</v>
      </c>
      <c r="C240">
        <v>1</v>
      </c>
      <c r="D240">
        <v>100</v>
      </c>
      <c r="E240">
        <v>0.73608200000000001</v>
      </c>
      <c r="F240">
        <v>7.3439999999999998E-3</v>
      </c>
      <c r="G240" t="s">
        <v>32</v>
      </c>
      <c r="H240" t="s">
        <v>22</v>
      </c>
      <c r="I240" t="s">
        <v>197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</row>
    <row r="241" spans="1:19" x14ac:dyDescent="0.2">
      <c r="A241" t="s">
        <v>198</v>
      </c>
      <c r="B241" t="s">
        <v>20</v>
      </c>
      <c r="C241">
        <v>1</v>
      </c>
      <c r="D241">
        <v>100</v>
      </c>
      <c r="E241">
        <v>0.41814200000000001</v>
      </c>
      <c r="F241">
        <v>4.0619999999999996E-3</v>
      </c>
      <c r="G241" t="s">
        <v>32</v>
      </c>
      <c r="H241" t="s">
        <v>22</v>
      </c>
      <c r="I241" t="s">
        <v>197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</row>
    <row r="242" spans="1:19" x14ac:dyDescent="0.2">
      <c r="A242" t="s">
        <v>199</v>
      </c>
      <c r="B242" t="s">
        <v>20</v>
      </c>
      <c r="C242">
        <v>1</v>
      </c>
      <c r="D242">
        <v>100</v>
      </c>
      <c r="E242">
        <v>51.411982999999999</v>
      </c>
      <c r="F242">
        <v>0.53298199999999996</v>
      </c>
      <c r="G242" t="s">
        <v>32</v>
      </c>
      <c r="H242" t="s">
        <v>22</v>
      </c>
      <c r="I242" t="s">
        <v>197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</row>
    <row r="243" spans="1:19" x14ac:dyDescent="0.2">
      <c r="A243" t="s">
        <v>200</v>
      </c>
      <c r="B243" t="s">
        <v>20</v>
      </c>
      <c r="C243">
        <v>1</v>
      </c>
      <c r="D243">
        <v>100</v>
      </c>
      <c r="E243">
        <v>0.58584999999999998</v>
      </c>
      <c r="F243">
        <v>7.0000000000000001E-3</v>
      </c>
      <c r="G243" t="s">
        <v>32</v>
      </c>
      <c r="H243" t="s">
        <v>22</v>
      </c>
      <c r="I243" t="s">
        <v>201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</row>
    <row r="244" spans="1:19" x14ac:dyDescent="0.2">
      <c r="A244" t="s">
        <v>202</v>
      </c>
      <c r="B244" t="s">
        <v>20</v>
      </c>
      <c r="C244">
        <v>1</v>
      </c>
      <c r="D244">
        <v>100</v>
      </c>
      <c r="E244">
        <v>0.35522799999999999</v>
      </c>
      <c r="F244">
        <v>5.4169999999999999E-3</v>
      </c>
      <c r="G244" t="s">
        <v>32</v>
      </c>
      <c r="H244" t="s">
        <v>22</v>
      </c>
      <c r="I244" t="s">
        <v>201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</row>
    <row r="245" spans="1:19" x14ac:dyDescent="0.2">
      <c r="A245" t="s">
        <v>203</v>
      </c>
      <c r="B245" t="s">
        <v>20</v>
      </c>
      <c r="C245">
        <v>1</v>
      </c>
      <c r="D245">
        <v>100</v>
      </c>
      <c r="E245">
        <v>52.731234999999998</v>
      </c>
      <c r="F245">
        <v>0.52961000000000003</v>
      </c>
      <c r="G245" t="s">
        <v>32</v>
      </c>
      <c r="H245" t="s">
        <v>22</v>
      </c>
      <c r="I245" t="s">
        <v>201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</row>
    <row r="246" spans="1:19" x14ac:dyDescent="0.2">
      <c r="A246" t="s">
        <v>204</v>
      </c>
      <c r="B246" t="s">
        <v>20</v>
      </c>
      <c r="C246">
        <v>1</v>
      </c>
      <c r="D246">
        <v>100</v>
      </c>
      <c r="E246">
        <v>0.59110700000000005</v>
      </c>
      <c r="F246">
        <v>6.94E-3</v>
      </c>
      <c r="G246" t="s">
        <v>32</v>
      </c>
      <c r="H246" t="s">
        <v>22</v>
      </c>
      <c r="I246" t="s">
        <v>205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</row>
    <row r="247" spans="1:19" x14ac:dyDescent="0.2">
      <c r="A247" t="s">
        <v>204</v>
      </c>
      <c r="B247" t="s">
        <v>20</v>
      </c>
      <c r="C247">
        <v>1</v>
      </c>
      <c r="D247">
        <v>100</v>
      </c>
      <c r="E247">
        <v>0.58976700000000004</v>
      </c>
      <c r="F247">
        <v>8.7159999999999998E-3</v>
      </c>
      <c r="G247" t="s">
        <v>32</v>
      </c>
      <c r="H247" t="s">
        <v>22</v>
      </c>
      <c r="I247" t="s">
        <v>206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</row>
    <row r="248" spans="1:19" x14ac:dyDescent="0.2">
      <c r="A248" t="s">
        <v>207</v>
      </c>
      <c r="B248" t="s">
        <v>20</v>
      </c>
      <c r="C248">
        <v>1</v>
      </c>
      <c r="D248">
        <v>100</v>
      </c>
      <c r="E248">
        <v>0.33979300000000001</v>
      </c>
      <c r="F248">
        <v>8.9040000000000005E-3</v>
      </c>
      <c r="G248" t="s">
        <v>32</v>
      </c>
      <c r="H248" t="s">
        <v>22</v>
      </c>
      <c r="I248" t="s">
        <v>205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</row>
    <row r="249" spans="1:19" x14ac:dyDescent="0.2">
      <c r="A249" t="s">
        <v>207</v>
      </c>
      <c r="B249" t="s">
        <v>20</v>
      </c>
      <c r="C249">
        <v>1</v>
      </c>
      <c r="D249">
        <v>100</v>
      </c>
      <c r="E249">
        <v>0.31701499999999999</v>
      </c>
      <c r="F249">
        <v>4.8459999999999996E-3</v>
      </c>
      <c r="G249" t="s">
        <v>32</v>
      </c>
      <c r="H249" t="s">
        <v>22</v>
      </c>
      <c r="I249" t="s">
        <v>206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</row>
    <row r="250" spans="1:19" x14ac:dyDescent="0.2">
      <c r="A250" t="s">
        <v>208</v>
      </c>
      <c r="B250" t="s">
        <v>20</v>
      </c>
      <c r="C250">
        <v>1</v>
      </c>
      <c r="D250">
        <v>100</v>
      </c>
      <c r="E250">
        <v>52.250552999999996</v>
      </c>
      <c r="F250">
        <v>0.64455300000000004</v>
      </c>
      <c r="G250" t="s">
        <v>32</v>
      </c>
      <c r="H250" t="s">
        <v>22</v>
      </c>
      <c r="I250" t="s">
        <v>205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</row>
    <row r="251" spans="1:19" x14ac:dyDescent="0.2">
      <c r="A251" t="s">
        <v>208</v>
      </c>
      <c r="B251" t="s">
        <v>20</v>
      </c>
      <c r="C251">
        <v>1</v>
      </c>
      <c r="D251">
        <v>100</v>
      </c>
      <c r="E251">
        <v>52.035902</v>
      </c>
      <c r="F251">
        <v>0.58183099999999999</v>
      </c>
      <c r="G251" t="s">
        <v>32</v>
      </c>
      <c r="H251" t="s">
        <v>22</v>
      </c>
      <c r="I251" t="s">
        <v>206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</row>
    <row r="252" spans="1:19" x14ac:dyDescent="0.2">
      <c r="A252" t="s">
        <v>209</v>
      </c>
      <c r="B252" t="s">
        <v>20</v>
      </c>
      <c r="C252">
        <v>1</v>
      </c>
      <c r="D252">
        <v>100</v>
      </c>
      <c r="E252">
        <v>0.60188399999999997</v>
      </c>
      <c r="F252">
        <v>7.5960000000000003E-3</v>
      </c>
      <c r="G252" t="s">
        <v>32</v>
      </c>
      <c r="H252" t="s">
        <v>22</v>
      </c>
      <c r="I252" t="s">
        <v>210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</row>
    <row r="253" spans="1:19" x14ac:dyDescent="0.2">
      <c r="A253" t="s">
        <v>209</v>
      </c>
      <c r="B253" t="s">
        <v>20</v>
      </c>
      <c r="C253">
        <v>1</v>
      </c>
      <c r="D253">
        <v>100</v>
      </c>
      <c r="E253">
        <v>0.65915400000000002</v>
      </c>
      <c r="F253">
        <v>6.685E-3</v>
      </c>
      <c r="G253" t="s">
        <v>32</v>
      </c>
      <c r="H253" t="s">
        <v>22</v>
      </c>
      <c r="I253" t="s">
        <v>211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</row>
    <row r="254" spans="1:19" x14ac:dyDescent="0.2">
      <c r="A254" t="s">
        <v>212</v>
      </c>
      <c r="B254" t="s">
        <v>20</v>
      </c>
      <c r="C254">
        <v>1</v>
      </c>
      <c r="D254">
        <v>100</v>
      </c>
      <c r="E254">
        <v>0.40094000000000002</v>
      </c>
      <c r="F254">
        <v>2.2676999999999999E-2</v>
      </c>
      <c r="G254" t="s">
        <v>32</v>
      </c>
      <c r="H254" t="s">
        <v>22</v>
      </c>
      <c r="I254" t="s">
        <v>210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</row>
    <row r="255" spans="1:19" x14ac:dyDescent="0.2">
      <c r="A255" t="s">
        <v>212</v>
      </c>
      <c r="B255" t="s">
        <v>20</v>
      </c>
      <c r="C255">
        <v>1</v>
      </c>
      <c r="D255">
        <v>100</v>
      </c>
      <c r="E255">
        <v>0.38765300000000003</v>
      </c>
      <c r="F255">
        <v>5.2960000000000004E-3</v>
      </c>
      <c r="G255" t="s">
        <v>32</v>
      </c>
      <c r="H255" t="s">
        <v>22</v>
      </c>
      <c r="I255" t="s">
        <v>211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</row>
    <row r="256" spans="1:19" x14ac:dyDescent="0.2">
      <c r="A256" t="s">
        <v>213</v>
      </c>
      <c r="B256" t="s">
        <v>20</v>
      </c>
      <c r="C256">
        <v>1</v>
      </c>
      <c r="D256">
        <v>100</v>
      </c>
      <c r="E256">
        <v>53.090591000000003</v>
      </c>
      <c r="F256">
        <v>0.486126</v>
      </c>
      <c r="G256" t="s">
        <v>32</v>
      </c>
      <c r="H256" t="s">
        <v>22</v>
      </c>
      <c r="I256" t="s">
        <v>210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</row>
    <row r="257" spans="1:19" x14ac:dyDescent="0.2">
      <c r="A257" t="s">
        <v>213</v>
      </c>
      <c r="B257" t="s">
        <v>20</v>
      </c>
      <c r="C257">
        <v>1</v>
      </c>
      <c r="D257">
        <v>100</v>
      </c>
      <c r="E257">
        <v>54.228658000000003</v>
      </c>
      <c r="F257">
        <v>0.37603199999999998</v>
      </c>
      <c r="G257" t="s">
        <v>32</v>
      </c>
      <c r="H257" t="s">
        <v>22</v>
      </c>
      <c r="I257" t="s">
        <v>211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</row>
    <row r="258" spans="1:19" x14ac:dyDescent="0.2">
      <c r="A258" t="s">
        <v>214</v>
      </c>
      <c r="B258" t="s">
        <v>20</v>
      </c>
      <c r="C258">
        <v>1</v>
      </c>
      <c r="D258">
        <v>100</v>
      </c>
      <c r="E258">
        <v>0.63597999999999999</v>
      </c>
      <c r="F258">
        <v>1.2088E-2</v>
      </c>
      <c r="G258" t="s">
        <v>32</v>
      </c>
      <c r="H258" t="s">
        <v>22</v>
      </c>
      <c r="I258" t="s">
        <v>139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</row>
    <row r="259" spans="1:19" x14ac:dyDescent="0.2">
      <c r="A259" t="s">
        <v>214</v>
      </c>
      <c r="B259" t="s">
        <v>20</v>
      </c>
      <c r="C259">
        <v>1</v>
      </c>
      <c r="D259">
        <v>100</v>
      </c>
      <c r="E259">
        <v>0.73152099999999998</v>
      </c>
      <c r="F259">
        <v>1.6438999999999999E-2</v>
      </c>
      <c r="G259" t="s">
        <v>32</v>
      </c>
      <c r="H259" t="s">
        <v>22</v>
      </c>
      <c r="I259" t="s">
        <v>140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</row>
    <row r="260" spans="1:19" x14ac:dyDescent="0.2">
      <c r="A260" t="s">
        <v>215</v>
      </c>
      <c r="B260" t="s">
        <v>20</v>
      </c>
      <c r="C260">
        <v>1</v>
      </c>
      <c r="D260">
        <v>100</v>
      </c>
      <c r="E260">
        <v>0.45907799999999999</v>
      </c>
      <c r="F260">
        <v>6.9519999999999998E-3</v>
      </c>
      <c r="G260" t="s">
        <v>32</v>
      </c>
      <c r="H260" t="s">
        <v>22</v>
      </c>
      <c r="I260" t="s">
        <v>139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</row>
    <row r="261" spans="1:19" x14ac:dyDescent="0.2">
      <c r="A261" t="s">
        <v>215</v>
      </c>
      <c r="B261" t="s">
        <v>20</v>
      </c>
      <c r="C261">
        <v>1</v>
      </c>
      <c r="D261">
        <v>100</v>
      </c>
      <c r="E261">
        <v>0.42627799999999999</v>
      </c>
      <c r="F261">
        <v>6.3949999999999996E-3</v>
      </c>
      <c r="G261" t="s">
        <v>32</v>
      </c>
      <c r="H261" t="s">
        <v>22</v>
      </c>
      <c r="I261" t="s">
        <v>140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</row>
    <row r="262" spans="1:19" x14ac:dyDescent="0.2">
      <c r="A262" t="s">
        <v>216</v>
      </c>
      <c r="B262" t="s">
        <v>20</v>
      </c>
      <c r="C262">
        <v>1</v>
      </c>
      <c r="D262">
        <v>100</v>
      </c>
      <c r="E262">
        <v>47.482315999999997</v>
      </c>
      <c r="F262">
        <v>0.41592200000000001</v>
      </c>
      <c r="G262" t="s">
        <v>32</v>
      </c>
      <c r="H262" t="s">
        <v>22</v>
      </c>
      <c r="I262" t="s">
        <v>139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</row>
    <row r="263" spans="1:19" x14ac:dyDescent="0.2">
      <c r="A263" t="s">
        <v>216</v>
      </c>
      <c r="B263" t="s">
        <v>20</v>
      </c>
      <c r="C263">
        <v>1</v>
      </c>
      <c r="D263">
        <v>100</v>
      </c>
      <c r="E263">
        <v>49.586272999999998</v>
      </c>
      <c r="F263">
        <v>0.61016899999999996</v>
      </c>
      <c r="G263" t="s">
        <v>32</v>
      </c>
      <c r="H263" t="s">
        <v>22</v>
      </c>
      <c r="I263" t="s">
        <v>140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</row>
    <row r="264" spans="1:19" x14ac:dyDescent="0.2">
      <c r="A264" t="s">
        <v>217</v>
      </c>
      <c r="B264" t="s">
        <v>20</v>
      </c>
      <c r="C264">
        <v>1</v>
      </c>
      <c r="D264">
        <v>100</v>
      </c>
      <c r="E264">
        <v>0.54371100000000006</v>
      </c>
      <c r="F264">
        <v>4.8529999999999997E-3</v>
      </c>
      <c r="G264" t="s">
        <v>32</v>
      </c>
      <c r="H264" t="s">
        <v>22</v>
      </c>
      <c r="I264" t="s">
        <v>218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</row>
    <row r="265" spans="1:19" x14ac:dyDescent="0.2">
      <c r="A265" t="s">
        <v>217</v>
      </c>
      <c r="B265" t="s">
        <v>20</v>
      </c>
      <c r="C265">
        <v>1</v>
      </c>
      <c r="D265">
        <v>100</v>
      </c>
      <c r="E265">
        <v>0.53910199999999997</v>
      </c>
      <c r="F265">
        <v>1.944E-3</v>
      </c>
      <c r="G265" t="s">
        <v>32</v>
      </c>
      <c r="H265" t="s">
        <v>22</v>
      </c>
      <c r="I265" t="s">
        <v>219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</row>
    <row r="266" spans="1:19" x14ac:dyDescent="0.2">
      <c r="A266" t="s">
        <v>220</v>
      </c>
      <c r="B266" t="s">
        <v>20</v>
      </c>
      <c r="C266">
        <v>1</v>
      </c>
      <c r="D266">
        <v>100</v>
      </c>
      <c r="E266">
        <v>0.29455599999999998</v>
      </c>
      <c r="F266">
        <v>2.578E-3</v>
      </c>
      <c r="G266" t="s">
        <v>32</v>
      </c>
      <c r="H266" t="s">
        <v>22</v>
      </c>
      <c r="I266" t="s">
        <v>218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</row>
    <row r="267" spans="1:19" x14ac:dyDescent="0.2">
      <c r="A267" t="s">
        <v>220</v>
      </c>
      <c r="B267" t="s">
        <v>20</v>
      </c>
      <c r="C267">
        <v>1</v>
      </c>
      <c r="D267">
        <v>100</v>
      </c>
      <c r="E267">
        <v>0.29900900000000002</v>
      </c>
      <c r="F267">
        <v>3.5969999999999999E-3</v>
      </c>
      <c r="G267" t="s">
        <v>32</v>
      </c>
      <c r="H267" t="s">
        <v>22</v>
      </c>
      <c r="I267" t="s">
        <v>219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</row>
    <row r="268" spans="1:19" x14ac:dyDescent="0.2">
      <c r="A268" t="s">
        <v>221</v>
      </c>
      <c r="B268" t="s">
        <v>20</v>
      </c>
      <c r="C268">
        <v>1</v>
      </c>
      <c r="D268">
        <v>100</v>
      </c>
      <c r="E268">
        <v>50.474004000000001</v>
      </c>
      <c r="F268">
        <v>0.49432900000000002</v>
      </c>
      <c r="G268" t="s">
        <v>32</v>
      </c>
      <c r="H268" t="s">
        <v>22</v>
      </c>
      <c r="I268" t="s">
        <v>218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</row>
    <row r="269" spans="1:19" x14ac:dyDescent="0.2">
      <c r="A269" t="s">
        <v>221</v>
      </c>
      <c r="B269" t="s">
        <v>20</v>
      </c>
      <c r="C269">
        <v>1</v>
      </c>
      <c r="D269">
        <v>100</v>
      </c>
      <c r="E269">
        <v>51.844014000000001</v>
      </c>
      <c r="F269">
        <v>0.25852900000000001</v>
      </c>
      <c r="G269" t="s">
        <v>32</v>
      </c>
      <c r="H269" t="s">
        <v>22</v>
      </c>
      <c r="I269" t="s">
        <v>219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</row>
    <row r="270" spans="1:19" x14ac:dyDescent="0.2">
      <c r="A270" t="s">
        <v>222</v>
      </c>
      <c r="B270" t="s">
        <v>20</v>
      </c>
      <c r="C270">
        <v>1</v>
      </c>
      <c r="D270">
        <v>100</v>
      </c>
      <c r="E270">
        <v>0.47664499999999999</v>
      </c>
      <c r="F270">
        <v>3.9160000000000002E-3</v>
      </c>
      <c r="G270" t="s">
        <v>32</v>
      </c>
      <c r="H270" t="s">
        <v>22</v>
      </c>
      <c r="I270" t="s">
        <v>223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</row>
    <row r="271" spans="1:19" x14ac:dyDescent="0.2">
      <c r="A271" t="s">
        <v>224</v>
      </c>
      <c r="B271" t="s">
        <v>20</v>
      </c>
      <c r="C271">
        <v>1</v>
      </c>
      <c r="D271">
        <v>100</v>
      </c>
      <c r="E271">
        <v>0.27700900000000001</v>
      </c>
      <c r="F271">
        <v>3.5999999999999999E-3</v>
      </c>
      <c r="G271" t="s">
        <v>32</v>
      </c>
      <c r="H271" t="s">
        <v>22</v>
      </c>
      <c r="I271" t="s">
        <v>223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</row>
    <row r="272" spans="1:19" x14ac:dyDescent="0.2">
      <c r="A272" t="s">
        <v>225</v>
      </c>
      <c r="B272" t="s">
        <v>20</v>
      </c>
      <c r="C272">
        <v>1</v>
      </c>
      <c r="D272">
        <v>100</v>
      </c>
      <c r="E272">
        <v>48.520802000000003</v>
      </c>
      <c r="F272">
        <v>0.68917899999999999</v>
      </c>
      <c r="G272" t="s">
        <v>32</v>
      </c>
      <c r="H272" t="s">
        <v>22</v>
      </c>
      <c r="I272" t="s">
        <v>223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</row>
    <row r="273" spans="1:19" x14ac:dyDescent="0.2">
      <c r="A273" t="s">
        <v>226</v>
      </c>
      <c r="B273" t="s">
        <v>20</v>
      </c>
      <c r="C273">
        <v>1</v>
      </c>
      <c r="D273">
        <v>100</v>
      </c>
      <c r="E273">
        <v>0.85063299999999997</v>
      </c>
      <c r="F273">
        <v>1.7662000000000001E-2</v>
      </c>
      <c r="G273" t="s">
        <v>32</v>
      </c>
      <c r="H273" t="s">
        <v>22</v>
      </c>
      <c r="I273" t="s">
        <v>227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</row>
    <row r="274" spans="1:19" x14ac:dyDescent="0.2">
      <c r="A274" t="s">
        <v>226</v>
      </c>
      <c r="B274" t="s">
        <v>20</v>
      </c>
      <c r="C274">
        <v>1</v>
      </c>
      <c r="D274">
        <v>100</v>
      </c>
      <c r="E274">
        <v>2.1931889999999998</v>
      </c>
      <c r="F274">
        <v>2.1762E-2</v>
      </c>
      <c r="G274" t="s">
        <v>32</v>
      </c>
      <c r="H274" t="s">
        <v>22</v>
      </c>
      <c r="I274" t="s">
        <v>228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</row>
    <row r="275" spans="1:19" x14ac:dyDescent="0.2">
      <c r="A275" t="s">
        <v>226</v>
      </c>
      <c r="B275" t="s">
        <v>20</v>
      </c>
      <c r="C275">
        <v>1</v>
      </c>
      <c r="D275">
        <v>100</v>
      </c>
      <c r="E275">
        <v>7.0263949999999999</v>
      </c>
      <c r="F275">
        <v>5.1766E-2</v>
      </c>
      <c r="G275" t="s">
        <v>32</v>
      </c>
      <c r="H275" t="s">
        <v>22</v>
      </c>
      <c r="I275" t="s">
        <v>229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</row>
    <row r="276" spans="1:19" x14ac:dyDescent="0.2">
      <c r="A276" t="s">
        <v>230</v>
      </c>
      <c r="B276" t="s">
        <v>20</v>
      </c>
      <c r="C276">
        <v>1</v>
      </c>
      <c r="D276">
        <v>100</v>
      </c>
      <c r="E276">
        <v>0.54751099999999997</v>
      </c>
      <c r="F276">
        <v>1.3491E-2</v>
      </c>
      <c r="G276" t="s">
        <v>32</v>
      </c>
      <c r="H276" t="s">
        <v>22</v>
      </c>
      <c r="I276" t="s">
        <v>227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</row>
    <row r="277" spans="1:19" x14ac:dyDescent="0.2">
      <c r="A277" t="s">
        <v>230</v>
      </c>
      <c r="B277" t="s">
        <v>20</v>
      </c>
      <c r="C277">
        <v>1</v>
      </c>
      <c r="D277">
        <v>100</v>
      </c>
      <c r="E277">
        <v>1.3877759999999999</v>
      </c>
      <c r="F277">
        <v>1.3468000000000001E-2</v>
      </c>
      <c r="G277" t="s">
        <v>32</v>
      </c>
      <c r="H277" t="s">
        <v>22</v>
      </c>
      <c r="I277" t="s">
        <v>228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</row>
    <row r="278" spans="1:19" x14ac:dyDescent="0.2">
      <c r="A278" t="s">
        <v>230</v>
      </c>
      <c r="B278" t="s">
        <v>20</v>
      </c>
      <c r="C278">
        <v>1</v>
      </c>
      <c r="D278">
        <v>100</v>
      </c>
      <c r="E278">
        <v>6.470561</v>
      </c>
      <c r="F278">
        <v>5.1455000000000001E-2</v>
      </c>
      <c r="G278" t="s">
        <v>32</v>
      </c>
      <c r="H278" t="s">
        <v>22</v>
      </c>
      <c r="I278" t="s">
        <v>229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</row>
    <row r="279" spans="1:19" x14ac:dyDescent="0.2">
      <c r="A279" t="s">
        <v>231</v>
      </c>
      <c r="B279" t="s">
        <v>20</v>
      </c>
      <c r="C279">
        <v>1</v>
      </c>
      <c r="D279">
        <v>100</v>
      </c>
      <c r="E279">
        <v>54.401161999999999</v>
      </c>
      <c r="F279">
        <v>1.391667</v>
      </c>
      <c r="G279" t="s">
        <v>32</v>
      </c>
      <c r="H279" t="s">
        <v>22</v>
      </c>
      <c r="I279" t="s">
        <v>227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</row>
    <row r="280" spans="1:19" x14ac:dyDescent="0.2">
      <c r="A280" t="s">
        <v>231</v>
      </c>
      <c r="B280" t="s">
        <v>20</v>
      </c>
      <c r="C280">
        <v>1</v>
      </c>
      <c r="D280">
        <v>100</v>
      </c>
      <c r="E280">
        <v>67.512925999999993</v>
      </c>
      <c r="F280">
        <v>1.0426709999999999</v>
      </c>
      <c r="G280" t="s">
        <v>32</v>
      </c>
      <c r="H280" t="s">
        <v>22</v>
      </c>
      <c r="I280" t="s">
        <v>228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</row>
    <row r="281" spans="1:19" x14ac:dyDescent="0.2">
      <c r="A281" t="s">
        <v>231</v>
      </c>
      <c r="B281" t="s">
        <v>20</v>
      </c>
      <c r="C281">
        <v>1</v>
      </c>
      <c r="D281">
        <v>100</v>
      </c>
      <c r="E281">
        <v>73.885514999999998</v>
      </c>
      <c r="F281">
        <v>0.68740199999999996</v>
      </c>
      <c r="G281" t="s">
        <v>32</v>
      </c>
      <c r="H281" t="s">
        <v>22</v>
      </c>
      <c r="I281" t="s">
        <v>229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</row>
    <row r="282" spans="1:19" x14ac:dyDescent="0.2">
      <c r="A282" t="s">
        <v>232</v>
      </c>
      <c r="B282" t="s">
        <v>20</v>
      </c>
      <c r="C282">
        <v>1</v>
      </c>
      <c r="D282">
        <v>100</v>
      </c>
      <c r="E282">
        <v>0.72475500000000004</v>
      </c>
      <c r="F282">
        <v>7.0130000000000001E-3</v>
      </c>
      <c r="G282" t="s">
        <v>32</v>
      </c>
      <c r="H282" t="s">
        <v>22</v>
      </c>
      <c r="I282" t="s">
        <v>233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</row>
    <row r="283" spans="1:19" x14ac:dyDescent="0.2">
      <c r="A283" t="s">
        <v>232</v>
      </c>
      <c r="B283" t="s">
        <v>20</v>
      </c>
      <c r="C283">
        <v>1</v>
      </c>
      <c r="D283">
        <v>100</v>
      </c>
      <c r="E283">
        <v>0.77839499999999995</v>
      </c>
      <c r="F283">
        <v>2.3739999999999998E-3</v>
      </c>
      <c r="G283" t="s">
        <v>32</v>
      </c>
      <c r="H283" t="s">
        <v>22</v>
      </c>
      <c r="I283" t="s">
        <v>234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</row>
    <row r="284" spans="1:19" x14ac:dyDescent="0.2">
      <c r="A284" t="s">
        <v>235</v>
      </c>
      <c r="B284" t="s">
        <v>20</v>
      </c>
      <c r="C284">
        <v>1</v>
      </c>
      <c r="D284">
        <v>100</v>
      </c>
      <c r="E284">
        <v>0.448461</v>
      </c>
      <c r="F284">
        <v>4.5129999999999997E-3</v>
      </c>
      <c r="G284" t="s">
        <v>32</v>
      </c>
      <c r="H284" t="s">
        <v>22</v>
      </c>
      <c r="I284" t="s">
        <v>233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</row>
    <row r="285" spans="1:19" x14ac:dyDescent="0.2">
      <c r="A285" t="s">
        <v>235</v>
      </c>
      <c r="B285" t="s">
        <v>20</v>
      </c>
      <c r="C285">
        <v>1</v>
      </c>
      <c r="D285">
        <v>100</v>
      </c>
      <c r="E285">
        <v>0.46920499999999998</v>
      </c>
      <c r="F285">
        <v>5.4400000000000004E-3</v>
      </c>
      <c r="G285" t="s">
        <v>32</v>
      </c>
      <c r="H285" t="s">
        <v>22</v>
      </c>
      <c r="I285" t="s">
        <v>234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</row>
    <row r="286" spans="1:19" x14ac:dyDescent="0.2">
      <c r="A286" t="s">
        <v>236</v>
      </c>
      <c r="B286" t="s">
        <v>20</v>
      </c>
      <c r="C286">
        <v>1</v>
      </c>
      <c r="D286">
        <v>100</v>
      </c>
      <c r="E286">
        <v>55.411529999999999</v>
      </c>
      <c r="F286">
        <v>0.59686099999999997</v>
      </c>
      <c r="G286" t="s">
        <v>32</v>
      </c>
      <c r="H286" t="s">
        <v>22</v>
      </c>
      <c r="I286" t="s">
        <v>233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</row>
    <row r="287" spans="1:19" x14ac:dyDescent="0.2">
      <c r="A287" t="s">
        <v>236</v>
      </c>
      <c r="B287" t="s">
        <v>20</v>
      </c>
      <c r="C287">
        <v>1</v>
      </c>
      <c r="D287">
        <v>100</v>
      </c>
      <c r="E287">
        <v>55.510292</v>
      </c>
      <c r="F287">
        <v>0.467781</v>
      </c>
      <c r="G287" t="s">
        <v>32</v>
      </c>
      <c r="H287" t="s">
        <v>22</v>
      </c>
      <c r="I287" t="s">
        <v>234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</row>
    <row r="288" spans="1:19" x14ac:dyDescent="0.2">
      <c r="A288" t="s">
        <v>237</v>
      </c>
      <c r="B288" t="s">
        <v>20</v>
      </c>
      <c r="C288">
        <v>1</v>
      </c>
      <c r="D288">
        <v>100</v>
      </c>
      <c r="E288">
        <v>0.92096699999999998</v>
      </c>
      <c r="F288">
        <v>1.3650000000000001E-2</v>
      </c>
      <c r="G288" t="s">
        <v>32</v>
      </c>
      <c r="H288" t="s">
        <v>22</v>
      </c>
      <c r="I288" t="s">
        <v>238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</row>
    <row r="289" spans="1:19" x14ac:dyDescent="0.2">
      <c r="A289" t="s">
        <v>239</v>
      </c>
      <c r="B289" t="s">
        <v>20</v>
      </c>
      <c r="C289">
        <v>1</v>
      </c>
      <c r="D289">
        <v>100</v>
      </c>
      <c r="E289">
        <v>0.53298500000000004</v>
      </c>
      <c r="F289">
        <v>7.3730000000000002E-3</v>
      </c>
      <c r="G289" t="s">
        <v>32</v>
      </c>
      <c r="H289" t="s">
        <v>22</v>
      </c>
      <c r="I289" t="s">
        <v>238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</row>
    <row r="290" spans="1:19" x14ac:dyDescent="0.2">
      <c r="A290" t="s">
        <v>240</v>
      </c>
      <c r="B290" t="s">
        <v>20</v>
      </c>
      <c r="C290">
        <v>1</v>
      </c>
      <c r="D290">
        <v>100</v>
      </c>
      <c r="E290">
        <v>58.131334000000003</v>
      </c>
      <c r="F290">
        <v>0.88765400000000005</v>
      </c>
      <c r="G290" t="s">
        <v>32</v>
      </c>
      <c r="H290" t="s">
        <v>22</v>
      </c>
      <c r="I290" t="s">
        <v>238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</row>
    <row r="291" spans="1:19" x14ac:dyDescent="0.2">
      <c r="A291" t="s">
        <v>241</v>
      </c>
      <c r="B291" t="s">
        <v>20</v>
      </c>
      <c r="C291">
        <v>1</v>
      </c>
      <c r="D291">
        <v>100</v>
      </c>
      <c r="E291">
        <v>0.40197100000000002</v>
      </c>
      <c r="F291">
        <v>5.3930000000000002E-3</v>
      </c>
      <c r="G291" t="s">
        <v>32</v>
      </c>
      <c r="H291" t="s">
        <v>22</v>
      </c>
      <c r="I291" t="s">
        <v>242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</row>
    <row r="292" spans="1:19" x14ac:dyDescent="0.2">
      <c r="A292" t="s">
        <v>241</v>
      </c>
      <c r="B292" t="s">
        <v>20</v>
      </c>
      <c r="C292">
        <v>1</v>
      </c>
      <c r="D292">
        <v>100</v>
      </c>
      <c r="E292">
        <v>0.41207700000000003</v>
      </c>
      <c r="F292">
        <v>9.0790000000000003E-3</v>
      </c>
      <c r="G292" t="s">
        <v>32</v>
      </c>
      <c r="H292" t="s">
        <v>22</v>
      </c>
      <c r="I292" t="s">
        <v>243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</row>
    <row r="293" spans="1:19" x14ac:dyDescent="0.2">
      <c r="A293" t="s">
        <v>244</v>
      </c>
      <c r="B293" t="s">
        <v>20</v>
      </c>
      <c r="C293">
        <v>1</v>
      </c>
      <c r="D293">
        <v>100</v>
      </c>
      <c r="E293">
        <v>0.26618599999999998</v>
      </c>
      <c r="F293">
        <v>6.5050000000000004E-3</v>
      </c>
      <c r="G293" t="s">
        <v>32</v>
      </c>
      <c r="H293" t="s">
        <v>22</v>
      </c>
      <c r="I293" t="s">
        <v>242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</row>
    <row r="294" spans="1:19" x14ac:dyDescent="0.2">
      <c r="A294" t="s">
        <v>244</v>
      </c>
      <c r="B294" t="s">
        <v>20</v>
      </c>
      <c r="C294">
        <v>1</v>
      </c>
      <c r="D294">
        <v>100</v>
      </c>
      <c r="E294">
        <v>0.26678200000000002</v>
      </c>
      <c r="F294">
        <v>2.9150000000000001E-3</v>
      </c>
      <c r="G294" t="s">
        <v>32</v>
      </c>
      <c r="H294" t="s">
        <v>22</v>
      </c>
      <c r="I294" t="s">
        <v>243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</row>
    <row r="295" spans="1:19" x14ac:dyDescent="0.2">
      <c r="A295" t="s">
        <v>245</v>
      </c>
      <c r="B295" t="s">
        <v>20</v>
      </c>
      <c r="C295">
        <v>1</v>
      </c>
      <c r="D295">
        <v>100</v>
      </c>
      <c r="E295">
        <v>44.822710000000001</v>
      </c>
      <c r="F295">
        <v>0.33621400000000001</v>
      </c>
      <c r="G295" t="s">
        <v>32</v>
      </c>
      <c r="H295" t="s">
        <v>22</v>
      </c>
      <c r="I295" t="s">
        <v>242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</row>
    <row r="296" spans="1:19" x14ac:dyDescent="0.2">
      <c r="A296" t="s">
        <v>245</v>
      </c>
      <c r="B296" t="s">
        <v>20</v>
      </c>
      <c r="C296">
        <v>1</v>
      </c>
      <c r="D296">
        <v>100</v>
      </c>
      <c r="E296">
        <v>44.110210000000002</v>
      </c>
      <c r="F296">
        <v>0.39680100000000001</v>
      </c>
      <c r="G296" t="s">
        <v>32</v>
      </c>
      <c r="H296" t="s">
        <v>22</v>
      </c>
      <c r="I296" t="s">
        <v>243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</row>
    <row r="297" spans="1:19" x14ac:dyDescent="0.2">
      <c r="A297" t="s">
        <v>246</v>
      </c>
      <c r="B297" t="s">
        <v>20</v>
      </c>
      <c r="C297">
        <v>1</v>
      </c>
      <c r="D297">
        <v>100</v>
      </c>
      <c r="E297">
        <v>0.41036400000000001</v>
      </c>
      <c r="F297">
        <v>3.0669999999999998E-3</v>
      </c>
      <c r="G297" t="s">
        <v>32</v>
      </c>
      <c r="H297" t="s">
        <v>22</v>
      </c>
      <c r="I297" t="s">
        <v>247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</row>
    <row r="298" spans="1:19" x14ac:dyDescent="0.2">
      <c r="A298" t="s">
        <v>246</v>
      </c>
      <c r="B298" t="s">
        <v>20</v>
      </c>
      <c r="C298">
        <v>1</v>
      </c>
      <c r="D298">
        <v>100</v>
      </c>
      <c r="E298">
        <v>0.41717799999999999</v>
      </c>
      <c r="F298">
        <v>1.2097E-2</v>
      </c>
      <c r="G298" t="s">
        <v>32</v>
      </c>
      <c r="H298" t="s">
        <v>22</v>
      </c>
      <c r="I298" t="s">
        <v>248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</row>
    <row r="299" spans="1:19" x14ac:dyDescent="0.2">
      <c r="A299" t="s">
        <v>249</v>
      </c>
      <c r="B299" t="s">
        <v>20</v>
      </c>
      <c r="C299">
        <v>1</v>
      </c>
      <c r="D299">
        <v>100</v>
      </c>
      <c r="E299">
        <v>0.27320100000000003</v>
      </c>
      <c r="F299">
        <v>1.6999999999999999E-3</v>
      </c>
      <c r="G299" t="s">
        <v>32</v>
      </c>
      <c r="H299" t="s">
        <v>22</v>
      </c>
      <c r="I299" t="s">
        <v>247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</row>
    <row r="300" spans="1:19" x14ac:dyDescent="0.2">
      <c r="A300" t="s">
        <v>249</v>
      </c>
      <c r="B300" t="s">
        <v>20</v>
      </c>
      <c r="C300">
        <v>1</v>
      </c>
      <c r="D300">
        <v>100</v>
      </c>
      <c r="E300">
        <v>0.28090999999999999</v>
      </c>
      <c r="F300">
        <v>3.7399999999999998E-3</v>
      </c>
      <c r="G300" t="s">
        <v>32</v>
      </c>
      <c r="H300" t="s">
        <v>22</v>
      </c>
      <c r="I300" t="s">
        <v>248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</row>
    <row r="301" spans="1:19" x14ac:dyDescent="0.2">
      <c r="A301" t="s">
        <v>250</v>
      </c>
      <c r="B301" t="s">
        <v>20</v>
      </c>
      <c r="C301">
        <v>1</v>
      </c>
      <c r="D301">
        <v>100</v>
      </c>
      <c r="E301">
        <v>44.008462000000002</v>
      </c>
      <c r="F301">
        <v>0.39960499999999999</v>
      </c>
      <c r="G301" t="s">
        <v>32</v>
      </c>
      <c r="H301" t="s">
        <v>22</v>
      </c>
      <c r="I301" t="s">
        <v>247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</row>
    <row r="302" spans="1:19" x14ac:dyDescent="0.2">
      <c r="A302" t="s">
        <v>250</v>
      </c>
      <c r="B302" t="s">
        <v>20</v>
      </c>
      <c r="C302">
        <v>1</v>
      </c>
      <c r="D302">
        <v>100</v>
      </c>
      <c r="E302">
        <v>44.713855000000002</v>
      </c>
      <c r="F302">
        <v>0.57146600000000003</v>
      </c>
      <c r="G302" t="s">
        <v>32</v>
      </c>
      <c r="H302" t="s">
        <v>22</v>
      </c>
      <c r="I302" t="s">
        <v>248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</row>
    <row r="303" spans="1:19" x14ac:dyDescent="0.2">
      <c r="A303" t="s">
        <v>251</v>
      </c>
      <c r="B303" t="s">
        <v>20</v>
      </c>
      <c r="C303">
        <v>1</v>
      </c>
      <c r="D303">
        <v>100</v>
      </c>
      <c r="E303">
        <v>0.38924199999999998</v>
      </c>
      <c r="F303">
        <v>3.4989999999999999E-3</v>
      </c>
      <c r="G303" t="s">
        <v>32</v>
      </c>
      <c r="H303" t="s">
        <v>22</v>
      </c>
      <c r="I303" t="s">
        <v>252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</row>
    <row r="304" spans="1:19" x14ac:dyDescent="0.2">
      <c r="A304" t="s">
        <v>253</v>
      </c>
      <c r="B304" t="s">
        <v>20</v>
      </c>
      <c r="C304">
        <v>1</v>
      </c>
      <c r="D304">
        <v>100</v>
      </c>
      <c r="E304">
        <v>0.27945399999999998</v>
      </c>
      <c r="F304">
        <v>3.8210000000000002E-3</v>
      </c>
      <c r="G304" t="s">
        <v>32</v>
      </c>
      <c r="H304" t="s">
        <v>22</v>
      </c>
      <c r="I304" t="s">
        <v>252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</row>
    <row r="305" spans="1:19" x14ac:dyDescent="0.2">
      <c r="A305" t="s">
        <v>254</v>
      </c>
      <c r="B305" t="s">
        <v>20</v>
      </c>
      <c r="C305">
        <v>1</v>
      </c>
      <c r="D305">
        <v>100</v>
      </c>
      <c r="E305">
        <v>43.510942999999997</v>
      </c>
      <c r="F305">
        <v>0.46381699999999998</v>
      </c>
      <c r="G305" t="s">
        <v>32</v>
      </c>
      <c r="H305" t="s">
        <v>22</v>
      </c>
      <c r="I305" t="s">
        <v>252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</row>
    <row r="306" spans="1:19" x14ac:dyDescent="0.2">
      <c r="A306" t="s">
        <v>255</v>
      </c>
      <c r="B306" t="s">
        <v>20</v>
      </c>
      <c r="C306">
        <v>1</v>
      </c>
      <c r="D306">
        <v>100</v>
      </c>
      <c r="E306">
        <v>0.77737599999999996</v>
      </c>
      <c r="F306">
        <v>1.4109E-2</v>
      </c>
      <c r="G306" t="s">
        <v>32</v>
      </c>
      <c r="H306" t="s">
        <v>22</v>
      </c>
      <c r="I306" t="s">
        <v>256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</row>
    <row r="307" spans="1:19" x14ac:dyDescent="0.2">
      <c r="A307" t="s">
        <v>255</v>
      </c>
      <c r="B307" t="s">
        <v>20</v>
      </c>
      <c r="C307">
        <v>1</v>
      </c>
      <c r="D307">
        <v>100</v>
      </c>
      <c r="E307">
        <v>0.88628700000000005</v>
      </c>
      <c r="F307">
        <v>9.6889999999999997E-3</v>
      </c>
      <c r="G307" t="s">
        <v>32</v>
      </c>
      <c r="H307" t="s">
        <v>22</v>
      </c>
      <c r="I307" t="s">
        <v>257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</row>
    <row r="308" spans="1:19" x14ac:dyDescent="0.2">
      <c r="A308" t="s">
        <v>258</v>
      </c>
      <c r="B308" t="s">
        <v>20</v>
      </c>
      <c r="C308">
        <v>1</v>
      </c>
      <c r="D308">
        <v>100</v>
      </c>
      <c r="E308">
        <v>0.62345099999999998</v>
      </c>
      <c r="F308">
        <v>7.9679999999999994E-3</v>
      </c>
      <c r="G308" t="s">
        <v>32</v>
      </c>
      <c r="H308" t="s">
        <v>22</v>
      </c>
      <c r="I308" t="s">
        <v>256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</row>
    <row r="309" spans="1:19" x14ac:dyDescent="0.2">
      <c r="A309" t="s">
        <v>258</v>
      </c>
      <c r="B309" t="s">
        <v>20</v>
      </c>
      <c r="C309">
        <v>1</v>
      </c>
      <c r="D309">
        <v>100</v>
      </c>
      <c r="E309">
        <v>0.68960900000000003</v>
      </c>
      <c r="F309">
        <v>1.2845000000000001E-2</v>
      </c>
      <c r="G309" t="s">
        <v>32</v>
      </c>
      <c r="H309" t="s">
        <v>22</v>
      </c>
      <c r="I309" t="s">
        <v>257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</row>
    <row r="310" spans="1:19" x14ac:dyDescent="0.2">
      <c r="A310" t="s">
        <v>259</v>
      </c>
      <c r="B310" t="s">
        <v>20</v>
      </c>
      <c r="C310">
        <v>1</v>
      </c>
      <c r="D310">
        <v>100</v>
      </c>
      <c r="E310">
        <v>44.871957000000002</v>
      </c>
      <c r="F310">
        <v>0.37405699999999997</v>
      </c>
      <c r="G310" t="s">
        <v>32</v>
      </c>
      <c r="H310" t="s">
        <v>22</v>
      </c>
      <c r="I310" t="s">
        <v>256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</row>
    <row r="311" spans="1:19" x14ac:dyDescent="0.2">
      <c r="A311" t="s">
        <v>259</v>
      </c>
      <c r="B311" t="s">
        <v>20</v>
      </c>
      <c r="C311">
        <v>1</v>
      </c>
      <c r="D311">
        <v>100</v>
      </c>
      <c r="E311">
        <v>45.155292000000003</v>
      </c>
      <c r="F311">
        <v>0.47366200000000003</v>
      </c>
      <c r="G311" t="s">
        <v>32</v>
      </c>
      <c r="H311" t="s">
        <v>22</v>
      </c>
      <c r="I311" t="s">
        <v>257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</row>
    <row r="312" spans="1:19" x14ac:dyDescent="0.2">
      <c r="A312" t="s">
        <v>260</v>
      </c>
      <c r="B312" t="s">
        <v>20</v>
      </c>
      <c r="C312">
        <v>1</v>
      </c>
      <c r="D312">
        <v>100</v>
      </c>
      <c r="E312">
        <v>0.89365899999999998</v>
      </c>
      <c r="F312">
        <v>8.9730000000000001E-3</v>
      </c>
      <c r="G312" t="s">
        <v>32</v>
      </c>
      <c r="H312" t="s">
        <v>22</v>
      </c>
      <c r="I312" t="s">
        <v>261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</row>
    <row r="313" spans="1:19" x14ac:dyDescent="0.2">
      <c r="A313" t="s">
        <v>260</v>
      </c>
      <c r="B313" t="s">
        <v>20</v>
      </c>
      <c r="C313">
        <v>1</v>
      </c>
      <c r="D313">
        <v>100</v>
      </c>
      <c r="E313">
        <v>0.96089599999999997</v>
      </c>
      <c r="F313">
        <v>1.8283000000000001E-2</v>
      </c>
      <c r="G313" t="s">
        <v>32</v>
      </c>
      <c r="H313" t="s">
        <v>22</v>
      </c>
      <c r="I313" t="s">
        <v>262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</row>
    <row r="314" spans="1:19" x14ac:dyDescent="0.2">
      <c r="A314" t="s">
        <v>263</v>
      </c>
      <c r="B314" t="s">
        <v>20</v>
      </c>
      <c r="C314">
        <v>1</v>
      </c>
      <c r="D314">
        <v>100</v>
      </c>
      <c r="E314">
        <v>0.69962400000000002</v>
      </c>
      <c r="F314">
        <v>1.0259000000000001E-2</v>
      </c>
      <c r="G314" t="s">
        <v>32</v>
      </c>
      <c r="H314" t="s">
        <v>22</v>
      </c>
      <c r="I314" t="s">
        <v>261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</row>
    <row r="315" spans="1:19" x14ac:dyDescent="0.2">
      <c r="A315" t="s">
        <v>263</v>
      </c>
      <c r="B315" t="s">
        <v>20</v>
      </c>
      <c r="C315">
        <v>1</v>
      </c>
      <c r="D315">
        <v>100</v>
      </c>
      <c r="E315">
        <v>0.76734800000000003</v>
      </c>
      <c r="F315">
        <v>1.0607E-2</v>
      </c>
      <c r="G315" t="s">
        <v>32</v>
      </c>
      <c r="H315" t="s">
        <v>22</v>
      </c>
      <c r="I315" t="s">
        <v>262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</row>
    <row r="316" spans="1:19" x14ac:dyDescent="0.2">
      <c r="A316" t="s">
        <v>264</v>
      </c>
      <c r="B316" t="s">
        <v>20</v>
      </c>
      <c r="C316">
        <v>1</v>
      </c>
      <c r="D316">
        <v>100</v>
      </c>
      <c r="E316">
        <v>47.828651000000001</v>
      </c>
      <c r="F316">
        <v>0.307143</v>
      </c>
      <c r="G316" t="s">
        <v>32</v>
      </c>
      <c r="H316" t="s">
        <v>22</v>
      </c>
      <c r="I316" t="s">
        <v>261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</row>
    <row r="317" spans="1:19" x14ac:dyDescent="0.2">
      <c r="A317" t="s">
        <v>264</v>
      </c>
      <c r="B317" t="s">
        <v>20</v>
      </c>
      <c r="C317">
        <v>1</v>
      </c>
      <c r="D317">
        <v>100</v>
      </c>
      <c r="E317">
        <v>46.657282000000002</v>
      </c>
      <c r="F317">
        <v>0.36587599999999998</v>
      </c>
      <c r="G317" t="s">
        <v>32</v>
      </c>
      <c r="H317" t="s">
        <v>22</v>
      </c>
      <c r="I317" t="s">
        <v>262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</row>
    <row r="318" spans="1:19" x14ac:dyDescent="0.2">
      <c r="A318" t="s">
        <v>265</v>
      </c>
      <c r="B318" t="s">
        <v>20</v>
      </c>
      <c r="C318">
        <v>1</v>
      </c>
      <c r="D318">
        <v>100</v>
      </c>
      <c r="E318">
        <v>0.422657</v>
      </c>
      <c r="F318">
        <v>6.5839999999999996E-3</v>
      </c>
      <c r="G318" t="s">
        <v>32</v>
      </c>
      <c r="H318" t="s">
        <v>22</v>
      </c>
      <c r="I318" t="s">
        <v>266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</row>
    <row r="319" spans="1:19" x14ac:dyDescent="0.2">
      <c r="A319" t="s">
        <v>265</v>
      </c>
      <c r="B319" t="s">
        <v>20</v>
      </c>
      <c r="C319">
        <v>1</v>
      </c>
      <c r="D319">
        <v>100</v>
      </c>
      <c r="E319">
        <v>0.41743999999999998</v>
      </c>
      <c r="F319">
        <v>5.5770000000000004E-3</v>
      </c>
      <c r="G319" t="s">
        <v>32</v>
      </c>
      <c r="H319" t="s">
        <v>22</v>
      </c>
      <c r="I319" t="s">
        <v>267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</row>
    <row r="320" spans="1:19" x14ac:dyDescent="0.2">
      <c r="A320" t="s">
        <v>268</v>
      </c>
      <c r="B320" t="s">
        <v>20</v>
      </c>
      <c r="C320">
        <v>1</v>
      </c>
      <c r="D320">
        <v>100</v>
      </c>
      <c r="E320">
        <v>0.28825600000000001</v>
      </c>
      <c r="F320">
        <v>2.091E-3</v>
      </c>
      <c r="G320" t="s">
        <v>32</v>
      </c>
      <c r="H320" t="s">
        <v>22</v>
      </c>
      <c r="I320" t="s">
        <v>266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</row>
    <row r="321" spans="1:19" x14ac:dyDescent="0.2">
      <c r="A321" t="s">
        <v>268</v>
      </c>
      <c r="B321" t="s">
        <v>20</v>
      </c>
      <c r="C321">
        <v>1</v>
      </c>
      <c r="D321">
        <v>100</v>
      </c>
      <c r="E321">
        <v>0.29333900000000002</v>
      </c>
      <c r="F321">
        <v>8.9990000000000001E-3</v>
      </c>
      <c r="G321" t="s">
        <v>32</v>
      </c>
      <c r="H321" t="s">
        <v>22</v>
      </c>
      <c r="I321" t="s">
        <v>267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</row>
    <row r="322" spans="1:19" x14ac:dyDescent="0.2">
      <c r="A322" t="s">
        <v>269</v>
      </c>
      <c r="B322" t="s">
        <v>20</v>
      </c>
      <c r="C322">
        <v>1</v>
      </c>
      <c r="D322">
        <v>100</v>
      </c>
      <c r="E322">
        <v>47.375065999999997</v>
      </c>
      <c r="F322">
        <v>1.2822659999999999</v>
      </c>
      <c r="G322" t="s">
        <v>32</v>
      </c>
      <c r="H322" t="s">
        <v>22</v>
      </c>
      <c r="I322" t="s">
        <v>266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</row>
    <row r="323" spans="1:19" x14ac:dyDescent="0.2">
      <c r="A323" t="s">
        <v>269</v>
      </c>
      <c r="B323" t="s">
        <v>20</v>
      </c>
      <c r="C323">
        <v>1</v>
      </c>
      <c r="D323">
        <v>100</v>
      </c>
      <c r="E323">
        <v>44.823846000000003</v>
      </c>
      <c r="F323">
        <v>0.39833400000000002</v>
      </c>
      <c r="G323" t="s">
        <v>32</v>
      </c>
      <c r="H323" t="s">
        <v>22</v>
      </c>
      <c r="I323" t="s">
        <v>267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</row>
    <row r="324" spans="1:19" x14ac:dyDescent="0.2">
      <c r="A324" t="s">
        <v>270</v>
      </c>
      <c r="B324" t="s">
        <v>20</v>
      </c>
      <c r="C324">
        <v>1</v>
      </c>
      <c r="D324">
        <v>100</v>
      </c>
      <c r="E324">
        <v>0.67016500000000001</v>
      </c>
      <c r="F324">
        <v>2.0591000000000002E-2</v>
      </c>
      <c r="G324" t="s">
        <v>32</v>
      </c>
      <c r="H324" t="s">
        <v>22</v>
      </c>
      <c r="I324" t="s">
        <v>271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</row>
    <row r="325" spans="1:19" x14ac:dyDescent="0.2">
      <c r="A325" t="s">
        <v>270</v>
      </c>
      <c r="B325" t="s">
        <v>20</v>
      </c>
      <c r="C325">
        <v>1</v>
      </c>
      <c r="D325">
        <v>100</v>
      </c>
      <c r="E325">
        <v>0.71932700000000005</v>
      </c>
      <c r="F325">
        <v>8.4279999999999997E-3</v>
      </c>
      <c r="G325" t="s">
        <v>32</v>
      </c>
      <c r="H325" t="s">
        <v>22</v>
      </c>
      <c r="I325" t="s">
        <v>272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</row>
    <row r="326" spans="1:19" x14ac:dyDescent="0.2">
      <c r="A326" t="s">
        <v>273</v>
      </c>
      <c r="B326" t="s">
        <v>20</v>
      </c>
      <c r="C326">
        <v>1</v>
      </c>
      <c r="D326">
        <v>100</v>
      </c>
      <c r="E326">
        <v>0.499531</v>
      </c>
      <c r="F326">
        <v>5.7130000000000002E-3</v>
      </c>
      <c r="G326" t="s">
        <v>32</v>
      </c>
      <c r="H326" t="s">
        <v>22</v>
      </c>
      <c r="I326" t="s">
        <v>271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</row>
    <row r="327" spans="1:19" x14ac:dyDescent="0.2">
      <c r="A327" t="s">
        <v>273</v>
      </c>
      <c r="B327" t="s">
        <v>20</v>
      </c>
      <c r="C327">
        <v>1</v>
      </c>
      <c r="D327">
        <v>100</v>
      </c>
      <c r="E327">
        <v>0.53774599999999995</v>
      </c>
      <c r="F327">
        <v>4.4489999999999998E-3</v>
      </c>
      <c r="G327" t="s">
        <v>32</v>
      </c>
      <c r="H327" t="s">
        <v>22</v>
      </c>
      <c r="I327" t="s">
        <v>272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</row>
    <row r="328" spans="1:19" x14ac:dyDescent="0.2">
      <c r="A328" t="s">
        <v>274</v>
      </c>
      <c r="B328" t="s">
        <v>20</v>
      </c>
      <c r="C328">
        <v>1</v>
      </c>
      <c r="D328">
        <v>100</v>
      </c>
      <c r="E328">
        <v>44.571278</v>
      </c>
      <c r="F328">
        <v>0.32173200000000002</v>
      </c>
      <c r="G328" t="s">
        <v>32</v>
      </c>
      <c r="H328" t="s">
        <v>22</v>
      </c>
      <c r="I328" t="s">
        <v>271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</row>
    <row r="329" spans="1:19" x14ac:dyDescent="0.2">
      <c r="A329" t="s">
        <v>274</v>
      </c>
      <c r="B329" t="s">
        <v>20</v>
      </c>
      <c r="C329">
        <v>1</v>
      </c>
      <c r="D329">
        <v>100</v>
      </c>
      <c r="E329">
        <v>53.589965999999997</v>
      </c>
      <c r="F329">
        <v>0.85212900000000003</v>
      </c>
      <c r="G329" t="s">
        <v>32</v>
      </c>
      <c r="H329" t="s">
        <v>22</v>
      </c>
      <c r="I329" t="s">
        <v>272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</row>
    <row r="330" spans="1:19" x14ac:dyDescent="0.2">
      <c r="A330" t="s">
        <v>275</v>
      </c>
      <c r="B330" t="s">
        <v>20</v>
      </c>
      <c r="C330">
        <v>1</v>
      </c>
      <c r="D330">
        <v>100</v>
      </c>
      <c r="E330">
        <v>0.37580799999999998</v>
      </c>
      <c r="F330">
        <v>2.477E-3</v>
      </c>
      <c r="G330" t="s">
        <v>32</v>
      </c>
      <c r="H330" t="s">
        <v>22</v>
      </c>
      <c r="I330" t="s">
        <v>276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</row>
    <row r="331" spans="1:19" x14ac:dyDescent="0.2">
      <c r="A331" t="s">
        <v>277</v>
      </c>
      <c r="B331" t="s">
        <v>20</v>
      </c>
      <c r="C331">
        <v>1</v>
      </c>
      <c r="D331">
        <v>100</v>
      </c>
      <c r="E331">
        <v>0.28903699999999999</v>
      </c>
      <c r="F331">
        <v>1.456E-2</v>
      </c>
      <c r="G331" t="s">
        <v>32</v>
      </c>
      <c r="H331" t="s">
        <v>22</v>
      </c>
      <c r="I331" t="s">
        <v>276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</row>
    <row r="332" spans="1:19" x14ac:dyDescent="0.2">
      <c r="A332" t="s">
        <v>278</v>
      </c>
      <c r="B332" t="s">
        <v>20</v>
      </c>
      <c r="C332">
        <v>1</v>
      </c>
      <c r="D332">
        <v>100</v>
      </c>
      <c r="E332">
        <v>43.826751999999999</v>
      </c>
      <c r="F332">
        <v>0.40998899999999999</v>
      </c>
      <c r="G332" t="s">
        <v>32</v>
      </c>
      <c r="H332" t="s">
        <v>22</v>
      </c>
      <c r="I332" t="s">
        <v>276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</row>
    <row r="333" spans="1:19" x14ac:dyDescent="0.2">
      <c r="A333" t="s">
        <v>279</v>
      </c>
      <c r="B333" t="s">
        <v>20</v>
      </c>
      <c r="C333">
        <v>1</v>
      </c>
      <c r="D333">
        <v>100</v>
      </c>
      <c r="E333">
        <v>0.42748599999999998</v>
      </c>
      <c r="F333">
        <v>5.2750000000000002E-3</v>
      </c>
      <c r="G333" t="s">
        <v>32</v>
      </c>
      <c r="H333" t="s">
        <v>22</v>
      </c>
      <c r="I333" t="s">
        <v>280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</row>
    <row r="334" spans="1:19" x14ac:dyDescent="0.2">
      <c r="A334" t="s">
        <v>281</v>
      </c>
      <c r="B334" t="s">
        <v>20</v>
      </c>
      <c r="C334">
        <v>1</v>
      </c>
      <c r="D334">
        <v>100</v>
      </c>
      <c r="E334">
        <v>0.30593500000000001</v>
      </c>
      <c r="F334">
        <v>3.5049999999999999E-3</v>
      </c>
      <c r="G334" t="s">
        <v>32</v>
      </c>
      <c r="H334" t="s">
        <v>22</v>
      </c>
      <c r="I334" t="s">
        <v>280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</row>
    <row r="335" spans="1:19" x14ac:dyDescent="0.2">
      <c r="A335" t="s">
        <v>282</v>
      </c>
      <c r="B335" t="s">
        <v>20</v>
      </c>
      <c r="C335">
        <v>1</v>
      </c>
      <c r="D335">
        <v>100</v>
      </c>
      <c r="E335">
        <v>45.676783</v>
      </c>
      <c r="F335">
        <v>0.26222299999999998</v>
      </c>
      <c r="G335" t="s">
        <v>32</v>
      </c>
      <c r="H335" t="s">
        <v>22</v>
      </c>
      <c r="I335" t="s">
        <v>280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</row>
    <row r="336" spans="1:19" x14ac:dyDescent="0.2">
      <c r="A336" t="s">
        <v>283</v>
      </c>
      <c r="B336" t="s">
        <v>20</v>
      </c>
      <c r="C336">
        <v>1</v>
      </c>
      <c r="D336">
        <v>100</v>
      </c>
      <c r="E336">
        <v>0.43257099999999998</v>
      </c>
      <c r="F336">
        <v>4.6860000000000001E-3</v>
      </c>
      <c r="G336" t="s">
        <v>32</v>
      </c>
      <c r="H336" t="s">
        <v>22</v>
      </c>
      <c r="I336" t="s">
        <v>284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</row>
    <row r="337" spans="1:19" x14ac:dyDescent="0.2">
      <c r="A337" t="s">
        <v>285</v>
      </c>
      <c r="B337" t="s">
        <v>20</v>
      </c>
      <c r="C337">
        <v>1</v>
      </c>
      <c r="D337">
        <v>100</v>
      </c>
      <c r="E337">
        <v>0.33721400000000001</v>
      </c>
      <c r="F337">
        <v>1.0501999999999999E-2</v>
      </c>
      <c r="G337" t="s">
        <v>32</v>
      </c>
      <c r="H337" t="s">
        <v>22</v>
      </c>
      <c r="I337" t="s">
        <v>284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</row>
    <row r="338" spans="1:19" x14ac:dyDescent="0.2">
      <c r="A338" t="s">
        <v>286</v>
      </c>
      <c r="B338" t="s">
        <v>20</v>
      </c>
      <c r="C338">
        <v>1</v>
      </c>
      <c r="D338">
        <v>100</v>
      </c>
      <c r="E338">
        <v>45.263165000000001</v>
      </c>
      <c r="F338">
        <v>0.51307100000000005</v>
      </c>
      <c r="G338" t="s">
        <v>32</v>
      </c>
      <c r="H338" t="s">
        <v>22</v>
      </c>
      <c r="I338" t="s">
        <v>284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</row>
    <row r="339" spans="1:19" x14ac:dyDescent="0.2">
      <c r="A339" t="s">
        <v>287</v>
      </c>
      <c r="B339" t="s">
        <v>20</v>
      </c>
      <c r="C339">
        <v>1</v>
      </c>
      <c r="D339">
        <v>100</v>
      </c>
      <c r="E339">
        <v>0.75062300000000004</v>
      </c>
      <c r="F339">
        <v>1.4099E-2</v>
      </c>
      <c r="G339" t="s">
        <v>32</v>
      </c>
      <c r="H339" t="s">
        <v>22</v>
      </c>
      <c r="I339" t="s">
        <v>288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</row>
    <row r="340" spans="1:19" x14ac:dyDescent="0.2">
      <c r="A340" t="s">
        <v>287</v>
      </c>
      <c r="B340" t="s">
        <v>20</v>
      </c>
      <c r="C340">
        <v>1</v>
      </c>
      <c r="D340">
        <v>100</v>
      </c>
      <c r="E340">
        <v>0.81063499999999999</v>
      </c>
      <c r="F340">
        <v>1.0369E-2</v>
      </c>
      <c r="G340" t="s">
        <v>32</v>
      </c>
      <c r="H340" t="s">
        <v>22</v>
      </c>
      <c r="I340" t="s">
        <v>289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</row>
    <row r="341" spans="1:19" x14ac:dyDescent="0.2">
      <c r="A341" t="s">
        <v>290</v>
      </c>
      <c r="B341" t="s">
        <v>20</v>
      </c>
      <c r="C341">
        <v>1</v>
      </c>
      <c r="D341">
        <v>100</v>
      </c>
      <c r="E341">
        <v>0.58147499999999996</v>
      </c>
      <c r="F341">
        <v>5.8929999999999998E-3</v>
      </c>
      <c r="G341" t="s">
        <v>32</v>
      </c>
      <c r="H341" t="s">
        <v>22</v>
      </c>
      <c r="I341" t="s">
        <v>288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</row>
    <row r="342" spans="1:19" x14ac:dyDescent="0.2">
      <c r="A342" t="s">
        <v>290</v>
      </c>
      <c r="B342" t="s">
        <v>20</v>
      </c>
      <c r="C342">
        <v>1</v>
      </c>
      <c r="D342">
        <v>100</v>
      </c>
      <c r="E342">
        <v>0.64285599999999998</v>
      </c>
      <c r="F342">
        <v>9.0369999999999999E-3</v>
      </c>
      <c r="G342" t="s">
        <v>32</v>
      </c>
      <c r="H342" t="s">
        <v>22</v>
      </c>
      <c r="I342" t="s">
        <v>289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</row>
    <row r="343" spans="1:19" x14ac:dyDescent="0.2">
      <c r="A343" t="s">
        <v>291</v>
      </c>
      <c r="B343" t="s">
        <v>20</v>
      </c>
      <c r="C343">
        <v>1</v>
      </c>
      <c r="D343">
        <v>100</v>
      </c>
      <c r="E343">
        <v>45.707431</v>
      </c>
      <c r="F343">
        <v>0.52063400000000004</v>
      </c>
      <c r="G343" t="s">
        <v>32</v>
      </c>
      <c r="H343" t="s">
        <v>22</v>
      </c>
      <c r="I343" t="s">
        <v>288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</row>
    <row r="344" spans="1:19" x14ac:dyDescent="0.2">
      <c r="A344" t="s">
        <v>291</v>
      </c>
      <c r="B344" t="s">
        <v>20</v>
      </c>
      <c r="C344">
        <v>1</v>
      </c>
      <c r="D344">
        <v>100</v>
      </c>
      <c r="E344">
        <v>47.144455999999998</v>
      </c>
      <c r="F344">
        <v>0.271949</v>
      </c>
      <c r="G344" t="s">
        <v>32</v>
      </c>
      <c r="H344" t="s">
        <v>22</v>
      </c>
      <c r="I344" t="s">
        <v>289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</row>
    <row r="345" spans="1:19" x14ac:dyDescent="0.2">
      <c r="A345" t="s">
        <v>292</v>
      </c>
      <c r="B345" t="s">
        <v>20</v>
      </c>
      <c r="C345">
        <v>1</v>
      </c>
      <c r="D345">
        <v>100</v>
      </c>
      <c r="E345">
        <v>0.37797599999999998</v>
      </c>
      <c r="F345">
        <v>4.2230000000000002E-3</v>
      </c>
      <c r="G345" t="s">
        <v>32</v>
      </c>
      <c r="H345" t="s">
        <v>22</v>
      </c>
      <c r="I345" t="s">
        <v>293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</row>
    <row r="346" spans="1:19" x14ac:dyDescent="0.2">
      <c r="A346" t="s">
        <v>294</v>
      </c>
      <c r="B346" t="s">
        <v>20</v>
      </c>
      <c r="C346">
        <v>1</v>
      </c>
      <c r="D346">
        <v>100</v>
      </c>
      <c r="E346">
        <v>0.27126499999999998</v>
      </c>
      <c r="F346">
        <v>2.826E-3</v>
      </c>
      <c r="G346" t="s">
        <v>32</v>
      </c>
      <c r="H346" t="s">
        <v>22</v>
      </c>
      <c r="I346" t="s">
        <v>293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</row>
    <row r="347" spans="1:19" x14ac:dyDescent="0.2">
      <c r="A347" t="s">
        <v>295</v>
      </c>
      <c r="B347" t="s">
        <v>20</v>
      </c>
      <c r="C347">
        <v>1</v>
      </c>
      <c r="D347">
        <v>100</v>
      </c>
      <c r="E347">
        <v>43.952047</v>
      </c>
      <c r="F347">
        <v>0.357039</v>
      </c>
      <c r="G347" t="s">
        <v>32</v>
      </c>
      <c r="H347" t="s">
        <v>22</v>
      </c>
      <c r="I347" t="s">
        <v>293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</row>
    <row r="348" spans="1:19" x14ac:dyDescent="0.2">
      <c r="A348" t="s">
        <v>296</v>
      </c>
      <c r="B348" t="s">
        <v>20</v>
      </c>
      <c r="C348">
        <v>1</v>
      </c>
      <c r="D348">
        <v>100</v>
      </c>
      <c r="E348">
        <v>0.13821600000000001</v>
      </c>
      <c r="F348">
        <v>1.828E-3</v>
      </c>
      <c r="G348" t="s">
        <v>32</v>
      </c>
      <c r="H348" t="s">
        <v>22</v>
      </c>
      <c r="I348" t="s">
        <v>297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</row>
    <row r="349" spans="1:19" x14ac:dyDescent="0.2">
      <c r="A349" t="s">
        <v>296</v>
      </c>
      <c r="B349" t="s">
        <v>20</v>
      </c>
      <c r="C349">
        <v>1</v>
      </c>
      <c r="D349">
        <v>100</v>
      </c>
      <c r="E349">
        <v>0.159273</v>
      </c>
      <c r="F349">
        <v>1.949E-3</v>
      </c>
      <c r="G349" t="s">
        <v>32</v>
      </c>
      <c r="H349" t="s">
        <v>22</v>
      </c>
      <c r="I349" t="s">
        <v>298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</row>
    <row r="350" spans="1:19" x14ac:dyDescent="0.2">
      <c r="A350" t="s">
        <v>299</v>
      </c>
      <c r="B350" t="s">
        <v>20</v>
      </c>
      <c r="C350">
        <v>1</v>
      </c>
      <c r="D350">
        <v>100</v>
      </c>
      <c r="E350">
        <v>5.8226E-2</v>
      </c>
      <c r="F350">
        <v>2.588E-3</v>
      </c>
      <c r="G350" t="s">
        <v>32</v>
      </c>
      <c r="H350" t="s">
        <v>22</v>
      </c>
      <c r="I350" t="s">
        <v>297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</row>
    <row r="351" spans="1:19" x14ac:dyDescent="0.2">
      <c r="A351" t="s">
        <v>299</v>
      </c>
      <c r="B351" t="s">
        <v>20</v>
      </c>
      <c r="C351">
        <v>1</v>
      </c>
      <c r="D351">
        <v>100</v>
      </c>
      <c r="E351">
        <v>5.7680000000000002E-2</v>
      </c>
      <c r="F351">
        <v>2.2769999999999999E-3</v>
      </c>
      <c r="G351" t="s">
        <v>32</v>
      </c>
      <c r="H351" t="s">
        <v>22</v>
      </c>
      <c r="I351" t="s">
        <v>298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</row>
    <row r="352" spans="1:19" x14ac:dyDescent="0.2">
      <c r="A352" t="s">
        <v>300</v>
      </c>
      <c r="B352" t="s">
        <v>20</v>
      </c>
      <c r="C352">
        <v>1</v>
      </c>
      <c r="D352">
        <v>100</v>
      </c>
      <c r="E352">
        <v>11.139806999999999</v>
      </c>
      <c r="F352">
        <v>0.108126</v>
      </c>
      <c r="G352" t="s">
        <v>32</v>
      </c>
      <c r="H352" t="s">
        <v>22</v>
      </c>
      <c r="I352" t="s">
        <v>297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</row>
    <row r="353" spans="1:19" x14ac:dyDescent="0.2">
      <c r="A353" t="s">
        <v>300</v>
      </c>
      <c r="B353" t="s">
        <v>20</v>
      </c>
      <c r="C353">
        <v>1</v>
      </c>
      <c r="D353">
        <v>100</v>
      </c>
      <c r="E353">
        <v>10.814961</v>
      </c>
      <c r="F353">
        <v>0.15130199999999999</v>
      </c>
      <c r="G353" t="s">
        <v>32</v>
      </c>
      <c r="H353" t="s">
        <v>22</v>
      </c>
      <c r="I353" t="s">
        <v>298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</row>
    <row r="354" spans="1:19" x14ac:dyDescent="0.2">
      <c r="A354" t="s">
        <v>301</v>
      </c>
      <c r="B354" t="s">
        <v>20</v>
      </c>
      <c r="C354">
        <v>1</v>
      </c>
      <c r="D354">
        <v>100</v>
      </c>
      <c r="E354">
        <v>0.14499999999999999</v>
      </c>
      <c r="F354">
        <v>4.4070000000000003E-3</v>
      </c>
      <c r="G354" t="s">
        <v>32</v>
      </c>
      <c r="H354" t="s">
        <v>22</v>
      </c>
      <c r="I354" t="s">
        <v>302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</row>
    <row r="355" spans="1:19" x14ac:dyDescent="0.2">
      <c r="A355" t="s">
        <v>301</v>
      </c>
      <c r="B355" t="s">
        <v>20</v>
      </c>
      <c r="C355">
        <v>1</v>
      </c>
      <c r="D355">
        <v>100</v>
      </c>
      <c r="E355">
        <v>71.339128000000002</v>
      </c>
      <c r="F355">
        <v>0.49515900000000002</v>
      </c>
      <c r="G355" t="s">
        <v>32</v>
      </c>
      <c r="H355" t="s">
        <v>22</v>
      </c>
      <c r="I355" t="s">
        <v>303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</row>
    <row r="356" spans="1:19" x14ac:dyDescent="0.2">
      <c r="A356" t="s">
        <v>304</v>
      </c>
      <c r="B356" t="s">
        <v>20</v>
      </c>
      <c r="C356">
        <v>1</v>
      </c>
      <c r="D356">
        <v>100</v>
      </c>
      <c r="E356">
        <v>5.2961000000000001E-2</v>
      </c>
      <c r="F356">
        <v>1.0560000000000001E-3</v>
      </c>
      <c r="G356" t="s">
        <v>32</v>
      </c>
      <c r="H356" t="s">
        <v>22</v>
      </c>
      <c r="I356" t="s">
        <v>302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</row>
    <row r="357" spans="1:19" x14ac:dyDescent="0.2">
      <c r="A357" t="s">
        <v>304</v>
      </c>
      <c r="B357" t="s">
        <v>20</v>
      </c>
      <c r="C357">
        <v>1</v>
      </c>
      <c r="D357">
        <v>100</v>
      </c>
      <c r="E357">
        <v>33.841130999999997</v>
      </c>
      <c r="F357">
        <v>0.249917</v>
      </c>
      <c r="G357" t="s">
        <v>32</v>
      </c>
      <c r="H357" t="s">
        <v>22</v>
      </c>
      <c r="I357" t="s">
        <v>303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</row>
    <row r="358" spans="1:19" x14ac:dyDescent="0.2">
      <c r="A358" t="s">
        <v>305</v>
      </c>
      <c r="B358" t="s">
        <v>20</v>
      </c>
      <c r="C358">
        <v>1</v>
      </c>
      <c r="D358">
        <v>100</v>
      </c>
      <c r="E358">
        <v>16.066897000000001</v>
      </c>
      <c r="F358">
        <v>0.149032</v>
      </c>
      <c r="G358" t="s">
        <v>32</v>
      </c>
      <c r="H358" t="s">
        <v>22</v>
      </c>
      <c r="I358" t="s">
        <v>302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</row>
    <row r="359" spans="1:19" x14ac:dyDescent="0.2">
      <c r="A359" t="s">
        <v>305</v>
      </c>
      <c r="B359" t="s">
        <v>20</v>
      </c>
      <c r="C359">
        <v>1</v>
      </c>
      <c r="D359">
        <v>100</v>
      </c>
      <c r="E359">
        <v>128.55411000000001</v>
      </c>
      <c r="F359">
        <v>1.6705559999999999</v>
      </c>
      <c r="G359" t="s">
        <v>32</v>
      </c>
      <c r="H359" t="s">
        <v>22</v>
      </c>
      <c r="I359" t="s">
        <v>303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</row>
    <row r="360" spans="1:19" x14ac:dyDescent="0.2">
      <c r="A360" t="s">
        <v>306</v>
      </c>
      <c r="B360" t="s">
        <v>20</v>
      </c>
      <c r="C360">
        <v>1</v>
      </c>
      <c r="D360">
        <v>100</v>
      </c>
      <c r="E360">
        <v>0.411968</v>
      </c>
      <c r="F360">
        <v>9.5739999999999992E-3</v>
      </c>
      <c r="G360" t="s">
        <v>32</v>
      </c>
      <c r="H360" t="s">
        <v>22</v>
      </c>
      <c r="I360" t="s">
        <v>307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</row>
    <row r="361" spans="1:19" x14ac:dyDescent="0.2">
      <c r="A361" t="s">
        <v>308</v>
      </c>
      <c r="B361" t="s">
        <v>20</v>
      </c>
      <c r="C361">
        <v>1</v>
      </c>
      <c r="D361">
        <v>100</v>
      </c>
      <c r="E361">
        <v>0.27066000000000001</v>
      </c>
      <c r="F361">
        <v>3.457E-3</v>
      </c>
      <c r="G361" t="s">
        <v>32</v>
      </c>
      <c r="H361" t="s">
        <v>22</v>
      </c>
      <c r="I361" t="s">
        <v>307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</row>
    <row r="362" spans="1:19" x14ac:dyDescent="0.2">
      <c r="A362" t="s">
        <v>309</v>
      </c>
      <c r="B362" t="s">
        <v>20</v>
      </c>
      <c r="C362">
        <v>1</v>
      </c>
      <c r="D362">
        <v>100</v>
      </c>
      <c r="E362">
        <v>68.680623999999995</v>
      </c>
      <c r="F362">
        <v>0.59166700000000005</v>
      </c>
      <c r="G362" t="s">
        <v>32</v>
      </c>
      <c r="H362" t="s">
        <v>22</v>
      </c>
      <c r="I362" t="s">
        <v>307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</row>
    <row r="363" spans="1:19" x14ac:dyDescent="0.2">
      <c r="A363" t="s">
        <v>310</v>
      </c>
      <c r="B363" t="s">
        <v>20</v>
      </c>
      <c r="C363">
        <v>1</v>
      </c>
      <c r="D363">
        <v>100</v>
      </c>
      <c r="E363">
        <v>0.109531</v>
      </c>
      <c r="F363">
        <v>2.3180000000000002E-3</v>
      </c>
      <c r="G363" t="s">
        <v>32</v>
      </c>
      <c r="H363" t="s">
        <v>22</v>
      </c>
      <c r="I363" t="s">
        <v>311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</row>
    <row r="364" spans="1:19" x14ac:dyDescent="0.2">
      <c r="A364" t="s">
        <v>310</v>
      </c>
      <c r="B364" t="s">
        <v>20</v>
      </c>
      <c r="C364">
        <v>1</v>
      </c>
      <c r="D364">
        <v>100</v>
      </c>
      <c r="E364">
        <v>0.11081199999999999</v>
      </c>
      <c r="F364">
        <v>9.2900000000000003E-4</v>
      </c>
      <c r="G364" t="s">
        <v>32</v>
      </c>
      <c r="H364" t="s">
        <v>22</v>
      </c>
      <c r="I364" t="s">
        <v>312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</row>
    <row r="365" spans="1:19" x14ac:dyDescent="0.2">
      <c r="A365" t="s">
        <v>310</v>
      </c>
      <c r="B365" t="s">
        <v>20</v>
      </c>
      <c r="C365">
        <v>1</v>
      </c>
      <c r="D365">
        <v>100</v>
      </c>
      <c r="E365">
        <v>8.4538000000000002E-2</v>
      </c>
      <c r="F365">
        <v>1.3550000000000001E-3</v>
      </c>
      <c r="G365" t="s">
        <v>32</v>
      </c>
      <c r="H365" t="s">
        <v>22</v>
      </c>
      <c r="I365" t="s">
        <v>313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</row>
    <row r="366" spans="1:19" x14ac:dyDescent="0.2">
      <c r="A366" t="s">
        <v>310</v>
      </c>
      <c r="B366" t="s">
        <v>20</v>
      </c>
      <c r="C366">
        <v>1</v>
      </c>
      <c r="D366">
        <v>100</v>
      </c>
      <c r="E366">
        <v>9.2526999999999998E-2</v>
      </c>
      <c r="F366">
        <v>1.707E-3</v>
      </c>
      <c r="G366" t="s">
        <v>32</v>
      </c>
      <c r="H366" t="s">
        <v>22</v>
      </c>
      <c r="I366" t="s">
        <v>314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</row>
    <row r="367" spans="1:19" x14ac:dyDescent="0.2">
      <c r="A367" t="s">
        <v>310</v>
      </c>
      <c r="B367" t="s">
        <v>20</v>
      </c>
      <c r="C367">
        <v>1</v>
      </c>
      <c r="D367">
        <v>100</v>
      </c>
      <c r="E367">
        <v>9.1531000000000001E-2</v>
      </c>
      <c r="F367">
        <v>1.6299999999999999E-3</v>
      </c>
      <c r="G367" t="s">
        <v>32</v>
      </c>
      <c r="H367" t="s">
        <v>22</v>
      </c>
      <c r="I367" t="s">
        <v>315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</row>
    <row r="368" spans="1:19" x14ac:dyDescent="0.2">
      <c r="A368" t="s">
        <v>310</v>
      </c>
      <c r="B368" t="s">
        <v>20</v>
      </c>
      <c r="C368">
        <v>1</v>
      </c>
      <c r="D368">
        <v>100</v>
      </c>
      <c r="E368">
        <v>9.9942000000000003E-2</v>
      </c>
      <c r="F368">
        <v>1.0219999999999999E-3</v>
      </c>
      <c r="G368" t="s">
        <v>32</v>
      </c>
      <c r="H368" t="s">
        <v>22</v>
      </c>
      <c r="I368" t="s">
        <v>316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</row>
    <row r="369" spans="1:19" x14ac:dyDescent="0.2">
      <c r="A369" t="s">
        <v>317</v>
      </c>
      <c r="B369" t="s">
        <v>20</v>
      </c>
      <c r="C369">
        <v>1</v>
      </c>
      <c r="D369">
        <v>100</v>
      </c>
      <c r="E369">
        <v>9.2679999999999998E-2</v>
      </c>
      <c r="F369">
        <v>2.3349999999999998E-3</v>
      </c>
      <c r="G369" t="s">
        <v>32</v>
      </c>
      <c r="H369" t="s">
        <v>22</v>
      </c>
      <c r="I369" t="s">
        <v>311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</row>
    <row r="370" spans="1:19" x14ac:dyDescent="0.2">
      <c r="A370" t="s">
        <v>317</v>
      </c>
      <c r="B370" t="s">
        <v>20</v>
      </c>
      <c r="C370">
        <v>1</v>
      </c>
      <c r="D370">
        <v>100</v>
      </c>
      <c r="E370">
        <v>0.103048</v>
      </c>
      <c r="F370">
        <v>2.0330000000000001E-3</v>
      </c>
      <c r="G370" t="s">
        <v>32</v>
      </c>
      <c r="H370" t="s">
        <v>22</v>
      </c>
      <c r="I370" t="s">
        <v>312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</row>
    <row r="371" spans="1:19" x14ac:dyDescent="0.2">
      <c r="A371" t="s">
        <v>317</v>
      </c>
      <c r="B371" t="s">
        <v>20</v>
      </c>
      <c r="C371">
        <v>1</v>
      </c>
      <c r="D371">
        <v>100</v>
      </c>
      <c r="E371">
        <v>7.8285999999999994E-2</v>
      </c>
      <c r="F371">
        <v>1.5479999999999999E-3</v>
      </c>
      <c r="G371" t="s">
        <v>32</v>
      </c>
      <c r="H371" t="s">
        <v>22</v>
      </c>
      <c r="I371" t="s">
        <v>313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</row>
    <row r="372" spans="1:19" x14ac:dyDescent="0.2">
      <c r="A372" t="s">
        <v>317</v>
      </c>
      <c r="B372" t="s">
        <v>20</v>
      </c>
      <c r="C372">
        <v>1</v>
      </c>
      <c r="D372">
        <v>100</v>
      </c>
      <c r="E372">
        <v>8.7872000000000006E-2</v>
      </c>
      <c r="F372">
        <v>2.1250000000000002E-3</v>
      </c>
      <c r="G372" t="s">
        <v>32</v>
      </c>
      <c r="H372" t="s">
        <v>22</v>
      </c>
      <c r="I372" t="s">
        <v>314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</row>
    <row r="373" spans="1:19" x14ac:dyDescent="0.2">
      <c r="A373" t="s">
        <v>317</v>
      </c>
      <c r="B373" t="s">
        <v>20</v>
      </c>
      <c r="C373">
        <v>1</v>
      </c>
      <c r="D373">
        <v>100</v>
      </c>
      <c r="E373">
        <v>7.5143000000000001E-2</v>
      </c>
      <c r="F373">
        <v>1.188E-3</v>
      </c>
      <c r="G373" t="s">
        <v>32</v>
      </c>
      <c r="H373" t="s">
        <v>22</v>
      </c>
      <c r="I373" t="s">
        <v>315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</row>
    <row r="374" spans="1:19" x14ac:dyDescent="0.2">
      <c r="A374" t="s">
        <v>317</v>
      </c>
      <c r="B374" t="s">
        <v>20</v>
      </c>
      <c r="C374">
        <v>1</v>
      </c>
      <c r="D374">
        <v>100</v>
      </c>
      <c r="E374">
        <v>9.0116000000000002E-2</v>
      </c>
      <c r="F374">
        <v>1.768E-3</v>
      </c>
      <c r="G374" t="s">
        <v>32</v>
      </c>
      <c r="H374" t="s">
        <v>22</v>
      </c>
      <c r="I374" t="s">
        <v>316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</row>
    <row r="375" spans="1:19" x14ac:dyDescent="0.2">
      <c r="A375" t="s">
        <v>318</v>
      </c>
      <c r="B375" t="s">
        <v>20</v>
      </c>
      <c r="C375">
        <v>1</v>
      </c>
      <c r="D375">
        <v>100</v>
      </c>
      <c r="E375">
        <v>55.307648</v>
      </c>
      <c r="F375">
        <v>0.59926999999999997</v>
      </c>
      <c r="G375" t="s">
        <v>32</v>
      </c>
      <c r="H375" t="s">
        <v>22</v>
      </c>
      <c r="I375" t="s">
        <v>311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</row>
    <row r="376" spans="1:19" x14ac:dyDescent="0.2">
      <c r="A376" t="s">
        <v>318</v>
      </c>
      <c r="B376" t="s">
        <v>20</v>
      </c>
      <c r="C376">
        <v>1</v>
      </c>
      <c r="D376">
        <v>100</v>
      </c>
      <c r="E376">
        <v>56.510244</v>
      </c>
      <c r="F376">
        <v>0.54699799999999998</v>
      </c>
      <c r="G376" t="s">
        <v>32</v>
      </c>
      <c r="H376" t="s">
        <v>22</v>
      </c>
      <c r="I376" t="s">
        <v>312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</row>
    <row r="377" spans="1:19" x14ac:dyDescent="0.2">
      <c r="A377" t="s">
        <v>318</v>
      </c>
      <c r="B377" t="s">
        <v>20</v>
      </c>
      <c r="C377">
        <v>1</v>
      </c>
      <c r="D377">
        <v>100</v>
      </c>
      <c r="E377">
        <v>57.180264000000001</v>
      </c>
      <c r="F377">
        <v>0.68398400000000004</v>
      </c>
      <c r="G377" t="s">
        <v>32</v>
      </c>
      <c r="H377" t="s">
        <v>22</v>
      </c>
      <c r="I377" t="s">
        <v>313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</row>
    <row r="378" spans="1:19" x14ac:dyDescent="0.2">
      <c r="A378" t="s">
        <v>318</v>
      </c>
      <c r="B378" t="s">
        <v>20</v>
      </c>
      <c r="C378">
        <v>1</v>
      </c>
      <c r="D378">
        <v>100</v>
      </c>
      <c r="E378">
        <v>57.128176000000003</v>
      </c>
      <c r="F378">
        <v>0.45230500000000001</v>
      </c>
      <c r="G378" t="s">
        <v>32</v>
      </c>
      <c r="H378" t="s">
        <v>22</v>
      </c>
      <c r="I378" t="s">
        <v>314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</row>
    <row r="379" spans="1:19" x14ac:dyDescent="0.2">
      <c r="A379" t="s">
        <v>318</v>
      </c>
      <c r="B379" t="s">
        <v>20</v>
      </c>
      <c r="C379">
        <v>1</v>
      </c>
      <c r="D379">
        <v>100</v>
      </c>
      <c r="E379">
        <v>205.59390500000001</v>
      </c>
      <c r="F379">
        <v>2.5142359999999999</v>
      </c>
      <c r="G379" t="s">
        <v>32</v>
      </c>
      <c r="H379" t="s">
        <v>22</v>
      </c>
      <c r="I379" t="s">
        <v>315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</row>
    <row r="380" spans="1:19" x14ac:dyDescent="0.2">
      <c r="A380" t="s">
        <v>318</v>
      </c>
      <c r="B380" t="s">
        <v>20</v>
      </c>
      <c r="C380">
        <v>1</v>
      </c>
      <c r="D380">
        <v>100</v>
      </c>
      <c r="E380">
        <v>206.93616900000001</v>
      </c>
      <c r="F380">
        <v>1.8338829999999999</v>
      </c>
      <c r="G380" t="s">
        <v>32</v>
      </c>
      <c r="H380" t="s">
        <v>22</v>
      </c>
      <c r="I380" t="s">
        <v>316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</row>
    <row r="381" spans="1:19" x14ac:dyDescent="0.2">
      <c r="A381" t="s">
        <v>319</v>
      </c>
      <c r="B381" t="s">
        <v>20</v>
      </c>
      <c r="C381">
        <v>1</v>
      </c>
      <c r="D381">
        <v>100</v>
      </c>
      <c r="E381">
        <v>0.12959499999999999</v>
      </c>
      <c r="F381">
        <v>2.124E-3</v>
      </c>
      <c r="G381" t="s">
        <v>32</v>
      </c>
      <c r="H381" t="s">
        <v>22</v>
      </c>
      <c r="I381" t="s">
        <v>320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</row>
    <row r="382" spans="1:19" x14ac:dyDescent="0.2">
      <c r="A382" t="s">
        <v>319</v>
      </c>
      <c r="B382" t="s">
        <v>20</v>
      </c>
      <c r="C382">
        <v>1</v>
      </c>
      <c r="D382">
        <v>100</v>
      </c>
      <c r="E382">
        <v>0.13714199999999999</v>
      </c>
      <c r="F382">
        <v>2.2929999999999999E-3</v>
      </c>
      <c r="G382" t="s">
        <v>32</v>
      </c>
      <c r="H382" t="s">
        <v>22</v>
      </c>
      <c r="I382" t="s">
        <v>321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</row>
    <row r="383" spans="1:19" x14ac:dyDescent="0.2">
      <c r="A383" t="s">
        <v>319</v>
      </c>
      <c r="B383" t="s">
        <v>20</v>
      </c>
      <c r="C383">
        <v>1</v>
      </c>
      <c r="D383">
        <v>100</v>
      </c>
      <c r="E383">
        <v>6.2939999999999996E-2</v>
      </c>
      <c r="F383">
        <v>8.9999999999999998E-4</v>
      </c>
      <c r="G383" t="s">
        <v>32</v>
      </c>
      <c r="H383" t="s">
        <v>22</v>
      </c>
      <c r="I383" t="s">
        <v>322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</row>
    <row r="384" spans="1:19" x14ac:dyDescent="0.2">
      <c r="A384" t="s">
        <v>319</v>
      </c>
      <c r="B384" t="s">
        <v>20</v>
      </c>
      <c r="C384">
        <v>1</v>
      </c>
      <c r="D384">
        <v>100</v>
      </c>
      <c r="E384">
        <v>0.104893</v>
      </c>
      <c r="F384">
        <v>2.761E-3</v>
      </c>
      <c r="G384" t="s">
        <v>32</v>
      </c>
      <c r="H384" t="s">
        <v>22</v>
      </c>
      <c r="I384" t="s">
        <v>323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</row>
    <row r="385" spans="1:19" x14ac:dyDescent="0.2">
      <c r="A385" t="s">
        <v>319</v>
      </c>
      <c r="B385" t="s">
        <v>20</v>
      </c>
      <c r="C385">
        <v>1</v>
      </c>
      <c r="D385">
        <v>100</v>
      </c>
      <c r="E385">
        <v>1.0823739999999999</v>
      </c>
      <c r="F385">
        <v>7.2830000000000004E-3</v>
      </c>
      <c r="G385" t="s">
        <v>32</v>
      </c>
      <c r="H385" t="s">
        <v>22</v>
      </c>
      <c r="I385" t="s">
        <v>324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</row>
    <row r="386" spans="1:19" x14ac:dyDescent="0.2">
      <c r="A386" t="s">
        <v>319</v>
      </c>
      <c r="B386" t="s">
        <v>20</v>
      </c>
      <c r="C386">
        <v>1</v>
      </c>
      <c r="D386">
        <v>100</v>
      </c>
      <c r="E386">
        <v>1.0530820000000001</v>
      </c>
      <c r="F386">
        <v>1.1866E-2</v>
      </c>
      <c r="G386" t="s">
        <v>32</v>
      </c>
      <c r="H386" t="s">
        <v>22</v>
      </c>
      <c r="I386" t="s">
        <v>325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</row>
    <row r="387" spans="1:19" x14ac:dyDescent="0.2">
      <c r="A387" t="s">
        <v>326</v>
      </c>
      <c r="B387" t="s">
        <v>20</v>
      </c>
      <c r="C387">
        <v>1</v>
      </c>
      <c r="D387">
        <v>100</v>
      </c>
      <c r="E387">
        <v>0.11819300000000001</v>
      </c>
      <c r="F387">
        <v>2.457E-3</v>
      </c>
      <c r="G387" t="s">
        <v>32</v>
      </c>
      <c r="H387" t="s">
        <v>22</v>
      </c>
      <c r="I387" t="s">
        <v>320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</row>
    <row r="388" spans="1:19" x14ac:dyDescent="0.2">
      <c r="A388" t="s">
        <v>326</v>
      </c>
      <c r="B388" t="s">
        <v>20</v>
      </c>
      <c r="C388">
        <v>1</v>
      </c>
      <c r="D388">
        <v>100</v>
      </c>
      <c r="E388">
        <v>0.12348000000000001</v>
      </c>
      <c r="F388">
        <v>3.1329999999999999E-3</v>
      </c>
      <c r="G388" t="s">
        <v>32</v>
      </c>
      <c r="H388" t="s">
        <v>22</v>
      </c>
      <c r="I388" t="s">
        <v>321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</row>
    <row r="389" spans="1:19" x14ac:dyDescent="0.2">
      <c r="A389" t="s">
        <v>326</v>
      </c>
      <c r="B389" t="s">
        <v>20</v>
      </c>
      <c r="C389">
        <v>1</v>
      </c>
      <c r="D389">
        <v>100</v>
      </c>
      <c r="E389">
        <v>5.4524000000000003E-2</v>
      </c>
      <c r="F389">
        <v>2.1940000000000002E-3</v>
      </c>
      <c r="G389" t="s">
        <v>32</v>
      </c>
      <c r="H389" t="s">
        <v>22</v>
      </c>
      <c r="I389" t="s">
        <v>322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</row>
    <row r="390" spans="1:19" x14ac:dyDescent="0.2">
      <c r="A390" t="s">
        <v>326</v>
      </c>
      <c r="B390" t="s">
        <v>20</v>
      </c>
      <c r="C390">
        <v>1</v>
      </c>
      <c r="D390">
        <v>100</v>
      </c>
      <c r="E390">
        <v>0.100174</v>
      </c>
      <c r="F390">
        <v>1.2600000000000001E-3</v>
      </c>
      <c r="G390" t="s">
        <v>32</v>
      </c>
      <c r="H390" t="s">
        <v>22</v>
      </c>
      <c r="I390" t="s">
        <v>323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</row>
    <row r="391" spans="1:19" x14ac:dyDescent="0.2">
      <c r="A391" t="s">
        <v>326</v>
      </c>
      <c r="B391" t="s">
        <v>20</v>
      </c>
      <c r="C391">
        <v>1</v>
      </c>
      <c r="D391">
        <v>100</v>
      </c>
      <c r="E391">
        <v>1.105972</v>
      </c>
      <c r="F391">
        <v>1.5941E-2</v>
      </c>
      <c r="G391" t="s">
        <v>32</v>
      </c>
      <c r="H391" t="s">
        <v>22</v>
      </c>
      <c r="I391" t="s">
        <v>324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</row>
    <row r="392" spans="1:19" x14ac:dyDescent="0.2">
      <c r="A392" t="s">
        <v>326</v>
      </c>
      <c r="B392" t="s">
        <v>20</v>
      </c>
      <c r="C392">
        <v>1</v>
      </c>
      <c r="D392">
        <v>100</v>
      </c>
      <c r="E392">
        <v>1.029887</v>
      </c>
      <c r="F392">
        <v>1.1179E-2</v>
      </c>
      <c r="G392" t="s">
        <v>32</v>
      </c>
      <c r="H392" t="s">
        <v>22</v>
      </c>
      <c r="I392" t="s">
        <v>325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</row>
    <row r="393" spans="1:19" x14ac:dyDescent="0.2">
      <c r="A393" t="s">
        <v>327</v>
      </c>
      <c r="B393" t="s">
        <v>20</v>
      </c>
      <c r="C393">
        <v>1</v>
      </c>
      <c r="D393">
        <v>100</v>
      </c>
      <c r="E393">
        <v>61.253073000000001</v>
      </c>
      <c r="F393">
        <v>0.37968200000000002</v>
      </c>
      <c r="G393" t="s">
        <v>32</v>
      </c>
      <c r="H393" t="s">
        <v>22</v>
      </c>
      <c r="I393" t="s">
        <v>320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</row>
    <row r="394" spans="1:19" x14ac:dyDescent="0.2">
      <c r="A394" t="s">
        <v>327</v>
      </c>
      <c r="B394" t="s">
        <v>20</v>
      </c>
      <c r="C394">
        <v>1</v>
      </c>
      <c r="D394">
        <v>100</v>
      </c>
      <c r="E394">
        <v>59.747075000000002</v>
      </c>
      <c r="F394">
        <v>0.61089800000000005</v>
      </c>
      <c r="G394" t="s">
        <v>32</v>
      </c>
      <c r="H394" t="s">
        <v>22</v>
      </c>
      <c r="I394" t="s">
        <v>321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</row>
    <row r="395" spans="1:19" x14ac:dyDescent="0.2">
      <c r="A395" t="s">
        <v>327</v>
      </c>
      <c r="B395" t="s">
        <v>20</v>
      </c>
      <c r="C395">
        <v>1</v>
      </c>
      <c r="D395">
        <v>100</v>
      </c>
      <c r="E395">
        <v>59.092571999999997</v>
      </c>
      <c r="F395">
        <v>0.69351799999999997</v>
      </c>
      <c r="G395" t="s">
        <v>32</v>
      </c>
      <c r="H395" t="s">
        <v>22</v>
      </c>
      <c r="I395" t="s">
        <v>322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</row>
    <row r="396" spans="1:19" x14ac:dyDescent="0.2">
      <c r="A396" t="s">
        <v>327</v>
      </c>
      <c r="B396" t="s">
        <v>20</v>
      </c>
      <c r="C396">
        <v>1</v>
      </c>
      <c r="D396">
        <v>100</v>
      </c>
      <c r="E396">
        <v>53.255538999999999</v>
      </c>
      <c r="F396">
        <v>0.376448</v>
      </c>
      <c r="G396" t="s">
        <v>32</v>
      </c>
      <c r="H396" t="s">
        <v>22</v>
      </c>
      <c r="I396" t="s">
        <v>323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</row>
    <row r="397" spans="1:19" x14ac:dyDescent="0.2">
      <c r="A397" t="s">
        <v>327</v>
      </c>
      <c r="B397" t="s">
        <v>20</v>
      </c>
      <c r="C397">
        <v>1</v>
      </c>
      <c r="D397">
        <v>100</v>
      </c>
      <c r="E397">
        <v>54.624597999999999</v>
      </c>
      <c r="F397">
        <v>0.62959399999999999</v>
      </c>
      <c r="G397" t="s">
        <v>32</v>
      </c>
      <c r="H397" t="s">
        <v>22</v>
      </c>
      <c r="I397" t="s">
        <v>324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</row>
    <row r="398" spans="1:19" x14ac:dyDescent="0.2">
      <c r="A398" t="s">
        <v>327</v>
      </c>
      <c r="B398" t="s">
        <v>20</v>
      </c>
      <c r="C398">
        <v>1</v>
      </c>
      <c r="D398">
        <v>100</v>
      </c>
      <c r="E398">
        <v>61.877639000000002</v>
      </c>
      <c r="F398">
        <v>0.58709299999999998</v>
      </c>
      <c r="G398" t="s">
        <v>32</v>
      </c>
      <c r="H398" t="s">
        <v>22</v>
      </c>
      <c r="I398" t="s">
        <v>325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</row>
    <row r="399" spans="1:19" x14ac:dyDescent="0.2">
      <c r="A399" t="s">
        <v>328</v>
      </c>
      <c r="B399" t="s">
        <v>20</v>
      </c>
      <c r="C399">
        <v>1</v>
      </c>
      <c r="D399">
        <v>100</v>
      </c>
      <c r="E399">
        <v>9.4669000000000003E-2</v>
      </c>
      <c r="F399">
        <v>2.32E-3</v>
      </c>
      <c r="G399" t="s">
        <v>32</v>
      </c>
      <c r="H399" t="s">
        <v>22</v>
      </c>
      <c r="I399" t="s">
        <v>329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</row>
    <row r="400" spans="1:19" x14ac:dyDescent="0.2">
      <c r="A400" t="s">
        <v>328</v>
      </c>
      <c r="B400" t="s">
        <v>20</v>
      </c>
      <c r="C400">
        <v>1</v>
      </c>
      <c r="D400">
        <v>100</v>
      </c>
      <c r="E400">
        <v>0.100439</v>
      </c>
      <c r="F400">
        <v>2.9619999999999998E-3</v>
      </c>
      <c r="G400" t="s">
        <v>32</v>
      </c>
      <c r="H400" t="s">
        <v>22</v>
      </c>
      <c r="I400" t="s">
        <v>330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</row>
    <row r="401" spans="1:19" x14ac:dyDescent="0.2">
      <c r="A401" t="s">
        <v>328</v>
      </c>
      <c r="B401" t="s">
        <v>20</v>
      </c>
      <c r="C401">
        <v>1</v>
      </c>
      <c r="D401">
        <v>100</v>
      </c>
      <c r="E401">
        <v>9.5338000000000006E-2</v>
      </c>
      <c r="F401">
        <v>2.3869999999999998E-3</v>
      </c>
      <c r="G401" t="s">
        <v>32</v>
      </c>
      <c r="H401" t="s">
        <v>22</v>
      </c>
      <c r="I401" t="s">
        <v>331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</row>
    <row r="402" spans="1:19" x14ac:dyDescent="0.2">
      <c r="A402" t="s">
        <v>328</v>
      </c>
      <c r="B402" t="s">
        <v>20</v>
      </c>
      <c r="C402">
        <v>1</v>
      </c>
      <c r="D402">
        <v>100</v>
      </c>
      <c r="E402">
        <v>1.112995</v>
      </c>
      <c r="F402">
        <v>2.4504000000000001E-2</v>
      </c>
      <c r="G402" t="s">
        <v>32</v>
      </c>
      <c r="H402" t="s">
        <v>22</v>
      </c>
      <c r="I402" t="s">
        <v>332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</row>
    <row r="403" spans="1:19" x14ac:dyDescent="0.2">
      <c r="A403" t="s">
        <v>328</v>
      </c>
      <c r="B403" t="s">
        <v>20</v>
      </c>
      <c r="C403">
        <v>1</v>
      </c>
      <c r="D403">
        <v>100</v>
      </c>
      <c r="E403">
        <v>7.6763999999999999E-2</v>
      </c>
      <c r="F403">
        <v>1.9499999999999999E-3</v>
      </c>
      <c r="G403" t="s">
        <v>32</v>
      </c>
      <c r="H403" t="s">
        <v>22</v>
      </c>
      <c r="I403" t="s">
        <v>333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</row>
    <row r="404" spans="1:19" x14ac:dyDescent="0.2">
      <c r="A404" t="s">
        <v>328</v>
      </c>
      <c r="B404" t="s">
        <v>20</v>
      </c>
      <c r="C404">
        <v>1</v>
      </c>
      <c r="D404">
        <v>100</v>
      </c>
      <c r="E404">
        <v>0.103685</v>
      </c>
      <c r="F404">
        <v>2.1700000000000001E-3</v>
      </c>
      <c r="G404" t="s">
        <v>32</v>
      </c>
      <c r="H404" t="s">
        <v>22</v>
      </c>
      <c r="I404" t="s">
        <v>334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</row>
    <row r="405" spans="1:19" x14ac:dyDescent="0.2">
      <c r="A405" t="s">
        <v>335</v>
      </c>
      <c r="B405" t="s">
        <v>20</v>
      </c>
      <c r="C405">
        <v>1</v>
      </c>
      <c r="D405">
        <v>100</v>
      </c>
      <c r="E405">
        <v>8.6346999999999993E-2</v>
      </c>
      <c r="F405">
        <v>1.8489999999999999E-3</v>
      </c>
      <c r="G405" t="s">
        <v>32</v>
      </c>
      <c r="H405" t="s">
        <v>22</v>
      </c>
      <c r="I405" t="s">
        <v>329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</row>
    <row r="406" spans="1:19" x14ac:dyDescent="0.2">
      <c r="A406" t="s">
        <v>335</v>
      </c>
      <c r="B406" t="s">
        <v>20</v>
      </c>
      <c r="C406">
        <v>1</v>
      </c>
      <c r="D406">
        <v>100</v>
      </c>
      <c r="E406">
        <v>9.8100000000000007E-2</v>
      </c>
      <c r="F406">
        <v>3.6510000000000002E-3</v>
      </c>
      <c r="G406" t="s">
        <v>32</v>
      </c>
      <c r="H406" t="s">
        <v>22</v>
      </c>
      <c r="I406" t="s">
        <v>330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</row>
    <row r="407" spans="1:19" x14ac:dyDescent="0.2">
      <c r="A407" t="s">
        <v>335</v>
      </c>
      <c r="B407" t="s">
        <v>20</v>
      </c>
      <c r="C407">
        <v>1</v>
      </c>
      <c r="D407">
        <v>100</v>
      </c>
      <c r="E407">
        <v>8.6369000000000001E-2</v>
      </c>
      <c r="F407">
        <v>2.0089999999999999E-3</v>
      </c>
      <c r="G407" t="s">
        <v>32</v>
      </c>
      <c r="H407" t="s">
        <v>22</v>
      </c>
      <c r="I407" t="s">
        <v>331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</row>
    <row r="408" spans="1:19" x14ac:dyDescent="0.2">
      <c r="A408" t="s">
        <v>335</v>
      </c>
      <c r="B408" t="s">
        <v>20</v>
      </c>
      <c r="C408">
        <v>1</v>
      </c>
      <c r="D408">
        <v>100</v>
      </c>
      <c r="E408">
        <v>1.242858</v>
      </c>
      <c r="F408">
        <v>4.6552999999999997E-2</v>
      </c>
      <c r="G408" t="s">
        <v>32</v>
      </c>
      <c r="H408" t="s">
        <v>22</v>
      </c>
      <c r="I408" t="s">
        <v>332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</row>
    <row r="409" spans="1:19" x14ac:dyDescent="0.2">
      <c r="A409" t="s">
        <v>335</v>
      </c>
      <c r="B409" t="s">
        <v>20</v>
      </c>
      <c r="C409">
        <v>1</v>
      </c>
      <c r="D409">
        <v>100</v>
      </c>
      <c r="E409">
        <v>8.3556000000000005E-2</v>
      </c>
      <c r="F409">
        <v>1.1249999999999999E-3</v>
      </c>
      <c r="G409" t="s">
        <v>32</v>
      </c>
      <c r="H409" t="s">
        <v>22</v>
      </c>
      <c r="I409" t="s">
        <v>333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</row>
    <row r="410" spans="1:19" x14ac:dyDescent="0.2">
      <c r="A410" t="s">
        <v>335</v>
      </c>
      <c r="B410" t="s">
        <v>20</v>
      </c>
      <c r="C410">
        <v>1</v>
      </c>
      <c r="D410">
        <v>100</v>
      </c>
      <c r="E410">
        <v>9.7131999999999996E-2</v>
      </c>
      <c r="F410">
        <v>2.6189999999999998E-3</v>
      </c>
      <c r="G410" t="s">
        <v>32</v>
      </c>
      <c r="H410" t="s">
        <v>22</v>
      </c>
      <c r="I410" t="s">
        <v>334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</row>
    <row r="411" spans="1:19" x14ac:dyDescent="0.2">
      <c r="A411" t="s">
        <v>336</v>
      </c>
      <c r="B411" t="s">
        <v>20</v>
      </c>
      <c r="C411">
        <v>1</v>
      </c>
      <c r="D411">
        <v>100</v>
      </c>
      <c r="E411">
        <v>9.8134340000000009</v>
      </c>
      <c r="F411">
        <v>8.3543000000000006E-2</v>
      </c>
      <c r="G411" t="s">
        <v>32</v>
      </c>
      <c r="H411" t="s">
        <v>22</v>
      </c>
      <c r="I411" t="s">
        <v>329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</row>
    <row r="412" spans="1:19" x14ac:dyDescent="0.2">
      <c r="A412" t="s">
        <v>336</v>
      </c>
      <c r="B412" t="s">
        <v>20</v>
      </c>
      <c r="C412">
        <v>1</v>
      </c>
      <c r="D412">
        <v>100</v>
      </c>
      <c r="E412">
        <v>9.8854430000000004</v>
      </c>
      <c r="F412">
        <v>9.5960000000000004E-2</v>
      </c>
      <c r="G412" t="s">
        <v>32</v>
      </c>
      <c r="H412" t="s">
        <v>22</v>
      </c>
      <c r="I412" t="s">
        <v>330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</row>
    <row r="413" spans="1:19" x14ac:dyDescent="0.2">
      <c r="A413" t="s">
        <v>336</v>
      </c>
      <c r="B413" t="s">
        <v>20</v>
      </c>
      <c r="C413">
        <v>1</v>
      </c>
      <c r="D413">
        <v>100</v>
      </c>
      <c r="E413">
        <v>9.7727640000000005</v>
      </c>
      <c r="F413">
        <v>7.2250999999999996E-2</v>
      </c>
      <c r="G413" t="s">
        <v>32</v>
      </c>
      <c r="H413" t="s">
        <v>22</v>
      </c>
      <c r="I413" t="s">
        <v>331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</row>
    <row r="414" spans="1:19" x14ac:dyDescent="0.2">
      <c r="A414" t="s">
        <v>336</v>
      </c>
      <c r="B414" t="s">
        <v>20</v>
      </c>
      <c r="C414">
        <v>1</v>
      </c>
      <c r="D414">
        <v>100</v>
      </c>
      <c r="E414">
        <v>11.016869</v>
      </c>
      <c r="F414">
        <v>0.133633</v>
      </c>
      <c r="G414" t="s">
        <v>32</v>
      </c>
      <c r="H414" t="s">
        <v>22</v>
      </c>
      <c r="I414" t="s">
        <v>332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</row>
    <row r="415" spans="1:19" x14ac:dyDescent="0.2">
      <c r="A415" t="s">
        <v>336</v>
      </c>
      <c r="B415" t="s">
        <v>20</v>
      </c>
      <c r="C415">
        <v>1</v>
      </c>
      <c r="D415">
        <v>100</v>
      </c>
      <c r="E415">
        <v>10.214598000000001</v>
      </c>
      <c r="F415">
        <v>0.12576000000000001</v>
      </c>
      <c r="G415" t="s">
        <v>32</v>
      </c>
      <c r="H415" t="s">
        <v>22</v>
      </c>
      <c r="I415" t="s">
        <v>333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</row>
    <row r="416" spans="1:19" x14ac:dyDescent="0.2">
      <c r="A416" t="s">
        <v>336</v>
      </c>
      <c r="B416" t="s">
        <v>20</v>
      </c>
      <c r="C416">
        <v>1</v>
      </c>
      <c r="D416">
        <v>100</v>
      </c>
      <c r="E416">
        <v>11.391342</v>
      </c>
      <c r="F416">
        <v>0.12548699999999999</v>
      </c>
      <c r="G416" t="s">
        <v>32</v>
      </c>
      <c r="H416" t="s">
        <v>22</v>
      </c>
      <c r="I416" t="s">
        <v>334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</row>
    <row r="417" spans="1:19" x14ac:dyDescent="0.2">
      <c r="A417" t="s">
        <v>337</v>
      </c>
      <c r="B417" t="s">
        <v>20</v>
      </c>
      <c r="C417">
        <v>1</v>
      </c>
      <c r="D417">
        <v>100</v>
      </c>
      <c r="E417">
        <v>0.21782599999999999</v>
      </c>
      <c r="F417">
        <v>2.699E-3</v>
      </c>
      <c r="G417" t="s">
        <v>32</v>
      </c>
      <c r="H417" t="s">
        <v>22</v>
      </c>
      <c r="I417" t="s">
        <v>338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</row>
    <row r="418" spans="1:19" x14ac:dyDescent="0.2">
      <c r="A418" t="s">
        <v>337</v>
      </c>
      <c r="B418" t="s">
        <v>20</v>
      </c>
      <c r="C418">
        <v>1</v>
      </c>
      <c r="D418">
        <v>100</v>
      </c>
      <c r="E418">
        <v>0.21903300000000001</v>
      </c>
      <c r="F418">
        <v>3.392E-3</v>
      </c>
      <c r="G418" t="s">
        <v>32</v>
      </c>
      <c r="H418" t="s">
        <v>22</v>
      </c>
      <c r="I418" t="s">
        <v>339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</row>
    <row r="419" spans="1:19" x14ac:dyDescent="0.2">
      <c r="A419" t="s">
        <v>340</v>
      </c>
      <c r="B419" t="s">
        <v>20</v>
      </c>
      <c r="C419">
        <v>1</v>
      </c>
      <c r="D419">
        <v>100</v>
      </c>
      <c r="E419">
        <v>0.192135</v>
      </c>
      <c r="F419">
        <v>1.2800000000000001E-3</v>
      </c>
      <c r="G419" t="s">
        <v>32</v>
      </c>
      <c r="H419" t="s">
        <v>22</v>
      </c>
      <c r="I419" t="s">
        <v>338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</row>
    <row r="420" spans="1:19" x14ac:dyDescent="0.2">
      <c r="A420" t="s">
        <v>340</v>
      </c>
      <c r="B420" t="s">
        <v>20</v>
      </c>
      <c r="C420">
        <v>1</v>
      </c>
      <c r="D420">
        <v>100</v>
      </c>
      <c r="E420">
        <v>0.19437499999999999</v>
      </c>
      <c r="F420">
        <v>1.1329999999999999E-3</v>
      </c>
      <c r="G420" t="s">
        <v>32</v>
      </c>
      <c r="H420" t="s">
        <v>22</v>
      </c>
      <c r="I420" t="s">
        <v>339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</row>
    <row r="421" spans="1:19" x14ac:dyDescent="0.2">
      <c r="A421" t="s">
        <v>341</v>
      </c>
      <c r="B421" t="s">
        <v>20</v>
      </c>
      <c r="C421">
        <v>1</v>
      </c>
      <c r="D421">
        <v>100</v>
      </c>
      <c r="E421">
        <v>11.144515</v>
      </c>
      <c r="F421">
        <v>0.14554900000000001</v>
      </c>
      <c r="G421" t="s">
        <v>32</v>
      </c>
      <c r="H421" t="s">
        <v>22</v>
      </c>
      <c r="I421" t="s">
        <v>338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</row>
    <row r="422" spans="1:19" x14ac:dyDescent="0.2">
      <c r="A422" t="s">
        <v>341</v>
      </c>
      <c r="B422" t="s">
        <v>20</v>
      </c>
      <c r="C422">
        <v>1</v>
      </c>
      <c r="D422">
        <v>100</v>
      </c>
      <c r="E422">
        <v>10.562455</v>
      </c>
      <c r="F422">
        <v>8.9982000000000006E-2</v>
      </c>
      <c r="G422" t="s">
        <v>32</v>
      </c>
      <c r="H422" t="s">
        <v>22</v>
      </c>
      <c r="I422" t="s">
        <v>339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</row>
    <row r="423" spans="1:19" x14ac:dyDescent="0.2">
      <c r="A423" t="s">
        <v>342</v>
      </c>
      <c r="B423" t="s">
        <v>20</v>
      </c>
      <c r="C423">
        <v>1</v>
      </c>
      <c r="D423">
        <v>100</v>
      </c>
      <c r="E423">
        <v>0.31300600000000001</v>
      </c>
      <c r="F423">
        <v>6.3579999999999999E-3</v>
      </c>
      <c r="G423" t="s">
        <v>32</v>
      </c>
      <c r="H423" t="s">
        <v>22</v>
      </c>
      <c r="I423" t="s">
        <v>343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</row>
    <row r="424" spans="1:19" x14ac:dyDescent="0.2">
      <c r="A424" t="s">
        <v>342</v>
      </c>
      <c r="B424" t="s">
        <v>20</v>
      </c>
      <c r="C424">
        <v>1</v>
      </c>
      <c r="D424">
        <v>100</v>
      </c>
      <c r="E424">
        <v>0.231102</v>
      </c>
      <c r="F424">
        <v>1.8E-3</v>
      </c>
      <c r="G424" t="s">
        <v>32</v>
      </c>
      <c r="H424" t="s">
        <v>22</v>
      </c>
      <c r="I424" t="s">
        <v>344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</row>
    <row r="425" spans="1:19" x14ac:dyDescent="0.2">
      <c r="A425" t="s">
        <v>342</v>
      </c>
      <c r="B425" t="s">
        <v>20</v>
      </c>
      <c r="C425">
        <v>1</v>
      </c>
      <c r="D425">
        <v>100</v>
      </c>
      <c r="E425">
        <v>0.17754500000000001</v>
      </c>
      <c r="F425">
        <v>2.5709999999999999E-3</v>
      </c>
      <c r="G425" t="s">
        <v>32</v>
      </c>
      <c r="H425" t="s">
        <v>22</v>
      </c>
      <c r="I425" t="s">
        <v>345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</row>
    <row r="426" spans="1:19" x14ac:dyDescent="0.2">
      <c r="A426" t="s">
        <v>342</v>
      </c>
      <c r="B426" t="s">
        <v>20</v>
      </c>
      <c r="C426">
        <v>1</v>
      </c>
      <c r="D426">
        <v>100</v>
      </c>
      <c r="E426">
        <v>6.9896E-2</v>
      </c>
      <c r="F426">
        <v>5.6700000000000001E-4</v>
      </c>
      <c r="G426" t="s">
        <v>32</v>
      </c>
      <c r="H426" t="s">
        <v>22</v>
      </c>
      <c r="I426" t="s">
        <v>346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</row>
    <row r="427" spans="1:19" x14ac:dyDescent="0.2">
      <c r="A427" t="s">
        <v>347</v>
      </c>
      <c r="B427" t="s">
        <v>20</v>
      </c>
      <c r="C427">
        <v>1</v>
      </c>
      <c r="D427">
        <v>100</v>
      </c>
      <c r="E427">
        <v>0.20125799999999999</v>
      </c>
      <c r="F427">
        <v>2.0739999999999999E-3</v>
      </c>
      <c r="G427" t="s">
        <v>32</v>
      </c>
      <c r="H427" t="s">
        <v>22</v>
      </c>
      <c r="I427" t="s">
        <v>343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</row>
    <row r="428" spans="1:19" x14ac:dyDescent="0.2">
      <c r="A428" t="s">
        <v>347</v>
      </c>
      <c r="B428" t="s">
        <v>20</v>
      </c>
      <c r="C428">
        <v>1</v>
      </c>
      <c r="D428">
        <v>100</v>
      </c>
      <c r="E428">
        <v>0.11521099999999999</v>
      </c>
      <c r="F428">
        <v>2.2160000000000001E-3</v>
      </c>
      <c r="G428" t="s">
        <v>32</v>
      </c>
      <c r="H428" t="s">
        <v>22</v>
      </c>
      <c r="I428" t="s">
        <v>344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</row>
    <row r="429" spans="1:19" x14ac:dyDescent="0.2">
      <c r="A429" t="s">
        <v>347</v>
      </c>
      <c r="B429" t="s">
        <v>20</v>
      </c>
      <c r="C429">
        <v>1</v>
      </c>
      <c r="D429">
        <v>100</v>
      </c>
      <c r="E429">
        <v>9.5688999999999996E-2</v>
      </c>
      <c r="F429">
        <v>1.949E-3</v>
      </c>
      <c r="G429" t="s">
        <v>32</v>
      </c>
      <c r="H429" t="s">
        <v>22</v>
      </c>
      <c r="I429" t="s">
        <v>345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</row>
    <row r="430" spans="1:19" x14ac:dyDescent="0.2">
      <c r="A430" t="s">
        <v>347</v>
      </c>
      <c r="B430" t="s">
        <v>20</v>
      </c>
      <c r="C430">
        <v>1</v>
      </c>
      <c r="D430">
        <v>100</v>
      </c>
      <c r="E430">
        <v>5.1187999999999997E-2</v>
      </c>
      <c r="F430">
        <v>6.8000000000000005E-4</v>
      </c>
      <c r="G430" t="s">
        <v>32</v>
      </c>
      <c r="H430" t="s">
        <v>22</v>
      </c>
      <c r="I430" t="s">
        <v>346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</row>
    <row r="431" spans="1:19" x14ac:dyDescent="0.2">
      <c r="A431" t="s">
        <v>348</v>
      </c>
      <c r="B431" t="s">
        <v>20</v>
      </c>
      <c r="C431">
        <v>1</v>
      </c>
      <c r="D431">
        <v>100</v>
      </c>
      <c r="E431">
        <v>14.014687</v>
      </c>
      <c r="F431">
        <v>0.15003</v>
      </c>
      <c r="G431" t="s">
        <v>32</v>
      </c>
      <c r="H431" t="s">
        <v>22</v>
      </c>
      <c r="I431" t="s">
        <v>343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</row>
    <row r="432" spans="1:19" x14ac:dyDescent="0.2">
      <c r="A432" t="s">
        <v>348</v>
      </c>
      <c r="B432" t="s">
        <v>20</v>
      </c>
      <c r="C432">
        <v>1</v>
      </c>
      <c r="D432">
        <v>100</v>
      </c>
      <c r="E432">
        <v>13.165948</v>
      </c>
      <c r="F432">
        <v>9.2225000000000001E-2</v>
      </c>
      <c r="G432" t="s">
        <v>32</v>
      </c>
      <c r="H432" t="s">
        <v>22</v>
      </c>
      <c r="I432" t="s">
        <v>344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</row>
    <row r="433" spans="1:19" x14ac:dyDescent="0.2">
      <c r="A433" t="s">
        <v>348</v>
      </c>
      <c r="B433" t="s">
        <v>20</v>
      </c>
      <c r="C433">
        <v>1</v>
      </c>
      <c r="D433">
        <v>100</v>
      </c>
      <c r="E433">
        <v>14.479931000000001</v>
      </c>
      <c r="F433">
        <v>0.150786</v>
      </c>
      <c r="G433" t="s">
        <v>32</v>
      </c>
      <c r="H433" t="s">
        <v>22</v>
      </c>
      <c r="I433" t="s">
        <v>345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</row>
    <row r="434" spans="1:19" x14ac:dyDescent="0.2">
      <c r="A434" t="s">
        <v>348</v>
      </c>
      <c r="B434" t="s">
        <v>20</v>
      </c>
      <c r="C434">
        <v>1</v>
      </c>
      <c r="D434">
        <v>100</v>
      </c>
      <c r="E434">
        <v>140.585183</v>
      </c>
      <c r="F434">
        <v>1.5316399999999999</v>
      </c>
      <c r="G434" t="s">
        <v>32</v>
      </c>
      <c r="H434" t="s">
        <v>22</v>
      </c>
      <c r="I434" t="s">
        <v>346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</row>
    <row r="435" spans="1:19" x14ac:dyDescent="0.2">
      <c r="A435" t="s">
        <v>349</v>
      </c>
      <c r="B435" t="s">
        <v>20</v>
      </c>
      <c r="C435">
        <v>1</v>
      </c>
      <c r="D435">
        <v>100</v>
      </c>
      <c r="E435">
        <v>5.6716000000000003E-2</v>
      </c>
      <c r="F435">
        <v>1.6490000000000001E-3</v>
      </c>
      <c r="G435" t="s">
        <v>32</v>
      </c>
      <c r="H435" t="s">
        <v>22</v>
      </c>
      <c r="I435" t="s">
        <v>350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</row>
    <row r="436" spans="1:19" x14ac:dyDescent="0.2">
      <c r="A436" t="s">
        <v>349</v>
      </c>
      <c r="B436" t="s">
        <v>20</v>
      </c>
      <c r="C436">
        <v>1</v>
      </c>
      <c r="D436">
        <v>100</v>
      </c>
      <c r="E436">
        <v>7.4423000000000003E-2</v>
      </c>
      <c r="F436">
        <v>1.9220000000000001E-3</v>
      </c>
      <c r="G436" t="s">
        <v>32</v>
      </c>
      <c r="H436" t="s">
        <v>22</v>
      </c>
      <c r="I436" t="s">
        <v>351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</row>
    <row r="437" spans="1:19" x14ac:dyDescent="0.2">
      <c r="A437" t="s">
        <v>349</v>
      </c>
      <c r="B437" t="s">
        <v>20</v>
      </c>
      <c r="C437">
        <v>1</v>
      </c>
      <c r="D437">
        <v>100</v>
      </c>
      <c r="E437">
        <v>6.7845000000000003E-2</v>
      </c>
      <c r="F437">
        <v>2.4090000000000001E-3</v>
      </c>
      <c r="G437" t="s">
        <v>32</v>
      </c>
      <c r="H437" t="s">
        <v>22</v>
      </c>
      <c r="I437" t="s">
        <v>352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</row>
    <row r="438" spans="1:19" x14ac:dyDescent="0.2">
      <c r="A438" t="s">
        <v>353</v>
      </c>
      <c r="B438" t="s">
        <v>20</v>
      </c>
      <c r="C438">
        <v>1</v>
      </c>
      <c r="D438">
        <v>100</v>
      </c>
      <c r="E438">
        <v>4.9625000000000002E-2</v>
      </c>
      <c r="F438">
        <v>1.4809999999999999E-3</v>
      </c>
      <c r="G438" t="s">
        <v>32</v>
      </c>
      <c r="H438" t="s">
        <v>22</v>
      </c>
      <c r="I438" t="s">
        <v>350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</row>
    <row r="439" spans="1:19" x14ac:dyDescent="0.2">
      <c r="A439" t="s">
        <v>353</v>
      </c>
      <c r="B439" t="s">
        <v>20</v>
      </c>
      <c r="C439">
        <v>1</v>
      </c>
      <c r="D439">
        <v>100</v>
      </c>
      <c r="E439">
        <v>6.4999000000000001E-2</v>
      </c>
      <c r="F439">
        <v>1.1540000000000001E-3</v>
      </c>
      <c r="G439" t="s">
        <v>32</v>
      </c>
      <c r="H439" t="s">
        <v>22</v>
      </c>
      <c r="I439" t="s">
        <v>351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</row>
    <row r="440" spans="1:19" x14ac:dyDescent="0.2">
      <c r="A440" t="s">
        <v>353</v>
      </c>
      <c r="B440" t="s">
        <v>20</v>
      </c>
      <c r="C440">
        <v>1</v>
      </c>
      <c r="D440">
        <v>100</v>
      </c>
      <c r="E440">
        <v>4.8111000000000001E-2</v>
      </c>
      <c r="F440">
        <v>6.87E-4</v>
      </c>
      <c r="G440" t="s">
        <v>32</v>
      </c>
      <c r="H440" t="s">
        <v>22</v>
      </c>
      <c r="I440" t="s">
        <v>352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</row>
    <row r="441" spans="1:19" x14ac:dyDescent="0.2">
      <c r="A441" t="s">
        <v>354</v>
      </c>
      <c r="B441" t="s">
        <v>20</v>
      </c>
      <c r="C441">
        <v>1</v>
      </c>
      <c r="D441">
        <v>100</v>
      </c>
      <c r="E441">
        <v>46.112192</v>
      </c>
      <c r="F441">
        <v>1.305472</v>
      </c>
      <c r="G441" t="s">
        <v>32</v>
      </c>
      <c r="H441" t="s">
        <v>22</v>
      </c>
      <c r="I441" t="s">
        <v>350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</row>
    <row r="442" spans="1:19" x14ac:dyDescent="0.2">
      <c r="A442" t="s">
        <v>354</v>
      </c>
      <c r="B442" t="s">
        <v>20</v>
      </c>
      <c r="C442">
        <v>1</v>
      </c>
      <c r="D442">
        <v>100</v>
      </c>
      <c r="E442">
        <v>46.296894000000002</v>
      </c>
      <c r="F442">
        <v>0.61055899999999996</v>
      </c>
      <c r="G442" t="s">
        <v>32</v>
      </c>
      <c r="H442" t="s">
        <v>22</v>
      </c>
      <c r="I442" t="s">
        <v>351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</row>
    <row r="443" spans="1:19" x14ac:dyDescent="0.2">
      <c r="A443" t="s">
        <v>354</v>
      </c>
      <c r="B443" t="s">
        <v>20</v>
      </c>
      <c r="C443">
        <v>1</v>
      </c>
      <c r="D443">
        <v>100</v>
      </c>
      <c r="E443">
        <v>43.855853000000003</v>
      </c>
      <c r="F443">
        <v>0.417155</v>
      </c>
      <c r="G443" t="s">
        <v>32</v>
      </c>
      <c r="H443" t="s">
        <v>22</v>
      </c>
      <c r="I443" t="s">
        <v>352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</row>
    <row r="444" spans="1:19" x14ac:dyDescent="0.2">
      <c r="A444" t="s">
        <v>355</v>
      </c>
      <c r="B444" t="s">
        <v>20</v>
      </c>
      <c r="C444">
        <v>1</v>
      </c>
      <c r="D444">
        <v>100</v>
      </c>
      <c r="E444">
        <v>0.32547199999999998</v>
      </c>
      <c r="F444">
        <v>8.6230000000000005E-3</v>
      </c>
      <c r="G444" t="s">
        <v>32</v>
      </c>
      <c r="H444" t="s">
        <v>22</v>
      </c>
      <c r="I444" t="s">
        <v>356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</row>
    <row r="445" spans="1:19" x14ac:dyDescent="0.2">
      <c r="A445" t="s">
        <v>355</v>
      </c>
      <c r="B445" t="s">
        <v>20</v>
      </c>
      <c r="C445">
        <v>1</v>
      </c>
      <c r="D445">
        <v>100</v>
      </c>
      <c r="E445">
        <v>0.42929899999999999</v>
      </c>
      <c r="F445">
        <v>1.5698E-2</v>
      </c>
      <c r="G445" t="s">
        <v>32</v>
      </c>
      <c r="H445" t="s">
        <v>22</v>
      </c>
      <c r="I445" t="s">
        <v>357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</row>
    <row r="446" spans="1:19" x14ac:dyDescent="0.2">
      <c r="A446" t="s">
        <v>355</v>
      </c>
      <c r="B446" t="s">
        <v>20</v>
      </c>
      <c r="C446">
        <v>1</v>
      </c>
      <c r="D446">
        <v>100</v>
      </c>
      <c r="E446">
        <v>0.33401199999999998</v>
      </c>
      <c r="F446">
        <v>4.2170000000000003E-3</v>
      </c>
      <c r="G446" t="s">
        <v>32</v>
      </c>
      <c r="H446" t="s">
        <v>22</v>
      </c>
      <c r="I446" t="s">
        <v>358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</row>
    <row r="447" spans="1:19" x14ac:dyDescent="0.2">
      <c r="A447" t="s">
        <v>359</v>
      </c>
      <c r="B447" t="s">
        <v>20</v>
      </c>
      <c r="C447">
        <v>1</v>
      </c>
      <c r="D447">
        <v>100</v>
      </c>
      <c r="E447">
        <v>0.22789400000000001</v>
      </c>
      <c r="F447">
        <v>4.0260000000000001E-3</v>
      </c>
      <c r="G447" t="s">
        <v>32</v>
      </c>
      <c r="H447" t="s">
        <v>22</v>
      </c>
      <c r="I447" t="s">
        <v>356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</row>
    <row r="448" spans="1:19" x14ac:dyDescent="0.2">
      <c r="A448" t="s">
        <v>359</v>
      </c>
      <c r="B448" t="s">
        <v>20</v>
      </c>
      <c r="C448">
        <v>1</v>
      </c>
      <c r="D448">
        <v>100</v>
      </c>
      <c r="E448">
        <v>0.29799100000000001</v>
      </c>
      <c r="F448">
        <v>2.869E-3</v>
      </c>
      <c r="G448" t="s">
        <v>32</v>
      </c>
      <c r="H448" t="s">
        <v>22</v>
      </c>
      <c r="I448" t="s">
        <v>357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</row>
    <row r="449" spans="1:19" x14ac:dyDescent="0.2">
      <c r="A449" t="s">
        <v>359</v>
      </c>
      <c r="B449" t="s">
        <v>20</v>
      </c>
      <c r="C449">
        <v>1</v>
      </c>
      <c r="D449">
        <v>100</v>
      </c>
      <c r="E449">
        <v>0.24143999999999999</v>
      </c>
      <c r="F449">
        <v>2.9290000000000002E-3</v>
      </c>
      <c r="G449" t="s">
        <v>32</v>
      </c>
      <c r="H449" t="s">
        <v>22</v>
      </c>
      <c r="I449" t="s">
        <v>358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</row>
    <row r="450" spans="1:19" x14ac:dyDescent="0.2">
      <c r="A450" t="s">
        <v>360</v>
      </c>
      <c r="B450" t="s">
        <v>20</v>
      </c>
      <c r="C450">
        <v>1</v>
      </c>
      <c r="D450">
        <v>100</v>
      </c>
      <c r="E450">
        <v>43.568415999999999</v>
      </c>
      <c r="F450">
        <v>0.29625400000000002</v>
      </c>
      <c r="G450" t="s">
        <v>32</v>
      </c>
      <c r="H450" t="s">
        <v>22</v>
      </c>
      <c r="I450" t="s">
        <v>356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</row>
    <row r="451" spans="1:19" x14ac:dyDescent="0.2">
      <c r="A451" t="s">
        <v>360</v>
      </c>
      <c r="B451" t="s">
        <v>20</v>
      </c>
      <c r="C451">
        <v>1</v>
      </c>
      <c r="D451">
        <v>100</v>
      </c>
      <c r="E451">
        <v>46.938405000000003</v>
      </c>
      <c r="F451">
        <v>0.53708699999999998</v>
      </c>
      <c r="G451" t="s">
        <v>32</v>
      </c>
      <c r="H451" t="s">
        <v>22</v>
      </c>
      <c r="I451" t="s">
        <v>357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</row>
    <row r="452" spans="1:19" x14ac:dyDescent="0.2">
      <c r="A452" t="s">
        <v>360</v>
      </c>
      <c r="B452" t="s">
        <v>20</v>
      </c>
      <c r="C452">
        <v>1</v>
      </c>
      <c r="D452">
        <v>100</v>
      </c>
      <c r="E452">
        <v>42.512661999999999</v>
      </c>
      <c r="F452">
        <v>0.38568000000000002</v>
      </c>
      <c r="G452" t="s">
        <v>32</v>
      </c>
      <c r="H452" t="s">
        <v>22</v>
      </c>
      <c r="I452" t="s">
        <v>358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</row>
    <row r="453" spans="1:19" x14ac:dyDescent="0.2">
      <c r="A453" t="s">
        <v>361</v>
      </c>
      <c r="B453" t="s">
        <v>20</v>
      </c>
      <c r="C453">
        <v>1</v>
      </c>
      <c r="D453">
        <v>100</v>
      </c>
      <c r="E453">
        <v>0.121016</v>
      </c>
      <c r="F453">
        <v>2.199E-3</v>
      </c>
      <c r="G453" t="s">
        <v>32</v>
      </c>
      <c r="H453" t="s">
        <v>22</v>
      </c>
      <c r="I453" t="s">
        <v>362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</row>
    <row r="454" spans="1:19" x14ac:dyDescent="0.2">
      <c r="A454" t="s">
        <v>361</v>
      </c>
      <c r="B454" t="s">
        <v>20</v>
      </c>
      <c r="C454">
        <v>1</v>
      </c>
      <c r="D454">
        <v>100</v>
      </c>
      <c r="E454">
        <v>0.12450799999999999</v>
      </c>
      <c r="F454">
        <v>2.9610000000000001E-3</v>
      </c>
      <c r="G454" t="s">
        <v>32</v>
      </c>
      <c r="H454" t="s">
        <v>22</v>
      </c>
      <c r="I454" t="s">
        <v>363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</row>
    <row r="455" spans="1:19" x14ac:dyDescent="0.2">
      <c r="A455" t="s">
        <v>361</v>
      </c>
      <c r="B455" t="s">
        <v>20</v>
      </c>
      <c r="C455">
        <v>1</v>
      </c>
      <c r="D455">
        <v>100</v>
      </c>
      <c r="E455">
        <v>0.121238</v>
      </c>
      <c r="F455">
        <v>2.0460000000000001E-3</v>
      </c>
      <c r="G455" t="s">
        <v>32</v>
      </c>
      <c r="H455" t="s">
        <v>22</v>
      </c>
      <c r="I455" t="s">
        <v>364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</row>
    <row r="456" spans="1:19" x14ac:dyDescent="0.2">
      <c r="A456" t="s">
        <v>365</v>
      </c>
      <c r="B456" t="s">
        <v>20</v>
      </c>
      <c r="C456">
        <v>1</v>
      </c>
      <c r="D456">
        <v>100</v>
      </c>
      <c r="E456">
        <v>0.112344</v>
      </c>
      <c r="F456">
        <v>1.83E-3</v>
      </c>
      <c r="G456" t="s">
        <v>32</v>
      </c>
      <c r="H456" t="s">
        <v>22</v>
      </c>
      <c r="I456" t="s">
        <v>362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</row>
    <row r="457" spans="1:19" x14ac:dyDescent="0.2">
      <c r="A457" t="s">
        <v>365</v>
      </c>
      <c r="B457" t="s">
        <v>20</v>
      </c>
      <c r="C457">
        <v>1</v>
      </c>
      <c r="D457">
        <v>100</v>
      </c>
      <c r="E457">
        <v>0.116365</v>
      </c>
      <c r="F457">
        <v>2.1930000000000001E-3</v>
      </c>
      <c r="G457" t="s">
        <v>32</v>
      </c>
      <c r="H457" t="s">
        <v>22</v>
      </c>
      <c r="I457" t="s">
        <v>363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</row>
    <row r="458" spans="1:19" x14ac:dyDescent="0.2">
      <c r="A458" t="s">
        <v>365</v>
      </c>
      <c r="B458" t="s">
        <v>20</v>
      </c>
      <c r="C458">
        <v>1</v>
      </c>
      <c r="D458">
        <v>100</v>
      </c>
      <c r="E458">
        <v>0.11261599999999999</v>
      </c>
      <c r="F458">
        <v>1.8619999999999999E-3</v>
      </c>
      <c r="G458" t="s">
        <v>32</v>
      </c>
      <c r="H458" t="s">
        <v>22</v>
      </c>
      <c r="I458" t="s">
        <v>364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</row>
    <row r="459" spans="1:19" x14ac:dyDescent="0.2">
      <c r="A459" t="s">
        <v>366</v>
      </c>
      <c r="B459" t="s">
        <v>20</v>
      </c>
      <c r="C459">
        <v>1</v>
      </c>
      <c r="D459">
        <v>100</v>
      </c>
      <c r="E459">
        <v>8.1060599999999994</v>
      </c>
      <c r="F459">
        <v>0.14902699999999999</v>
      </c>
      <c r="G459" t="s">
        <v>32</v>
      </c>
      <c r="H459" t="s">
        <v>22</v>
      </c>
      <c r="I459" t="s">
        <v>362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</row>
    <row r="460" spans="1:19" x14ac:dyDescent="0.2">
      <c r="A460" t="s">
        <v>366</v>
      </c>
      <c r="B460" t="s">
        <v>20</v>
      </c>
      <c r="C460">
        <v>1</v>
      </c>
      <c r="D460">
        <v>100</v>
      </c>
      <c r="E460">
        <v>8.4733420000000006</v>
      </c>
      <c r="F460">
        <v>0.111342</v>
      </c>
      <c r="G460" t="s">
        <v>32</v>
      </c>
      <c r="H460" t="s">
        <v>22</v>
      </c>
      <c r="I460" t="s">
        <v>363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</row>
    <row r="461" spans="1:19" x14ac:dyDescent="0.2">
      <c r="A461" t="s">
        <v>366</v>
      </c>
      <c r="B461" t="s">
        <v>20</v>
      </c>
      <c r="C461">
        <v>1</v>
      </c>
      <c r="D461">
        <v>100</v>
      </c>
      <c r="E461">
        <v>8.1386240000000001</v>
      </c>
      <c r="F461">
        <v>9.0713000000000002E-2</v>
      </c>
      <c r="G461" t="s">
        <v>32</v>
      </c>
      <c r="H461" t="s">
        <v>22</v>
      </c>
      <c r="I461" t="s">
        <v>364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</row>
    <row r="462" spans="1:19" x14ac:dyDescent="0.2">
      <c r="A462" t="s">
        <v>367</v>
      </c>
      <c r="B462" t="s">
        <v>20</v>
      </c>
      <c r="C462">
        <v>1</v>
      </c>
      <c r="D462">
        <v>100</v>
      </c>
      <c r="E462">
        <v>0.32989099999999999</v>
      </c>
      <c r="F462">
        <v>4.9129999999999998E-3</v>
      </c>
      <c r="G462" t="s">
        <v>32</v>
      </c>
      <c r="H462" t="s">
        <v>22</v>
      </c>
      <c r="I462" t="s">
        <v>368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</row>
    <row r="463" spans="1:19" x14ac:dyDescent="0.2">
      <c r="A463" t="s">
        <v>367</v>
      </c>
      <c r="B463" t="s">
        <v>20</v>
      </c>
      <c r="C463">
        <v>1</v>
      </c>
      <c r="D463">
        <v>100</v>
      </c>
      <c r="E463">
        <v>0.32602799999999998</v>
      </c>
      <c r="F463">
        <v>2.5100000000000001E-3</v>
      </c>
      <c r="G463" t="s">
        <v>32</v>
      </c>
      <c r="H463" t="s">
        <v>22</v>
      </c>
      <c r="I463" t="s">
        <v>369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</row>
    <row r="464" spans="1:19" x14ac:dyDescent="0.2">
      <c r="A464" t="s">
        <v>367</v>
      </c>
      <c r="B464" t="s">
        <v>20</v>
      </c>
      <c r="C464">
        <v>1</v>
      </c>
      <c r="D464">
        <v>100</v>
      </c>
      <c r="E464">
        <v>0.68966099999999997</v>
      </c>
      <c r="F464">
        <v>1.8079999999999999E-2</v>
      </c>
      <c r="G464" t="s">
        <v>32</v>
      </c>
      <c r="H464" t="s">
        <v>22</v>
      </c>
      <c r="I464" t="s">
        <v>370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</row>
    <row r="465" spans="1:19" x14ac:dyDescent="0.2">
      <c r="A465" t="s">
        <v>371</v>
      </c>
      <c r="B465" t="s">
        <v>20</v>
      </c>
      <c r="C465">
        <v>1</v>
      </c>
      <c r="D465">
        <v>100</v>
      </c>
      <c r="E465">
        <v>0.27537400000000001</v>
      </c>
      <c r="F465">
        <v>3.7200000000000002E-3</v>
      </c>
      <c r="G465" t="s">
        <v>32</v>
      </c>
      <c r="H465" t="s">
        <v>22</v>
      </c>
      <c r="I465" t="s">
        <v>368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</row>
    <row r="466" spans="1:19" x14ac:dyDescent="0.2">
      <c r="A466" t="s">
        <v>371</v>
      </c>
      <c r="B466" t="s">
        <v>20</v>
      </c>
      <c r="C466">
        <v>1</v>
      </c>
      <c r="D466">
        <v>100</v>
      </c>
      <c r="E466">
        <v>0.28749000000000002</v>
      </c>
      <c r="F466">
        <v>1.5806000000000001E-2</v>
      </c>
      <c r="G466" t="s">
        <v>32</v>
      </c>
      <c r="H466" t="s">
        <v>22</v>
      </c>
      <c r="I466" t="s">
        <v>369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</row>
    <row r="467" spans="1:19" x14ac:dyDescent="0.2">
      <c r="A467" t="s">
        <v>371</v>
      </c>
      <c r="B467" t="s">
        <v>20</v>
      </c>
      <c r="C467">
        <v>1</v>
      </c>
      <c r="D467">
        <v>100</v>
      </c>
      <c r="E467">
        <v>0.43829600000000002</v>
      </c>
      <c r="F467">
        <v>4.5880000000000001E-3</v>
      </c>
      <c r="G467" t="s">
        <v>32</v>
      </c>
      <c r="H467" t="s">
        <v>22</v>
      </c>
      <c r="I467" t="s">
        <v>370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</row>
    <row r="468" spans="1:19" x14ac:dyDescent="0.2">
      <c r="A468" t="s">
        <v>372</v>
      </c>
      <c r="B468" t="s">
        <v>20</v>
      </c>
      <c r="C468">
        <v>1</v>
      </c>
      <c r="D468">
        <v>100</v>
      </c>
      <c r="E468">
        <v>13.404436</v>
      </c>
      <c r="F468">
        <v>0.170042</v>
      </c>
      <c r="G468" t="s">
        <v>32</v>
      </c>
      <c r="H468" t="s">
        <v>22</v>
      </c>
      <c r="I468" t="s">
        <v>368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</row>
    <row r="469" spans="1:19" x14ac:dyDescent="0.2">
      <c r="A469" t="s">
        <v>372</v>
      </c>
      <c r="B469" t="s">
        <v>20</v>
      </c>
      <c r="C469">
        <v>1</v>
      </c>
      <c r="D469">
        <v>100</v>
      </c>
      <c r="E469">
        <v>13.793507</v>
      </c>
      <c r="F469">
        <v>0.16896600000000001</v>
      </c>
      <c r="G469" t="s">
        <v>32</v>
      </c>
      <c r="H469" t="s">
        <v>22</v>
      </c>
      <c r="I469" t="s">
        <v>369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</row>
    <row r="470" spans="1:19" x14ac:dyDescent="0.2">
      <c r="A470" t="s">
        <v>372</v>
      </c>
      <c r="B470" t="s">
        <v>20</v>
      </c>
      <c r="C470">
        <v>1</v>
      </c>
      <c r="D470">
        <v>100</v>
      </c>
      <c r="E470">
        <v>26.454145</v>
      </c>
      <c r="F470">
        <v>0.27465400000000001</v>
      </c>
      <c r="G470" t="s">
        <v>32</v>
      </c>
      <c r="H470" t="s">
        <v>22</v>
      </c>
      <c r="I470" t="s">
        <v>370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</row>
    <row r="471" spans="1:19" x14ac:dyDescent="0.2">
      <c r="A471" t="s">
        <v>373</v>
      </c>
      <c r="B471" t="s">
        <v>20</v>
      </c>
      <c r="C471">
        <v>1</v>
      </c>
      <c r="D471">
        <v>100</v>
      </c>
      <c r="E471">
        <v>0.163248</v>
      </c>
      <c r="F471">
        <v>3.0179999999999998E-3</v>
      </c>
      <c r="G471" t="s">
        <v>32</v>
      </c>
      <c r="H471" t="s">
        <v>22</v>
      </c>
      <c r="I471" t="s">
        <v>374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</row>
    <row r="472" spans="1:19" x14ac:dyDescent="0.2">
      <c r="A472" t="s">
        <v>373</v>
      </c>
      <c r="B472" t="s">
        <v>20</v>
      </c>
      <c r="C472">
        <v>1</v>
      </c>
      <c r="D472">
        <v>100</v>
      </c>
      <c r="E472">
        <v>0.19898099999999999</v>
      </c>
      <c r="F472">
        <v>1.707E-3</v>
      </c>
      <c r="G472" t="s">
        <v>32</v>
      </c>
      <c r="H472" t="s">
        <v>22</v>
      </c>
      <c r="I472" t="s">
        <v>375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</row>
    <row r="473" spans="1:19" x14ac:dyDescent="0.2">
      <c r="A473" t="s">
        <v>373</v>
      </c>
      <c r="B473" t="s">
        <v>20</v>
      </c>
      <c r="C473">
        <v>1</v>
      </c>
      <c r="D473">
        <v>100</v>
      </c>
      <c r="E473">
        <v>9.4959000000000002E-2</v>
      </c>
      <c r="F473">
        <v>3.46E-3</v>
      </c>
      <c r="G473" t="s">
        <v>32</v>
      </c>
      <c r="H473" t="s">
        <v>22</v>
      </c>
      <c r="I473" t="s">
        <v>376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</row>
    <row r="474" spans="1:19" x14ac:dyDescent="0.2">
      <c r="A474" t="s">
        <v>373</v>
      </c>
      <c r="B474" t="s">
        <v>20</v>
      </c>
      <c r="C474">
        <v>1</v>
      </c>
      <c r="D474">
        <v>100</v>
      </c>
      <c r="E474">
        <v>0.16839999999999999</v>
      </c>
      <c r="F474">
        <v>2.3549999999999999E-3</v>
      </c>
      <c r="G474" t="s">
        <v>32</v>
      </c>
      <c r="H474" t="s">
        <v>22</v>
      </c>
      <c r="I474" t="s">
        <v>377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</row>
    <row r="475" spans="1:19" x14ac:dyDescent="0.2">
      <c r="A475" t="s">
        <v>378</v>
      </c>
      <c r="B475" t="s">
        <v>20</v>
      </c>
      <c r="C475">
        <v>1</v>
      </c>
      <c r="D475">
        <v>100</v>
      </c>
      <c r="E475">
        <v>0.150945</v>
      </c>
      <c r="F475">
        <v>3.0339999999999998E-3</v>
      </c>
      <c r="G475" t="s">
        <v>32</v>
      </c>
      <c r="H475" t="s">
        <v>22</v>
      </c>
      <c r="I475" t="s">
        <v>374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</row>
    <row r="476" spans="1:19" x14ac:dyDescent="0.2">
      <c r="A476" t="s">
        <v>378</v>
      </c>
      <c r="B476" t="s">
        <v>20</v>
      </c>
      <c r="C476">
        <v>1</v>
      </c>
      <c r="D476">
        <v>100</v>
      </c>
      <c r="E476">
        <v>0.18037800000000001</v>
      </c>
      <c r="F476">
        <v>2.068E-3</v>
      </c>
      <c r="G476" t="s">
        <v>32</v>
      </c>
      <c r="H476" t="s">
        <v>22</v>
      </c>
      <c r="I476" t="s">
        <v>375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</row>
    <row r="477" spans="1:19" x14ac:dyDescent="0.2">
      <c r="A477" t="s">
        <v>378</v>
      </c>
      <c r="B477" t="s">
        <v>20</v>
      </c>
      <c r="C477">
        <v>1</v>
      </c>
      <c r="D477">
        <v>100</v>
      </c>
      <c r="E477">
        <v>8.2608000000000001E-2</v>
      </c>
      <c r="F477">
        <v>1.5809999999999999E-3</v>
      </c>
      <c r="G477" t="s">
        <v>32</v>
      </c>
      <c r="H477" t="s">
        <v>22</v>
      </c>
      <c r="I477" t="s">
        <v>376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</row>
    <row r="478" spans="1:19" x14ac:dyDescent="0.2">
      <c r="A478" t="s">
        <v>378</v>
      </c>
      <c r="B478" t="s">
        <v>20</v>
      </c>
      <c r="C478">
        <v>1</v>
      </c>
      <c r="D478">
        <v>100</v>
      </c>
      <c r="E478">
        <v>0.16107099999999999</v>
      </c>
      <c r="F478">
        <v>1.129E-3</v>
      </c>
      <c r="G478" t="s">
        <v>32</v>
      </c>
      <c r="H478" t="s">
        <v>22</v>
      </c>
      <c r="I478" t="s">
        <v>377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</row>
    <row r="479" spans="1:19" x14ac:dyDescent="0.2">
      <c r="A479" t="s">
        <v>379</v>
      </c>
      <c r="B479" t="s">
        <v>20</v>
      </c>
      <c r="C479">
        <v>1</v>
      </c>
      <c r="D479">
        <v>100</v>
      </c>
      <c r="E479">
        <v>355.15743700000002</v>
      </c>
      <c r="F479">
        <v>2.1015779999999999</v>
      </c>
      <c r="G479" t="s">
        <v>32</v>
      </c>
      <c r="H479" t="s">
        <v>22</v>
      </c>
      <c r="I479" t="s">
        <v>374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</row>
    <row r="480" spans="1:19" x14ac:dyDescent="0.2">
      <c r="A480" t="s">
        <v>379</v>
      </c>
      <c r="B480" t="s">
        <v>20</v>
      </c>
      <c r="C480">
        <v>1</v>
      </c>
      <c r="D480">
        <v>100</v>
      </c>
      <c r="E480">
        <v>357.55942800000003</v>
      </c>
      <c r="F480">
        <v>4.7314670000000003</v>
      </c>
      <c r="G480" t="s">
        <v>32</v>
      </c>
      <c r="H480" t="s">
        <v>22</v>
      </c>
      <c r="I480" t="s">
        <v>375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</row>
    <row r="481" spans="1:19" x14ac:dyDescent="0.2">
      <c r="A481" t="s">
        <v>379</v>
      </c>
      <c r="B481" t="s">
        <v>20</v>
      </c>
      <c r="C481">
        <v>1</v>
      </c>
      <c r="D481">
        <v>100</v>
      </c>
      <c r="E481">
        <v>339.83964700000001</v>
      </c>
      <c r="F481">
        <v>2.1520679999999999</v>
      </c>
      <c r="G481" t="s">
        <v>32</v>
      </c>
      <c r="H481" t="s">
        <v>22</v>
      </c>
      <c r="I481" t="s">
        <v>376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</row>
    <row r="482" spans="1:19" x14ac:dyDescent="0.2">
      <c r="A482" t="s">
        <v>379</v>
      </c>
      <c r="B482" t="s">
        <v>20</v>
      </c>
      <c r="C482">
        <v>1</v>
      </c>
      <c r="D482">
        <v>100</v>
      </c>
      <c r="E482">
        <v>353.25990000000002</v>
      </c>
      <c r="F482">
        <v>4.1443729999999999</v>
      </c>
      <c r="G482" t="s">
        <v>32</v>
      </c>
      <c r="H482" t="s">
        <v>22</v>
      </c>
      <c r="I482" t="s">
        <v>377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</row>
    <row r="483" spans="1:19" x14ac:dyDescent="0.2">
      <c r="A483" t="s">
        <v>380</v>
      </c>
      <c r="B483" t="s">
        <v>20</v>
      </c>
      <c r="C483">
        <v>1</v>
      </c>
      <c r="D483">
        <v>100</v>
      </c>
      <c r="E483">
        <v>0.13159999999999999</v>
      </c>
      <c r="F483">
        <v>2.5430000000000001E-3</v>
      </c>
      <c r="G483" t="s">
        <v>32</v>
      </c>
      <c r="H483" t="s">
        <v>22</v>
      </c>
      <c r="I483" t="s">
        <v>381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</row>
    <row r="484" spans="1:19" x14ac:dyDescent="0.2">
      <c r="A484" t="s">
        <v>380</v>
      </c>
      <c r="B484" t="s">
        <v>20</v>
      </c>
      <c r="C484">
        <v>1</v>
      </c>
      <c r="D484">
        <v>100</v>
      </c>
      <c r="E484">
        <v>0.13786899999999999</v>
      </c>
      <c r="F484">
        <v>1.3940000000000001E-3</v>
      </c>
      <c r="G484" t="s">
        <v>32</v>
      </c>
      <c r="H484" t="s">
        <v>22</v>
      </c>
      <c r="I484" t="s">
        <v>382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</row>
    <row r="485" spans="1:19" x14ac:dyDescent="0.2">
      <c r="A485" t="s">
        <v>380</v>
      </c>
      <c r="B485" t="s">
        <v>20</v>
      </c>
      <c r="C485">
        <v>1</v>
      </c>
      <c r="D485">
        <v>100</v>
      </c>
      <c r="E485">
        <v>6.2606999999999996E-2</v>
      </c>
      <c r="F485">
        <v>2.0230000000000001E-3</v>
      </c>
      <c r="G485" t="s">
        <v>32</v>
      </c>
      <c r="H485" t="s">
        <v>22</v>
      </c>
      <c r="I485" t="s">
        <v>383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</row>
    <row r="486" spans="1:19" x14ac:dyDescent="0.2">
      <c r="A486" t="s">
        <v>380</v>
      </c>
      <c r="B486" t="s">
        <v>20</v>
      </c>
      <c r="C486">
        <v>1</v>
      </c>
      <c r="D486">
        <v>100</v>
      </c>
      <c r="E486">
        <v>0.13181000000000001</v>
      </c>
      <c r="F486">
        <v>2.2339999999999999E-3</v>
      </c>
      <c r="G486" t="s">
        <v>32</v>
      </c>
      <c r="H486" t="s">
        <v>22</v>
      </c>
      <c r="I486" t="s">
        <v>384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</row>
    <row r="487" spans="1:19" x14ac:dyDescent="0.2">
      <c r="A487" t="s">
        <v>385</v>
      </c>
      <c r="B487" t="s">
        <v>20</v>
      </c>
      <c r="C487">
        <v>1</v>
      </c>
      <c r="D487">
        <v>100</v>
      </c>
      <c r="E487">
        <v>0.12592900000000001</v>
      </c>
      <c r="F487">
        <v>2.9559999999999999E-3</v>
      </c>
      <c r="G487" t="s">
        <v>32</v>
      </c>
      <c r="H487" t="s">
        <v>22</v>
      </c>
      <c r="I487" t="s">
        <v>381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</row>
    <row r="488" spans="1:19" x14ac:dyDescent="0.2">
      <c r="A488" t="s">
        <v>385</v>
      </c>
      <c r="B488" t="s">
        <v>20</v>
      </c>
      <c r="C488">
        <v>1</v>
      </c>
      <c r="D488">
        <v>100</v>
      </c>
      <c r="E488">
        <v>0.12626799999999999</v>
      </c>
      <c r="F488">
        <v>1.9789999999999999E-3</v>
      </c>
      <c r="G488" t="s">
        <v>32</v>
      </c>
      <c r="H488" t="s">
        <v>22</v>
      </c>
      <c r="I488" t="s">
        <v>382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</row>
    <row r="489" spans="1:19" x14ac:dyDescent="0.2">
      <c r="A489" t="s">
        <v>385</v>
      </c>
      <c r="B489" t="s">
        <v>20</v>
      </c>
      <c r="C489">
        <v>1</v>
      </c>
      <c r="D489">
        <v>100</v>
      </c>
      <c r="E489">
        <v>5.0500999999999997E-2</v>
      </c>
      <c r="F489">
        <v>5.5099999999999995E-4</v>
      </c>
      <c r="G489" t="s">
        <v>32</v>
      </c>
      <c r="H489" t="s">
        <v>22</v>
      </c>
      <c r="I489" t="s">
        <v>383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</row>
    <row r="490" spans="1:19" x14ac:dyDescent="0.2">
      <c r="A490" t="s">
        <v>385</v>
      </c>
      <c r="B490" t="s">
        <v>20</v>
      </c>
      <c r="C490">
        <v>1</v>
      </c>
      <c r="D490">
        <v>100</v>
      </c>
      <c r="E490">
        <v>0.11432</v>
      </c>
      <c r="F490">
        <v>2.5950000000000001E-3</v>
      </c>
      <c r="G490" t="s">
        <v>32</v>
      </c>
      <c r="H490" t="s">
        <v>22</v>
      </c>
      <c r="I490" t="s">
        <v>384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</row>
    <row r="491" spans="1:19" x14ac:dyDescent="0.2">
      <c r="A491" t="s">
        <v>386</v>
      </c>
      <c r="B491" t="s">
        <v>20</v>
      </c>
      <c r="C491">
        <v>1</v>
      </c>
      <c r="D491">
        <v>100</v>
      </c>
      <c r="E491">
        <v>59.105638999999996</v>
      </c>
      <c r="F491">
        <v>0.518729</v>
      </c>
      <c r="G491" t="s">
        <v>32</v>
      </c>
      <c r="H491" t="s">
        <v>22</v>
      </c>
      <c r="I491" t="s">
        <v>381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</row>
    <row r="492" spans="1:19" x14ac:dyDescent="0.2">
      <c r="A492" t="s">
        <v>386</v>
      </c>
      <c r="B492" t="s">
        <v>20</v>
      </c>
      <c r="C492">
        <v>1</v>
      </c>
      <c r="D492">
        <v>100</v>
      </c>
      <c r="E492">
        <v>58.527208000000002</v>
      </c>
      <c r="F492">
        <v>0.79259100000000005</v>
      </c>
      <c r="G492" t="s">
        <v>32</v>
      </c>
      <c r="H492" t="s">
        <v>22</v>
      </c>
      <c r="I492" t="s">
        <v>382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</row>
    <row r="493" spans="1:19" x14ac:dyDescent="0.2">
      <c r="A493" t="s">
        <v>386</v>
      </c>
      <c r="B493" t="s">
        <v>20</v>
      </c>
      <c r="C493">
        <v>1</v>
      </c>
      <c r="D493">
        <v>100</v>
      </c>
      <c r="E493">
        <v>60.231766999999998</v>
      </c>
      <c r="F493">
        <v>0.75705699999999998</v>
      </c>
      <c r="G493" t="s">
        <v>32</v>
      </c>
      <c r="H493" t="s">
        <v>22</v>
      </c>
      <c r="I493" t="s">
        <v>383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</row>
    <row r="494" spans="1:19" x14ac:dyDescent="0.2">
      <c r="A494" t="s">
        <v>386</v>
      </c>
      <c r="B494" t="s">
        <v>20</v>
      </c>
      <c r="C494">
        <v>1</v>
      </c>
      <c r="D494">
        <v>100</v>
      </c>
      <c r="E494">
        <v>60.565885999999999</v>
      </c>
      <c r="F494">
        <v>0.98308300000000004</v>
      </c>
      <c r="G494" t="s">
        <v>32</v>
      </c>
      <c r="H494" t="s">
        <v>22</v>
      </c>
      <c r="I494" t="s">
        <v>384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</row>
    <row r="495" spans="1:19" x14ac:dyDescent="0.2">
      <c r="A495" t="s">
        <v>387</v>
      </c>
      <c r="B495" t="s">
        <v>20</v>
      </c>
      <c r="C495">
        <v>1</v>
      </c>
      <c r="D495">
        <v>100</v>
      </c>
      <c r="E495">
        <v>0.307641</v>
      </c>
      <c r="F495">
        <v>3.954E-3</v>
      </c>
      <c r="G495" t="s">
        <v>32</v>
      </c>
      <c r="H495" t="s">
        <v>22</v>
      </c>
      <c r="I495" t="s">
        <v>388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</row>
    <row r="496" spans="1:19" x14ac:dyDescent="0.2">
      <c r="A496" t="s">
        <v>387</v>
      </c>
      <c r="B496" t="s">
        <v>20</v>
      </c>
      <c r="C496">
        <v>1</v>
      </c>
      <c r="D496">
        <v>100</v>
      </c>
      <c r="E496">
        <v>0.308064</v>
      </c>
      <c r="F496">
        <v>2.8769999999999998E-3</v>
      </c>
      <c r="G496" t="s">
        <v>32</v>
      </c>
      <c r="H496" t="s">
        <v>22</v>
      </c>
      <c r="I496" t="s">
        <v>389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</row>
    <row r="497" spans="1:19" x14ac:dyDescent="0.2">
      <c r="A497" t="s">
        <v>387</v>
      </c>
      <c r="B497" t="s">
        <v>20</v>
      </c>
      <c r="C497">
        <v>1</v>
      </c>
      <c r="D497">
        <v>100</v>
      </c>
      <c r="E497">
        <v>0.29314699999999999</v>
      </c>
      <c r="F497">
        <v>2.2729999999999998E-3</v>
      </c>
      <c r="G497" t="s">
        <v>32</v>
      </c>
      <c r="H497" t="s">
        <v>22</v>
      </c>
      <c r="I497" t="s">
        <v>390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</row>
    <row r="498" spans="1:19" x14ac:dyDescent="0.2">
      <c r="A498" t="s">
        <v>391</v>
      </c>
      <c r="B498" t="s">
        <v>20</v>
      </c>
      <c r="C498">
        <v>1</v>
      </c>
      <c r="D498">
        <v>100</v>
      </c>
      <c r="E498">
        <v>0.13336600000000001</v>
      </c>
      <c r="F498">
        <v>3.571E-3</v>
      </c>
      <c r="G498" t="s">
        <v>32</v>
      </c>
      <c r="H498" t="s">
        <v>22</v>
      </c>
      <c r="I498" t="s">
        <v>388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</row>
    <row r="499" spans="1:19" x14ac:dyDescent="0.2">
      <c r="A499" t="s">
        <v>391</v>
      </c>
      <c r="B499" t="s">
        <v>20</v>
      </c>
      <c r="C499">
        <v>1</v>
      </c>
      <c r="D499">
        <v>100</v>
      </c>
      <c r="E499">
        <v>0.13689599999999999</v>
      </c>
      <c r="F499">
        <v>1.725E-3</v>
      </c>
      <c r="G499" t="s">
        <v>32</v>
      </c>
      <c r="H499" t="s">
        <v>22</v>
      </c>
      <c r="I499" t="s">
        <v>389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</row>
    <row r="500" spans="1:19" x14ac:dyDescent="0.2">
      <c r="A500" t="s">
        <v>391</v>
      </c>
      <c r="B500" t="s">
        <v>20</v>
      </c>
      <c r="C500">
        <v>1</v>
      </c>
      <c r="D500">
        <v>100</v>
      </c>
      <c r="E500">
        <v>0.11353000000000001</v>
      </c>
      <c r="F500">
        <v>3.0430000000000001E-3</v>
      </c>
      <c r="G500" t="s">
        <v>32</v>
      </c>
      <c r="H500" t="s">
        <v>22</v>
      </c>
      <c r="I500" t="s">
        <v>390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</row>
    <row r="501" spans="1:19" x14ac:dyDescent="0.2">
      <c r="A501" t="s">
        <v>392</v>
      </c>
      <c r="B501" t="s">
        <v>20</v>
      </c>
      <c r="C501">
        <v>1</v>
      </c>
      <c r="D501">
        <v>100</v>
      </c>
      <c r="E501">
        <v>18.953765000000001</v>
      </c>
      <c r="F501">
        <v>0.193971</v>
      </c>
      <c r="G501" t="s">
        <v>32</v>
      </c>
      <c r="H501" t="s">
        <v>22</v>
      </c>
      <c r="I501" t="s">
        <v>388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</row>
    <row r="502" spans="1:19" x14ac:dyDescent="0.2">
      <c r="A502" t="s">
        <v>392</v>
      </c>
      <c r="B502" t="s">
        <v>20</v>
      </c>
      <c r="C502">
        <v>1</v>
      </c>
      <c r="D502">
        <v>100</v>
      </c>
      <c r="E502">
        <v>18.400745000000001</v>
      </c>
      <c r="F502">
        <v>0.32730500000000001</v>
      </c>
      <c r="G502" t="s">
        <v>32</v>
      </c>
      <c r="H502" t="s">
        <v>22</v>
      </c>
      <c r="I502" t="s">
        <v>389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</row>
    <row r="503" spans="1:19" x14ac:dyDescent="0.2">
      <c r="A503" t="s">
        <v>392</v>
      </c>
      <c r="B503" t="s">
        <v>20</v>
      </c>
      <c r="C503">
        <v>1</v>
      </c>
      <c r="D503">
        <v>100</v>
      </c>
      <c r="E503">
        <v>18.817820000000001</v>
      </c>
      <c r="F503">
        <v>0.15665599999999999</v>
      </c>
      <c r="G503" t="s">
        <v>32</v>
      </c>
      <c r="H503" t="s">
        <v>22</v>
      </c>
      <c r="I503" t="s">
        <v>390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</row>
    <row r="504" spans="1:19" x14ac:dyDescent="0.2">
      <c r="A504" t="s">
        <v>393</v>
      </c>
      <c r="B504" t="s">
        <v>20</v>
      </c>
      <c r="C504">
        <v>1</v>
      </c>
      <c r="D504">
        <v>100</v>
      </c>
      <c r="E504">
        <v>5.5923E-2</v>
      </c>
      <c r="F504">
        <v>1.029E-3</v>
      </c>
      <c r="G504" t="s">
        <v>32</v>
      </c>
      <c r="H504" t="s">
        <v>22</v>
      </c>
      <c r="I504" t="s">
        <v>394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</row>
    <row r="505" spans="1:19" x14ac:dyDescent="0.2">
      <c r="A505" t="s">
        <v>393</v>
      </c>
      <c r="B505" t="s">
        <v>20</v>
      </c>
      <c r="C505">
        <v>1</v>
      </c>
      <c r="D505">
        <v>100</v>
      </c>
      <c r="E505">
        <v>6.0432E-2</v>
      </c>
      <c r="F505">
        <v>1.9289999999999999E-3</v>
      </c>
      <c r="G505" t="s">
        <v>32</v>
      </c>
      <c r="H505" t="s">
        <v>22</v>
      </c>
      <c r="I505" t="s">
        <v>395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</row>
    <row r="506" spans="1:19" x14ac:dyDescent="0.2">
      <c r="A506" t="s">
        <v>396</v>
      </c>
      <c r="B506" t="s">
        <v>20</v>
      </c>
      <c r="C506">
        <v>1</v>
      </c>
      <c r="D506">
        <v>100</v>
      </c>
      <c r="E506">
        <v>5.4723000000000001E-2</v>
      </c>
      <c r="F506">
        <v>2.3809999999999999E-3</v>
      </c>
      <c r="G506" t="s">
        <v>32</v>
      </c>
      <c r="H506" t="s">
        <v>22</v>
      </c>
      <c r="I506" t="s">
        <v>394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</row>
    <row r="507" spans="1:19" x14ac:dyDescent="0.2">
      <c r="A507" t="s">
        <v>396</v>
      </c>
      <c r="B507" t="s">
        <v>20</v>
      </c>
      <c r="C507">
        <v>1</v>
      </c>
      <c r="D507">
        <v>100</v>
      </c>
      <c r="E507">
        <v>5.6802999999999999E-2</v>
      </c>
      <c r="F507">
        <v>1.7359999999999999E-3</v>
      </c>
      <c r="G507" t="s">
        <v>32</v>
      </c>
      <c r="H507" t="s">
        <v>22</v>
      </c>
      <c r="I507" t="s">
        <v>395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</row>
    <row r="508" spans="1:19" x14ac:dyDescent="0.2">
      <c r="A508" t="s">
        <v>397</v>
      </c>
      <c r="B508" t="s">
        <v>20</v>
      </c>
      <c r="C508">
        <v>1</v>
      </c>
      <c r="D508">
        <v>100</v>
      </c>
      <c r="E508">
        <v>8.6891449999999999</v>
      </c>
      <c r="F508">
        <v>9.7323000000000007E-2</v>
      </c>
      <c r="G508" t="s">
        <v>32</v>
      </c>
      <c r="H508" t="s">
        <v>22</v>
      </c>
      <c r="I508" t="s">
        <v>394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</row>
    <row r="509" spans="1:19" x14ac:dyDescent="0.2">
      <c r="A509" t="s">
        <v>397</v>
      </c>
      <c r="B509" t="s">
        <v>20</v>
      </c>
      <c r="C509">
        <v>1</v>
      </c>
      <c r="D509">
        <v>100</v>
      </c>
      <c r="E509">
        <v>8.5545500000000008</v>
      </c>
      <c r="F509">
        <v>6.9915000000000005E-2</v>
      </c>
      <c r="G509" t="s">
        <v>32</v>
      </c>
      <c r="H509" t="s">
        <v>22</v>
      </c>
      <c r="I509" t="s">
        <v>395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</row>
    <row r="510" spans="1:19" x14ac:dyDescent="0.2">
      <c r="A510" t="s">
        <v>398</v>
      </c>
      <c r="B510" t="s">
        <v>20</v>
      </c>
      <c r="C510">
        <v>1</v>
      </c>
      <c r="D510">
        <v>100</v>
      </c>
      <c r="E510">
        <v>8.0088999999999994E-2</v>
      </c>
      <c r="F510">
        <v>2.725E-3</v>
      </c>
      <c r="G510" t="s">
        <v>32</v>
      </c>
      <c r="H510" t="s">
        <v>22</v>
      </c>
      <c r="I510" t="s">
        <v>399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</row>
    <row r="511" spans="1:19" x14ac:dyDescent="0.2">
      <c r="A511" t="s">
        <v>398</v>
      </c>
      <c r="B511" t="s">
        <v>20</v>
      </c>
      <c r="C511">
        <v>1</v>
      </c>
      <c r="D511">
        <v>100</v>
      </c>
      <c r="E511">
        <v>7.5636999999999996E-2</v>
      </c>
      <c r="F511">
        <v>1.487E-3</v>
      </c>
      <c r="G511" t="s">
        <v>32</v>
      </c>
      <c r="H511" t="s">
        <v>22</v>
      </c>
      <c r="I511" t="s">
        <v>400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</row>
    <row r="512" spans="1:19" x14ac:dyDescent="0.2">
      <c r="A512" t="s">
        <v>398</v>
      </c>
      <c r="B512" t="s">
        <v>20</v>
      </c>
      <c r="C512">
        <v>1</v>
      </c>
      <c r="D512">
        <v>100</v>
      </c>
      <c r="E512">
        <v>0.122061</v>
      </c>
      <c r="F512">
        <v>2.3040000000000001E-3</v>
      </c>
      <c r="G512" t="s">
        <v>32</v>
      </c>
      <c r="H512" t="s">
        <v>22</v>
      </c>
      <c r="I512" t="s">
        <v>401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</row>
    <row r="513" spans="1:19" x14ac:dyDescent="0.2">
      <c r="A513" t="s">
        <v>398</v>
      </c>
      <c r="B513" t="s">
        <v>20</v>
      </c>
      <c r="C513">
        <v>1</v>
      </c>
      <c r="D513">
        <v>100</v>
      </c>
      <c r="E513">
        <v>0.12406300000000001</v>
      </c>
      <c r="F513">
        <v>3.3830000000000002E-3</v>
      </c>
      <c r="G513" t="s">
        <v>32</v>
      </c>
      <c r="H513" t="s">
        <v>22</v>
      </c>
      <c r="I513" t="s">
        <v>402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</row>
    <row r="514" spans="1:19" x14ac:dyDescent="0.2">
      <c r="A514" t="s">
        <v>403</v>
      </c>
      <c r="B514" t="s">
        <v>20</v>
      </c>
      <c r="C514">
        <v>1</v>
      </c>
      <c r="D514">
        <v>100</v>
      </c>
      <c r="E514">
        <v>8.0010999999999999E-2</v>
      </c>
      <c r="F514">
        <v>4.1310000000000001E-3</v>
      </c>
      <c r="G514" t="s">
        <v>32</v>
      </c>
      <c r="H514" t="s">
        <v>22</v>
      </c>
      <c r="I514" t="s">
        <v>399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</row>
    <row r="515" spans="1:19" x14ac:dyDescent="0.2">
      <c r="A515" t="s">
        <v>403</v>
      </c>
      <c r="B515" t="s">
        <v>20</v>
      </c>
      <c r="C515">
        <v>1</v>
      </c>
      <c r="D515">
        <v>100</v>
      </c>
      <c r="E515">
        <v>6.3259999999999997E-2</v>
      </c>
      <c r="F515">
        <v>7.54E-4</v>
      </c>
      <c r="G515" t="s">
        <v>32</v>
      </c>
      <c r="H515" t="s">
        <v>22</v>
      </c>
      <c r="I515" t="s">
        <v>400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</row>
    <row r="516" spans="1:19" x14ac:dyDescent="0.2">
      <c r="A516" t="s">
        <v>403</v>
      </c>
      <c r="B516" t="s">
        <v>20</v>
      </c>
      <c r="C516">
        <v>1</v>
      </c>
      <c r="D516">
        <v>100</v>
      </c>
      <c r="E516">
        <v>0.116535</v>
      </c>
      <c r="F516">
        <v>1.6559999999999999E-3</v>
      </c>
      <c r="G516" t="s">
        <v>32</v>
      </c>
      <c r="H516" t="s">
        <v>22</v>
      </c>
      <c r="I516" t="s">
        <v>401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</row>
    <row r="517" spans="1:19" x14ac:dyDescent="0.2">
      <c r="A517" t="s">
        <v>403</v>
      </c>
      <c r="B517" t="s">
        <v>20</v>
      </c>
      <c r="C517">
        <v>1</v>
      </c>
      <c r="D517">
        <v>100</v>
      </c>
      <c r="E517">
        <v>0.110633</v>
      </c>
      <c r="F517">
        <v>1.926E-3</v>
      </c>
      <c r="G517" t="s">
        <v>32</v>
      </c>
      <c r="H517" t="s">
        <v>22</v>
      </c>
      <c r="I517" t="s">
        <v>402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</row>
    <row r="518" spans="1:19" x14ac:dyDescent="0.2">
      <c r="A518" t="s">
        <v>404</v>
      </c>
      <c r="B518" t="s">
        <v>20</v>
      </c>
      <c r="C518">
        <v>1</v>
      </c>
      <c r="D518">
        <v>100</v>
      </c>
      <c r="E518">
        <v>8.7953740000000007</v>
      </c>
      <c r="F518">
        <v>8.0314999999999998E-2</v>
      </c>
      <c r="G518" t="s">
        <v>32</v>
      </c>
      <c r="H518" t="s">
        <v>22</v>
      </c>
      <c r="I518" t="s">
        <v>399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</row>
    <row r="519" spans="1:19" x14ac:dyDescent="0.2">
      <c r="A519" t="s">
        <v>404</v>
      </c>
      <c r="B519" t="s">
        <v>20</v>
      </c>
      <c r="C519">
        <v>1</v>
      </c>
      <c r="D519">
        <v>100</v>
      </c>
      <c r="E519">
        <v>8.8712859999999996</v>
      </c>
      <c r="F519">
        <v>0.109236</v>
      </c>
      <c r="G519" t="s">
        <v>32</v>
      </c>
      <c r="H519" t="s">
        <v>22</v>
      </c>
      <c r="I519" t="s">
        <v>400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</row>
    <row r="520" spans="1:19" x14ac:dyDescent="0.2">
      <c r="A520" t="s">
        <v>404</v>
      </c>
      <c r="B520" t="s">
        <v>20</v>
      </c>
      <c r="C520">
        <v>1</v>
      </c>
      <c r="D520">
        <v>100</v>
      </c>
      <c r="E520">
        <v>8.8827420000000004</v>
      </c>
      <c r="F520">
        <v>5.7754E-2</v>
      </c>
      <c r="G520" t="s">
        <v>32</v>
      </c>
      <c r="H520" t="s">
        <v>22</v>
      </c>
      <c r="I520" t="s">
        <v>401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</row>
    <row r="521" spans="1:19" x14ac:dyDescent="0.2">
      <c r="A521" t="s">
        <v>404</v>
      </c>
      <c r="B521" t="s">
        <v>20</v>
      </c>
      <c r="C521">
        <v>1</v>
      </c>
      <c r="D521">
        <v>100</v>
      </c>
      <c r="E521">
        <v>8.8719459999999994</v>
      </c>
      <c r="F521">
        <v>5.8591999999999998E-2</v>
      </c>
      <c r="G521" t="s">
        <v>32</v>
      </c>
      <c r="H521" t="s">
        <v>22</v>
      </c>
      <c r="I521" t="s">
        <v>402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</row>
    <row r="522" spans="1:19" x14ac:dyDescent="0.2">
      <c r="A522" t="s">
        <v>405</v>
      </c>
      <c r="B522" t="s">
        <v>20</v>
      </c>
      <c r="C522">
        <v>1</v>
      </c>
      <c r="D522">
        <v>100</v>
      </c>
      <c r="E522">
        <v>9.5765000000000003E-2</v>
      </c>
      <c r="F522">
        <v>2.0830000000000002E-3</v>
      </c>
      <c r="G522" t="s">
        <v>32</v>
      </c>
      <c r="H522" t="s">
        <v>22</v>
      </c>
      <c r="I522" t="s">
        <v>406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</row>
    <row r="523" spans="1:19" x14ac:dyDescent="0.2">
      <c r="A523" t="s">
        <v>405</v>
      </c>
      <c r="B523" t="s">
        <v>20</v>
      </c>
      <c r="C523">
        <v>1</v>
      </c>
      <c r="D523">
        <v>100</v>
      </c>
      <c r="E523">
        <v>0.100383</v>
      </c>
      <c r="F523">
        <v>3.6670000000000001E-3</v>
      </c>
      <c r="G523" t="s">
        <v>32</v>
      </c>
      <c r="H523" t="s">
        <v>22</v>
      </c>
      <c r="I523" t="s">
        <v>407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</row>
    <row r="524" spans="1:19" x14ac:dyDescent="0.2">
      <c r="A524" t="s">
        <v>408</v>
      </c>
      <c r="B524" t="s">
        <v>20</v>
      </c>
      <c r="C524">
        <v>1</v>
      </c>
      <c r="D524">
        <v>100</v>
      </c>
      <c r="E524">
        <v>7.6834E-2</v>
      </c>
      <c r="F524">
        <v>2.6589999999999999E-3</v>
      </c>
      <c r="G524" t="s">
        <v>32</v>
      </c>
      <c r="H524" t="s">
        <v>22</v>
      </c>
      <c r="I524" t="s">
        <v>406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</row>
    <row r="525" spans="1:19" x14ac:dyDescent="0.2">
      <c r="A525" t="s">
        <v>408</v>
      </c>
      <c r="B525" t="s">
        <v>20</v>
      </c>
      <c r="C525">
        <v>1</v>
      </c>
      <c r="D525">
        <v>100</v>
      </c>
      <c r="E525">
        <v>7.6844999999999997E-2</v>
      </c>
      <c r="F525">
        <v>1.08E-3</v>
      </c>
      <c r="G525" t="s">
        <v>32</v>
      </c>
      <c r="H525" t="s">
        <v>22</v>
      </c>
      <c r="I525" t="s">
        <v>407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</row>
    <row r="526" spans="1:19" x14ac:dyDescent="0.2">
      <c r="A526" t="s">
        <v>409</v>
      </c>
      <c r="B526" t="s">
        <v>20</v>
      </c>
      <c r="C526">
        <v>1</v>
      </c>
      <c r="D526">
        <v>100</v>
      </c>
      <c r="E526">
        <v>266.05218200000002</v>
      </c>
      <c r="F526">
        <v>2.8992710000000002</v>
      </c>
      <c r="G526" t="s">
        <v>32</v>
      </c>
      <c r="H526" t="s">
        <v>22</v>
      </c>
      <c r="I526" t="s">
        <v>406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</row>
    <row r="527" spans="1:19" x14ac:dyDescent="0.2">
      <c r="A527" t="s">
        <v>409</v>
      </c>
      <c r="B527" t="s">
        <v>20</v>
      </c>
      <c r="C527">
        <v>1</v>
      </c>
      <c r="D527">
        <v>100</v>
      </c>
      <c r="E527">
        <v>262.65581500000002</v>
      </c>
      <c r="F527">
        <v>1.5570839999999999</v>
      </c>
      <c r="G527" t="s">
        <v>32</v>
      </c>
      <c r="H527" t="s">
        <v>22</v>
      </c>
      <c r="I527" t="s">
        <v>407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</row>
    <row r="528" spans="1:19" x14ac:dyDescent="0.2">
      <c r="A528" t="s">
        <v>410</v>
      </c>
      <c r="B528" t="s">
        <v>20</v>
      </c>
      <c r="C528">
        <v>1</v>
      </c>
      <c r="D528">
        <v>100</v>
      </c>
      <c r="E528">
        <v>0.105847</v>
      </c>
      <c r="F528">
        <v>2.062E-3</v>
      </c>
      <c r="G528" t="s">
        <v>32</v>
      </c>
      <c r="H528" t="s">
        <v>22</v>
      </c>
      <c r="I528" t="s">
        <v>411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</row>
    <row r="529" spans="1:19" x14ac:dyDescent="0.2">
      <c r="A529" t="s">
        <v>410</v>
      </c>
      <c r="B529" t="s">
        <v>20</v>
      </c>
      <c r="C529">
        <v>1</v>
      </c>
      <c r="D529">
        <v>100</v>
      </c>
      <c r="E529">
        <v>0.17643400000000001</v>
      </c>
      <c r="F529">
        <v>2.3259999999999999E-3</v>
      </c>
      <c r="G529" t="s">
        <v>32</v>
      </c>
      <c r="H529" t="s">
        <v>22</v>
      </c>
      <c r="I529" t="s">
        <v>412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</row>
    <row r="530" spans="1:19" x14ac:dyDescent="0.2">
      <c r="A530" t="s">
        <v>410</v>
      </c>
      <c r="B530" t="s">
        <v>20</v>
      </c>
      <c r="C530">
        <v>1</v>
      </c>
      <c r="D530">
        <v>100</v>
      </c>
      <c r="E530">
        <v>0.14987900000000001</v>
      </c>
      <c r="F530">
        <v>1.9819999999999998E-3</v>
      </c>
      <c r="G530" t="s">
        <v>32</v>
      </c>
      <c r="H530" t="s">
        <v>22</v>
      </c>
      <c r="I530" t="s">
        <v>413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</row>
    <row r="531" spans="1:19" x14ac:dyDescent="0.2">
      <c r="A531" t="s">
        <v>410</v>
      </c>
      <c r="B531" t="s">
        <v>20</v>
      </c>
      <c r="C531">
        <v>1</v>
      </c>
      <c r="D531">
        <v>100</v>
      </c>
      <c r="E531">
        <v>0.15579899999999999</v>
      </c>
      <c r="F531">
        <v>2.454E-3</v>
      </c>
      <c r="G531" t="s">
        <v>32</v>
      </c>
      <c r="H531" t="s">
        <v>22</v>
      </c>
      <c r="I531" t="s">
        <v>414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</row>
    <row r="532" spans="1:19" x14ac:dyDescent="0.2">
      <c r="A532" t="s">
        <v>415</v>
      </c>
      <c r="B532" t="s">
        <v>20</v>
      </c>
      <c r="C532">
        <v>1</v>
      </c>
      <c r="D532">
        <v>100</v>
      </c>
      <c r="E532">
        <v>7.8742000000000006E-2</v>
      </c>
      <c r="F532">
        <v>1.0790000000000001E-3</v>
      </c>
      <c r="G532" t="s">
        <v>32</v>
      </c>
      <c r="H532" t="s">
        <v>22</v>
      </c>
      <c r="I532" t="s">
        <v>411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</row>
    <row r="533" spans="1:19" x14ac:dyDescent="0.2">
      <c r="A533" t="s">
        <v>415</v>
      </c>
      <c r="B533" t="s">
        <v>20</v>
      </c>
      <c r="C533">
        <v>1</v>
      </c>
      <c r="D533">
        <v>100</v>
      </c>
      <c r="E533">
        <v>0.150334</v>
      </c>
      <c r="F533">
        <v>3.7200000000000002E-3</v>
      </c>
      <c r="G533" t="s">
        <v>32</v>
      </c>
      <c r="H533" t="s">
        <v>22</v>
      </c>
      <c r="I533" t="s">
        <v>412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</row>
    <row r="534" spans="1:19" x14ac:dyDescent="0.2">
      <c r="A534" t="s">
        <v>415</v>
      </c>
      <c r="B534" t="s">
        <v>20</v>
      </c>
      <c r="C534">
        <v>1</v>
      </c>
      <c r="D534">
        <v>100</v>
      </c>
      <c r="E534">
        <v>0.118159</v>
      </c>
      <c r="F534">
        <v>1.882E-3</v>
      </c>
      <c r="G534" t="s">
        <v>32</v>
      </c>
      <c r="H534" t="s">
        <v>22</v>
      </c>
      <c r="I534" t="s">
        <v>413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</row>
    <row r="535" spans="1:19" x14ac:dyDescent="0.2">
      <c r="A535" t="s">
        <v>415</v>
      </c>
      <c r="B535" t="s">
        <v>20</v>
      </c>
      <c r="C535">
        <v>1</v>
      </c>
      <c r="D535">
        <v>100</v>
      </c>
      <c r="E535">
        <v>0.12077400000000001</v>
      </c>
      <c r="F535">
        <v>1.4270000000000001E-3</v>
      </c>
      <c r="G535" t="s">
        <v>32</v>
      </c>
      <c r="H535" t="s">
        <v>22</v>
      </c>
      <c r="I535" t="s">
        <v>414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</row>
    <row r="536" spans="1:19" x14ac:dyDescent="0.2">
      <c r="A536" t="s">
        <v>416</v>
      </c>
      <c r="B536" t="s">
        <v>20</v>
      </c>
      <c r="C536">
        <v>1</v>
      </c>
      <c r="D536">
        <v>100</v>
      </c>
      <c r="E536">
        <v>8.2938489999999998</v>
      </c>
      <c r="F536">
        <v>0.114991</v>
      </c>
      <c r="G536" t="s">
        <v>32</v>
      </c>
      <c r="H536" t="s">
        <v>22</v>
      </c>
      <c r="I536" t="s">
        <v>411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</row>
    <row r="537" spans="1:19" x14ac:dyDescent="0.2">
      <c r="A537" t="s">
        <v>416</v>
      </c>
      <c r="B537" t="s">
        <v>20</v>
      </c>
      <c r="C537">
        <v>1</v>
      </c>
      <c r="D537">
        <v>100</v>
      </c>
      <c r="E537">
        <v>8.2892639999999993</v>
      </c>
      <c r="F537">
        <v>8.3267999999999995E-2</v>
      </c>
      <c r="G537" t="s">
        <v>32</v>
      </c>
      <c r="H537" t="s">
        <v>22</v>
      </c>
      <c r="I537" t="s">
        <v>412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</row>
    <row r="538" spans="1:19" x14ac:dyDescent="0.2">
      <c r="A538" t="s">
        <v>416</v>
      </c>
      <c r="B538" t="s">
        <v>20</v>
      </c>
      <c r="C538">
        <v>1</v>
      </c>
      <c r="D538">
        <v>100</v>
      </c>
      <c r="E538">
        <v>8.2730379999999997</v>
      </c>
      <c r="F538">
        <v>0.200601</v>
      </c>
      <c r="G538" t="s">
        <v>32</v>
      </c>
      <c r="H538" t="s">
        <v>22</v>
      </c>
      <c r="I538" t="s">
        <v>413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</row>
    <row r="539" spans="1:19" x14ac:dyDescent="0.2">
      <c r="A539" t="s">
        <v>416</v>
      </c>
      <c r="B539" t="s">
        <v>20</v>
      </c>
      <c r="C539">
        <v>1</v>
      </c>
      <c r="D539">
        <v>100</v>
      </c>
      <c r="E539">
        <v>8.4641359999999999</v>
      </c>
      <c r="F539">
        <v>0.11135200000000001</v>
      </c>
      <c r="G539" t="s">
        <v>32</v>
      </c>
      <c r="H539" t="s">
        <v>22</v>
      </c>
      <c r="I539" t="s">
        <v>414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</row>
    <row r="540" spans="1:19" x14ac:dyDescent="0.2">
      <c r="A540" t="s">
        <v>417</v>
      </c>
      <c r="B540" t="s">
        <v>418</v>
      </c>
      <c r="C540">
        <v>1</v>
      </c>
      <c r="D540">
        <v>500</v>
      </c>
      <c r="E540">
        <v>9.6113000000000004E-2</v>
      </c>
      <c r="F540">
        <v>4.1599999999999996E-3</v>
      </c>
      <c r="G540" t="s">
        <v>21</v>
      </c>
      <c r="H540" t="s">
        <v>419</v>
      </c>
      <c r="I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62</v>
      </c>
      <c r="S540" t="s">
        <v>22</v>
      </c>
    </row>
    <row r="541" spans="1:19" x14ac:dyDescent="0.2">
      <c r="A541" t="s">
        <v>417</v>
      </c>
      <c r="B541" t="s">
        <v>418</v>
      </c>
      <c r="C541">
        <v>1</v>
      </c>
      <c r="D541">
        <v>500</v>
      </c>
      <c r="E541">
        <v>9.6555000000000002E-2</v>
      </c>
      <c r="F541">
        <v>3.2729999999999999E-3</v>
      </c>
      <c r="G541" t="s">
        <v>21</v>
      </c>
      <c r="H541" t="s">
        <v>419</v>
      </c>
      <c r="I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420</v>
      </c>
      <c r="S541" t="s">
        <v>22</v>
      </c>
    </row>
    <row r="542" spans="1:19" x14ac:dyDescent="0.2">
      <c r="A542" t="s">
        <v>417</v>
      </c>
      <c r="B542" t="s">
        <v>418</v>
      </c>
      <c r="C542">
        <v>1</v>
      </c>
      <c r="D542">
        <v>500</v>
      </c>
      <c r="E542">
        <v>9.9021999999999999E-2</v>
      </c>
      <c r="F542">
        <v>3.7299999999999998E-3</v>
      </c>
      <c r="G542" t="s">
        <v>21</v>
      </c>
      <c r="H542" t="s">
        <v>421</v>
      </c>
      <c r="I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62</v>
      </c>
      <c r="S542" t="s">
        <v>22</v>
      </c>
    </row>
    <row r="543" spans="1:19" x14ac:dyDescent="0.2">
      <c r="A543" t="s">
        <v>417</v>
      </c>
      <c r="B543" t="s">
        <v>418</v>
      </c>
      <c r="C543">
        <v>1</v>
      </c>
      <c r="D543">
        <v>500</v>
      </c>
      <c r="E543">
        <v>9.9524000000000001E-2</v>
      </c>
      <c r="F543">
        <v>3.4810000000000002E-3</v>
      </c>
      <c r="G543" t="s">
        <v>21</v>
      </c>
      <c r="H543" t="s">
        <v>421</v>
      </c>
      <c r="I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420</v>
      </c>
      <c r="S543" t="s">
        <v>22</v>
      </c>
    </row>
    <row r="544" spans="1:19" x14ac:dyDescent="0.2">
      <c r="A544" t="s">
        <v>417</v>
      </c>
      <c r="B544" t="s">
        <v>418</v>
      </c>
      <c r="C544">
        <v>1</v>
      </c>
      <c r="D544">
        <v>500</v>
      </c>
      <c r="E544">
        <v>9.8463999999999996E-2</v>
      </c>
      <c r="F544">
        <v>4.6649999999999999E-3</v>
      </c>
      <c r="G544" t="s">
        <v>21</v>
      </c>
      <c r="H544" t="s">
        <v>422</v>
      </c>
      <c r="I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62</v>
      </c>
      <c r="S544" t="s">
        <v>22</v>
      </c>
    </row>
    <row r="545" spans="1:19" x14ac:dyDescent="0.2">
      <c r="A545" t="s">
        <v>417</v>
      </c>
      <c r="B545" t="s">
        <v>418</v>
      </c>
      <c r="C545">
        <v>1</v>
      </c>
      <c r="D545">
        <v>500</v>
      </c>
      <c r="E545">
        <v>0.11125599999999999</v>
      </c>
      <c r="F545">
        <v>4.2339999999999999E-3</v>
      </c>
      <c r="G545" t="s">
        <v>21</v>
      </c>
      <c r="H545" t="s">
        <v>422</v>
      </c>
      <c r="I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420</v>
      </c>
      <c r="S545" t="s">
        <v>22</v>
      </c>
    </row>
    <row r="546" spans="1:19" x14ac:dyDescent="0.2">
      <c r="A546" t="s">
        <v>417</v>
      </c>
      <c r="B546" t="s">
        <v>418</v>
      </c>
      <c r="C546">
        <v>1</v>
      </c>
      <c r="D546">
        <v>500</v>
      </c>
      <c r="E546">
        <v>0.102574</v>
      </c>
      <c r="F546">
        <v>3.0609999999999999E-3</v>
      </c>
      <c r="G546" t="s">
        <v>21</v>
      </c>
      <c r="H546" t="s">
        <v>423</v>
      </c>
      <c r="I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62</v>
      </c>
      <c r="S546" t="s">
        <v>22</v>
      </c>
    </row>
    <row r="547" spans="1:19" x14ac:dyDescent="0.2">
      <c r="A547" t="s">
        <v>417</v>
      </c>
      <c r="B547" t="s">
        <v>418</v>
      </c>
      <c r="C547">
        <v>1</v>
      </c>
      <c r="D547">
        <v>500</v>
      </c>
      <c r="E547">
        <v>0.10222299999999999</v>
      </c>
      <c r="F547">
        <v>3.199E-3</v>
      </c>
      <c r="G547" t="s">
        <v>21</v>
      </c>
      <c r="H547" t="s">
        <v>423</v>
      </c>
      <c r="I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420</v>
      </c>
      <c r="S547" t="s">
        <v>22</v>
      </c>
    </row>
    <row r="548" spans="1:19" x14ac:dyDescent="0.2">
      <c r="A548" t="s">
        <v>417</v>
      </c>
      <c r="B548" t="s">
        <v>418</v>
      </c>
      <c r="C548">
        <v>1</v>
      </c>
      <c r="D548">
        <v>500</v>
      </c>
      <c r="E548">
        <v>0.111681</v>
      </c>
      <c r="F548">
        <v>4.1539999999999997E-3</v>
      </c>
      <c r="G548" t="s">
        <v>21</v>
      </c>
      <c r="H548" t="s">
        <v>424</v>
      </c>
      <c r="I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62</v>
      </c>
      <c r="S548" t="s">
        <v>22</v>
      </c>
    </row>
    <row r="549" spans="1:19" x14ac:dyDescent="0.2">
      <c r="A549" t="s">
        <v>417</v>
      </c>
      <c r="B549" t="s">
        <v>418</v>
      </c>
      <c r="C549">
        <v>1</v>
      </c>
      <c r="D549">
        <v>500</v>
      </c>
      <c r="E549">
        <v>0.10216600000000001</v>
      </c>
      <c r="F549">
        <v>3.392E-3</v>
      </c>
      <c r="G549" t="s">
        <v>21</v>
      </c>
      <c r="H549" t="s">
        <v>424</v>
      </c>
      <c r="I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420</v>
      </c>
      <c r="S549" t="s">
        <v>22</v>
      </c>
    </row>
    <row r="550" spans="1:19" x14ac:dyDescent="0.2">
      <c r="A550" t="s">
        <v>417</v>
      </c>
      <c r="B550" t="s">
        <v>418</v>
      </c>
      <c r="C550">
        <v>1</v>
      </c>
      <c r="D550">
        <v>500</v>
      </c>
      <c r="E550">
        <v>0.110486</v>
      </c>
      <c r="F550">
        <v>5.7039999999999999E-3</v>
      </c>
      <c r="G550" t="s">
        <v>21</v>
      </c>
      <c r="H550" t="s">
        <v>425</v>
      </c>
      <c r="I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62</v>
      </c>
      <c r="S550" t="s">
        <v>22</v>
      </c>
    </row>
    <row r="551" spans="1:19" x14ac:dyDescent="0.2">
      <c r="A551" t="s">
        <v>417</v>
      </c>
      <c r="B551" t="s">
        <v>418</v>
      </c>
      <c r="C551">
        <v>1</v>
      </c>
      <c r="D551">
        <v>500</v>
      </c>
      <c r="E551">
        <v>0.103834</v>
      </c>
      <c r="F551">
        <v>3.3530000000000001E-3</v>
      </c>
      <c r="G551" t="s">
        <v>21</v>
      </c>
      <c r="H551" t="s">
        <v>425</v>
      </c>
      <c r="I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420</v>
      </c>
      <c r="S551" t="s">
        <v>22</v>
      </c>
    </row>
    <row r="552" spans="1:19" x14ac:dyDescent="0.2">
      <c r="A552" t="s">
        <v>417</v>
      </c>
      <c r="B552" t="s">
        <v>418</v>
      </c>
      <c r="C552">
        <v>1</v>
      </c>
      <c r="D552">
        <v>500</v>
      </c>
      <c r="E552">
        <v>0.11791500000000001</v>
      </c>
      <c r="F552">
        <v>3.9849999999999998E-3</v>
      </c>
      <c r="G552" t="s">
        <v>21</v>
      </c>
      <c r="H552" t="s">
        <v>426</v>
      </c>
      <c r="I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62</v>
      </c>
      <c r="S552" t="s">
        <v>22</v>
      </c>
    </row>
    <row r="553" spans="1:19" x14ac:dyDescent="0.2">
      <c r="A553" t="s">
        <v>417</v>
      </c>
      <c r="B553" t="s">
        <v>418</v>
      </c>
      <c r="C553">
        <v>1</v>
      </c>
      <c r="D553">
        <v>500</v>
      </c>
      <c r="E553">
        <v>0.12253500000000001</v>
      </c>
      <c r="F553">
        <v>4.3829999999999997E-3</v>
      </c>
      <c r="G553" t="s">
        <v>21</v>
      </c>
      <c r="H553" t="s">
        <v>426</v>
      </c>
      <c r="I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420</v>
      </c>
      <c r="S553" t="s">
        <v>22</v>
      </c>
    </row>
    <row r="554" spans="1:19" x14ac:dyDescent="0.2">
      <c r="A554" t="s">
        <v>417</v>
      </c>
      <c r="B554" t="s">
        <v>418</v>
      </c>
      <c r="C554">
        <v>1</v>
      </c>
      <c r="D554">
        <v>500</v>
      </c>
      <c r="E554">
        <v>0.131828</v>
      </c>
      <c r="F554">
        <v>6.2830000000000004E-3</v>
      </c>
      <c r="G554" t="s">
        <v>21</v>
      </c>
      <c r="H554" t="s">
        <v>427</v>
      </c>
      <c r="I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62</v>
      </c>
      <c r="S554" t="s">
        <v>22</v>
      </c>
    </row>
    <row r="555" spans="1:19" x14ac:dyDescent="0.2">
      <c r="A555" t="s">
        <v>417</v>
      </c>
      <c r="B555" t="s">
        <v>418</v>
      </c>
      <c r="C555">
        <v>1</v>
      </c>
      <c r="D555">
        <v>500</v>
      </c>
      <c r="E555">
        <v>0.12310500000000001</v>
      </c>
      <c r="F555">
        <v>4.5139999999999998E-3</v>
      </c>
      <c r="G555" t="s">
        <v>21</v>
      </c>
      <c r="H555" t="s">
        <v>427</v>
      </c>
      <c r="I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420</v>
      </c>
      <c r="S555" t="s">
        <v>22</v>
      </c>
    </row>
    <row r="556" spans="1:19" x14ac:dyDescent="0.2">
      <c r="A556" t="s">
        <v>417</v>
      </c>
      <c r="B556" t="s">
        <v>418</v>
      </c>
      <c r="C556">
        <v>1</v>
      </c>
      <c r="D556">
        <v>500</v>
      </c>
      <c r="E556">
        <v>0.13786200000000001</v>
      </c>
      <c r="F556">
        <v>5.8929999999999998E-3</v>
      </c>
      <c r="G556" t="s">
        <v>21</v>
      </c>
      <c r="H556" t="s">
        <v>428</v>
      </c>
      <c r="I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62</v>
      </c>
      <c r="S556" t="s">
        <v>22</v>
      </c>
    </row>
    <row r="557" spans="1:19" x14ac:dyDescent="0.2">
      <c r="A557" t="s">
        <v>417</v>
      </c>
      <c r="B557" t="s">
        <v>418</v>
      </c>
      <c r="C557">
        <v>1</v>
      </c>
      <c r="D557">
        <v>500</v>
      </c>
      <c r="E557">
        <v>0.13799800000000001</v>
      </c>
      <c r="F557">
        <v>4.8770000000000003E-3</v>
      </c>
      <c r="G557" t="s">
        <v>21</v>
      </c>
      <c r="H557" t="s">
        <v>428</v>
      </c>
      <c r="I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420</v>
      </c>
      <c r="S557" t="s">
        <v>22</v>
      </c>
    </row>
    <row r="558" spans="1:19" x14ac:dyDescent="0.2">
      <c r="A558" t="s">
        <v>417</v>
      </c>
      <c r="B558" t="s">
        <v>418</v>
      </c>
      <c r="C558">
        <v>1</v>
      </c>
      <c r="D558">
        <v>500</v>
      </c>
      <c r="E558">
        <v>0.154224</v>
      </c>
      <c r="F558">
        <v>4.6160000000000003E-3</v>
      </c>
      <c r="G558" t="s">
        <v>21</v>
      </c>
      <c r="H558" t="s">
        <v>429</v>
      </c>
      <c r="I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62</v>
      </c>
      <c r="S558" t="s">
        <v>22</v>
      </c>
    </row>
    <row r="559" spans="1:19" x14ac:dyDescent="0.2">
      <c r="A559" t="s">
        <v>417</v>
      </c>
      <c r="B559" t="s">
        <v>418</v>
      </c>
      <c r="C559">
        <v>1</v>
      </c>
      <c r="D559">
        <v>500</v>
      </c>
      <c r="E559">
        <v>0.124516</v>
      </c>
      <c r="F559">
        <v>4.2180000000000004E-3</v>
      </c>
      <c r="G559" t="s">
        <v>21</v>
      </c>
      <c r="H559" t="s">
        <v>429</v>
      </c>
      <c r="I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420</v>
      </c>
      <c r="S559" t="s">
        <v>22</v>
      </c>
    </row>
    <row r="560" spans="1:19" x14ac:dyDescent="0.2">
      <c r="A560" t="s">
        <v>417</v>
      </c>
      <c r="B560" t="s">
        <v>418</v>
      </c>
      <c r="C560">
        <v>1</v>
      </c>
      <c r="D560">
        <v>500</v>
      </c>
      <c r="E560">
        <v>0.18038599999999999</v>
      </c>
      <c r="F560">
        <v>6.7429999999999999E-3</v>
      </c>
      <c r="G560" t="s">
        <v>21</v>
      </c>
      <c r="H560" t="s">
        <v>430</v>
      </c>
      <c r="I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62</v>
      </c>
      <c r="S560" t="s">
        <v>22</v>
      </c>
    </row>
    <row r="561" spans="1:19" x14ac:dyDescent="0.2">
      <c r="A561" t="s">
        <v>417</v>
      </c>
      <c r="B561" t="s">
        <v>418</v>
      </c>
      <c r="C561">
        <v>1</v>
      </c>
      <c r="D561">
        <v>500</v>
      </c>
      <c r="E561">
        <v>0.13272</v>
      </c>
      <c r="F561">
        <v>4.646E-3</v>
      </c>
      <c r="G561" t="s">
        <v>21</v>
      </c>
      <c r="H561" t="s">
        <v>430</v>
      </c>
      <c r="I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420</v>
      </c>
      <c r="S561" t="s">
        <v>22</v>
      </c>
    </row>
    <row r="562" spans="1:19" x14ac:dyDescent="0.2">
      <c r="A562" t="s">
        <v>417</v>
      </c>
      <c r="B562" t="s">
        <v>418</v>
      </c>
      <c r="C562">
        <v>1</v>
      </c>
      <c r="D562">
        <v>500</v>
      </c>
      <c r="E562">
        <v>0.214061</v>
      </c>
      <c r="F562">
        <v>6.3489999999999996E-3</v>
      </c>
      <c r="G562" t="s">
        <v>21</v>
      </c>
      <c r="H562" t="s">
        <v>431</v>
      </c>
      <c r="I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62</v>
      </c>
      <c r="S562" t="s">
        <v>22</v>
      </c>
    </row>
    <row r="563" spans="1:19" x14ac:dyDescent="0.2">
      <c r="A563" t="s">
        <v>417</v>
      </c>
      <c r="B563" t="s">
        <v>418</v>
      </c>
      <c r="C563">
        <v>1</v>
      </c>
      <c r="D563">
        <v>500</v>
      </c>
      <c r="E563">
        <v>0.15205099999999999</v>
      </c>
      <c r="F563">
        <v>4.3489999999999996E-3</v>
      </c>
      <c r="G563" t="s">
        <v>21</v>
      </c>
      <c r="H563" t="s">
        <v>431</v>
      </c>
      <c r="I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420</v>
      </c>
      <c r="S563" t="s">
        <v>22</v>
      </c>
    </row>
    <row r="564" spans="1:19" x14ac:dyDescent="0.2">
      <c r="A564" t="s">
        <v>432</v>
      </c>
      <c r="B564" t="s">
        <v>418</v>
      </c>
      <c r="C564">
        <v>1</v>
      </c>
      <c r="D564">
        <v>25000</v>
      </c>
      <c r="E564">
        <v>2.2315000000000002E-2</v>
      </c>
      <c r="F564">
        <v>6.7000000000000002E-5</v>
      </c>
      <c r="G564" t="s">
        <v>21</v>
      </c>
      <c r="H564" t="s">
        <v>22</v>
      </c>
      <c r="I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</row>
    <row r="565" spans="1:19" x14ac:dyDescent="0.2">
      <c r="A565" t="s">
        <v>433</v>
      </c>
      <c r="B565" t="s">
        <v>418</v>
      </c>
      <c r="C565">
        <v>1</v>
      </c>
      <c r="D565">
        <v>500</v>
      </c>
      <c r="E565">
        <v>0.66918999999999995</v>
      </c>
      <c r="F565">
        <v>9.4879999999999999E-3</v>
      </c>
      <c r="G565" t="s">
        <v>21</v>
      </c>
      <c r="H565" t="s">
        <v>22</v>
      </c>
      <c r="I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62</v>
      </c>
    </row>
    <row r="566" spans="1:19" x14ac:dyDescent="0.2">
      <c r="A566" t="s">
        <v>433</v>
      </c>
      <c r="B566" t="s">
        <v>418</v>
      </c>
      <c r="C566">
        <v>1</v>
      </c>
      <c r="D566">
        <v>500</v>
      </c>
      <c r="E566">
        <v>0.70157999999999998</v>
      </c>
      <c r="F566">
        <v>1.4024E-2</v>
      </c>
      <c r="G566" t="s">
        <v>21</v>
      </c>
      <c r="H566" t="s">
        <v>22</v>
      </c>
      <c r="I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420</v>
      </c>
    </row>
    <row r="567" spans="1:19" x14ac:dyDescent="0.2">
      <c r="A567" t="s">
        <v>434</v>
      </c>
      <c r="B567" t="s">
        <v>418</v>
      </c>
      <c r="C567">
        <v>1</v>
      </c>
      <c r="D567">
        <v>250</v>
      </c>
      <c r="E567">
        <v>153.89087699999999</v>
      </c>
      <c r="F567">
        <v>1.096595</v>
      </c>
      <c r="G567" t="s">
        <v>21</v>
      </c>
      <c r="H567" t="s">
        <v>22</v>
      </c>
      <c r="I567" t="s">
        <v>22</v>
      </c>
      <c r="L567">
        <v>1000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</row>
    <row r="568" spans="1:19" x14ac:dyDescent="0.2">
      <c r="A568" t="s">
        <v>435</v>
      </c>
      <c r="B568" t="s">
        <v>418</v>
      </c>
      <c r="C568">
        <v>1</v>
      </c>
      <c r="D568">
        <v>250</v>
      </c>
      <c r="E568">
        <v>101.125844</v>
      </c>
      <c r="F568">
        <v>0.84089100000000006</v>
      </c>
      <c r="G568" t="s">
        <v>21</v>
      </c>
      <c r="H568" t="s">
        <v>22</v>
      </c>
      <c r="I568" t="s">
        <v>22</v>
      </c>
      <c r="M568">
        <v>1000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</row>
    <row r="569" spans="1:19" x14ac:dyDescent="0.2">
      <c r="A569" t="s">
        <v>436</v>
      </c>
      <c r="B569" t="s">
        <v>418</v>
      </c>
      <c r="C569">
        <v>1</v>
      </c>
      <c r="D569">
        <v>250</v>
      </c>
      <c r="E569">
        <v>19.197634000000001</v>
      </c>
      <c r="F569">
        <v>0.18740699999999999</v>
      </c>
      <c r="G569" t="s">
        <v>21</v>
      </c>
      <c r="H569" t="s">
        <v>22</v>
      </c>
      <c r="I569" t="s">
        <v>22</v>
      </c>
      <c r="K569">
        <v>1000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</row>
    <row r="570" spans="1:19" x14ac:dyDescent="0.2">
      <c r="A570" t="s">
        <v>437</v>
      </c>
      <c r="B570" t="s">
        <v>418</v>
      </c>
      <c r="C570">
        <v>1</v>
      </c>
      <c r="D570">
        <v>25000</v>
      </c>
      <c r="E570">
        <v>0.14588999999999999</v>
      </c>
      <c r="F570">
        <v>1.73E-4</v>
      </c>
      <c r="G570" t="s">
        <v>21</v>
      </c>
      <c r="H570" t="s">
        <v>22</v>
      </c>
      <c r="I570" t="s">
        <v>22</v>
      </c>
      <c r="J570">
        <v>1000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</row>
    <row r="571" spans="1:19" x14ac:dyDescent="0.2">
      <c r="A571" t="s">
        <v>438</v>
      </c>
      <c r="B571" t="s">
        <v>418</v>
      </c>
      <c r="C571">
        <v>1</v>
      </c>
      <c r="D571">
        <v>250</v>
      </c>
      <c r="E571">
        <v>69.580098000000007</v>
      </c>
      <c r="F571">
        <v>0.49832300000000002</v>
      </c>
      <c r="G571" t="s">
        <v>21</v>
      </c>
      <c r="H571" t="s">
        <v>22</v>
      </c>
      <c r="I571" t="s">
        <v>22</v>
      </c>
      <c r="N571" t="s">
        <v>439</v>
      </c>
      <c r="O571" t="s">
        <v>22</v>
      </c>
      <c r="P571" t="s">
        <v>22</v>
      </c>
      <c r="Q571" t="s">
        <v>421</v>
      </c>
      <c r="R571" t="s">
        <v>22</v>
      </c>
      <c r="S571" t="s">
        <v>22</v>
      </c>
    </row>
    <row r="572" spans="1:19" x14ac:dyDescent="0.2">
      <c r="A572" t="s">
        <v>438</v>
      </c>
      <c r="B572" t="s">
        <v>418</v>
      </c>
      <c r="C572">
        <v>1</v>
      </c>
      <c r="D572">
        <v>250</v>
      </c>
      <c r="E572">
        <v>19.638967000000001</v>
      </c>
      <c r="F572">
        <v>0.117358</v>
      </c>
      <c r="G572" t="s">
        <v>21</v>
      </c>
      <c r="H572" t="s">
        <v>22</v>
      </c>
      <c r="I572" t="s">
        <v>22</v>
      </c>
      <c r="N572" t="s">
        <v>439</v>
      </c>
      <c r="O572" t="s">
        <v>22</v>
      </c>
      <c r="P572" t="s">
        <v>22</v>
      </c>
      <c r="Q572" t="s">
        <v>422</v>
      </c>
      <c r="R572" t="s">
        <v>22</v>
      </c>
      <c r="S572" t="s">
        <v>22</v>
      </c>
    </row>
    <row r="573" spans="1:19" x14ac:dyDescent="0.2">
      <c r="A573" t="s">
        <v>438</v>
      </c>
      <c r="B573" t="s">
        <v>418</v>
      </c>
      <c r="C573">
        <v>1</v>
      </c>
      <c r="D573">
        <v>250</v>
      </c>
      <c r="E573">
        <v>16.495978999999998</v>
      </c>
      <c r="F573">
        <v>3.2974060000000001</v>
      </c>
      <c r="G573" t="s">
        <v>21</v>
      </c>
      <c r="H573" t="s">
        <v>22</v>
      </c>
      <c r="I573" t="s">
        <v>22</v>
      </c>
      <c r="N573" t="s">
        <v>439</v>
      </c>
      <c r="O573" t="s">
        <v>22</v>
      </c>
      <c r="P573" t="s">
        <v>22</v>
      </c>
      <c r="Q573" t="s">
        <v>440</v>
      </c>
      <c r="R573" t="s">
        <v>22</v>
      </c>
      <c r="S573" t="s">
        <v>22</v>
      </c>
    </row>
    <row r="574" spans="1:19" x14ac:dyDescent="0.2">
      <c r="A574" t="s">
        <v>441</v>
      </c>
      <c r="B574" t="s">
        <v>418</v>
      </c>
      <c r="C574">
        <v>1</v>
      </c>
      <c r="D574">
        <v>10000</v>
      </c>
      <c r="E574">
        <v>2.3206000000000001E-2</v>
      </c>
      <c r="F574">
        <v>1.7000000000000001E-4</v>
      </c>
      <c r="G574" t="s">
        <v>21</v>
      </c>
      <c r="H574" t="s">
        <v>22</v>
      </c>
      <c r="I574" t="s">
        <v>22</v>
      </c>
      <c r="K574">
        <v>20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</row>
    <row r="575" spans="1:19" x14ac:dyDescent="0.2">
      <c r="A575" t="s">
        <v>441</v>
      </c>
      <c r="B575" t="s">
        <v>418</v>
      </c>
      <c r="C575">
        <v>1</v>
      </c>
      <c r="D575">
        <v>10000</v>
      </c>
      <c r="E575">
        <v>9.0551999999999994E-2</v>
      </c>
      <c r="F575">
        <v>5.3799999999999996E-4</v>
      </c>
      <c r="G575" t="s">
        <v>21</v>
      </c>
      <c r="H575" t="s">
        <v>22</v>
      </c>
      <c r="I575" t="s">
        <v>22</v>
      </c>
      <c r="K575">
        <v>50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</row>
    <row r="576" spans="1:19" x14ac:dyDescent="0.2">
      <c r="A576" t="s">
        <v>441</v>
      </c>
      <c r="B576" t="s">
        <v>418</v>
      </c>
      <c r="C576">
        <v>1</v>
      </c>
      <c r="D576">
        <v>10000</v>
      </c>
      <c r="E576">
        <v>0.301259</v>
      </c>
      <c r="F576">
        <v>7.4899999999999999E-4</v>
      </c>
      <c r="G576" t="s">
        <v>21</v>
      </c>
      <c r="H576" t="s">
        <v>22</v>
      </c>
      <c r="I576" t="s">
        <v>22</v>
      </c>
      <c r="K576">
        <v>100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</row>
    <row r="577" spans="1:19" x14ac:dyDescent="0.2">
      <c r="A577" t="s">
        <v>442</v>
      </c>
      <c r="B577" t="s">
        <v>418</v>
      </c>
      <c r="C577">
        <v>1</v>
      </c>
      <c r="D577">
        <v>50000</v>
      </c>
      <c r="E577">
        <v>6.2049999999999996E-3</v>
      </c>
      <c r="F577">
        <v>3.4E-5</v>
      </c>
      <c r="G577" t="s">
        <v>21</v>
      </c>
      <c r="H577" t="s">
        <v>22</v>
      </c>
      <c r="I577" t="s">
        <v>22</v>
      </c>
      <c r="N577" t="s">
        <v>22</v>
      </c>
      <c r="O577" t="s">
        <v>22</v>
      </c>
      <c r="P577" t="s">
        <v>443</v>
      </c>
      <c r="Q577" t="s">
        <v>22</v>
      </c>
      <c r="R577" t="s">
        <v>22</v>
      </c>
      <c r="S577" t="s">
        <v>22</v>
      </c>
    </row>
    <row r="578" spans="1:19" x14ac:dyDescent="0.2">
      <c r="A578" t="s">
        <v>444</v>
      </c>
      <c r="B578" t="s">
        <v>418</v>
      </c>
      <c r="C578">
        <v>1</v>
      </c>
      <c r="D578">
        <v>50000</v>
      </c>
      <c r="E578">
        <v>2.8004999999999999E-2</v>
      </c>
      <c r="F578">
        <v>3.8000000000000002E-5</v>
      </c>
      <c r="G578" t="s">
        <v>21</v>
      </c>
      <c r="H578" t="s">
        <v>22</v>
      </c>
      <c r="I578" t="s">
        <v>22</v>
      </c>
      <c r="M578">
        <v>20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</row>
    <row r="579" spans="1:19" x14ac:dyDescent="0.2">
      <c r="A579" t="s">
        <v>444</v>
      </c>
      <c r="B579" t="s">
        <v>418</v>
      </c>
      <c r="C579">
        <v>1</v>
      </c>
      <c r="D579">
        <v>50000</v>
      </c>
      <c r="E579">
        <v>6.9865999999999998E-2</v>
      </c>
      <c r="F579">
        <v>6.0700000000000001E-4</v>
      </c>
      <c r="G579" t="s">
        <v>21</v>
      </c>
      <c r="H579" t="s">
        <v>22</v>
      </c>
      <c r="I579" t="s">
        <v>22</v>
      </c>
      <c r="M579">
        <v>50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</row>
    <row r="580" spans="1:19" x14ac:dyDescent="0.2">
      <c r="A580" t="s">
        <v>445</v>
      </c>
      <c r="B580" t="s">
        <v>418</v>
      </c>
      <c r="C580">
        <v>1</v>
      </c>
      <c r="D580">
        <v>250</v>
      </c>
      <c r="E580">
        <v>115.31511</v>
      </c>
      <c r="F580">
        <v>1.007717</v>
      </c>
      <c r="G580" t="s">
        <v>21</v>
      </c>
      <c r="H580" t="s">
        <v>22</v>
      </c>
      <c r="I580" t="s">
        <v>22</v>
      </c>
      <c r="N580" t="s">
        <v>22</v>
      </c>
      <c r="O580" t="s">
        <v>446</v>
      </c>
      <c r="P580" t="s">
        <v>22</v>
      </c>
      <c r="Q580" t="s">
        <v>22</v>
      </c>
      <c r="R580" t="s">
        <v>22</v>
      </c>
      <c r="S580" t="s">
        <v>22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a e d e 7 1 - a 7 a a - 4 4 e 3 - 8 1 a b - f 1 0 6 9 f 7 5 0 9 8 9 "   x m l n s = " h t t p : / / s c h e m a s . m i c r o s o f t . c o m / D a t a M a s h u p " > A A A A A H A F A A B Q S w M E F A A A C A g A u k j a V r S h h + a l A A A A 9 g A A A B I A A A B D b 2 5 m a W c v U G F j a 2 F n Z S 5 4 b W y F j 0 s O g j A Y h K 9 C u q c P T J S Q n 7 J w K 4 k J 0 b h t S o V G K I Y W y 9 1 c e C S v I E Z R d y 5 n 5 p t k 5 n 6 9 Q T a 2 T X B R v d W d S R H D F A X K y K 7 U p k r R 4 I 5 h j D I O W y F P o l L B B B u b j F a n q H b u n B D i v c d + g b u + I h G l j B z y T S F r 1 Y p Q G + u E k Q p 9 W u X / F u K w f 4 3 h E W Y s x m y 5 w h T I b E K u z R e I p r 3 P 9 M e E 9 d C 4 o V d c m X B X A J k l k P c H / g B Q S w M E F A A A C A g A u k j a V m r k G C K 9 A g A A j h k A A B M A A A B G b 3 J t d W x h c y 9 T Z W N 0 a W 9 u M S 5 t 7 V j f T 9 s w E H 6 v x P 9 g B U 1 K p S q F b k P q p j 2 M 0 m k M t W N r 0 R 6 m P Z j k I B G O n Z 0 d V o T 4 3 3 f 5 0 e K S p I A 0 t E 3 k K f H d 2 X e 5 + + 6 z Y w 2 + i Z R k s + K 5 + 3 a r s 9 X R I U c I m K / i h G O k S f 2 O C T A d x m Y q R R 9 o O N K X 3 o H y 0 x i k c T 9 E A r y R k o Y G 2 n X 6 J x p Q 9 + N Y o a H 5 / f P I 9 B F 0 K o w e 7 A x e 7 u w N X v d P u Q Y R S f B K h e f r S 6 f b Y 9 8 P S B x H B p C c O D 2 n x 0 Z K p L H U N N w d 9 t i X V B m Y m S u R B X E 7 8 K Z K w o 9 u j 0 L c d o 5 R x a Q I W A g 8 o E g c M p 3 z U 7 I q N R 8 L u V t 8 D T k t 5 e + F m P l c c M y 8 G U x X K 4 5 C L s / z j G S x M H O V w O 2 i c + R S n y m M i 0 j n p N R u T R Q 9 d n 3 t 7 I P 0 w 5 j j B Q 2 z Z Z i B h b k h l T N R A V S E 8 x B p d j b 3 U J q 9 V 1 6 2 e K 6 Y 8 T g R U K f w F a 7 W k W l 8 C n g r Z 2 N E h c w d D r 3 h i 2 6 N 1 Y m M T C W I Y 4 4 8 f s O 4 S E I u Q J 6 b s M k E F g n V U x O Q m i w K X 5 / P D s C P M r s 8 h V / T 2 k 9 p m P I I y 2 + R C f e P J o + b k A N 5 Y e 6 d N B a Q o V 8 3 f W q S P Z q U l K Y c f F M e V 6 t e 2 m h a Q Y O k h D Z Z p J o w S 1 W Z g v m l 8 G J E D U u t G G w w H y / A z 5 A m S l t c s 7 0 p 8 T 4 B z O D + M w W M w O q f K W h C 9 C c V S b e + K T J n N s T r s V M L l w c h Z B M m H o C C B 9 Z 9 Q 6 X v F r e h n r U l v L 9 q G w t F l d x 2 E m R L K m 2 T / b T J v p P r D P V H k Q y 8 Q y k B y 0 Y Z L x I u A 2 o C 2 3 b V L o U 2 f y / 2 B r f S W h U 3 d 0 p a 7 g r W R m B R / 4 r s G 9 i 9 o P O c A S w n 3 p o D W 7 F 0 Z s s s x 7 b Y C m J N v A y o I q w G Z 5 s U g X Y 7 k W x O q 3 0 0 W W + E P 3 8 8 S d B b x d a e T N q T S X s y + e s n k y U 3 1 C F + n R q W / x Z L g n g C f m h / X 1 q S a E n i f y Y J 6 3 L D H X R b i m g p o q W I Z 0 E R 7 Q 3 H v / z T 3 d 5 w t D c c z / e G 4 z d Q S w M E F A A A C A g A u k j a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6 S N p W t K G H 5 q U A A A D 2 A A A A E g A A A A A A A A A A A A A A p A E A A A A A Q 2 9 u Z m l n L 1 B h Y 2 t h Z 2 U u e G 1 s U E s B A h Q D F A A A C A g A u k j a V m r k G C K 9 A g A A j h k A A B M A A A A A A A A A A A A A A K Q B 1 Q A A A E Z v c m 1 1 b G F z L 1 N l Y 3 R p b 2 4 x L m 1 Q S w E C F A M U A A A I C A C 6 S N p W D 8 r p q 6 Q A A A D p A A A A E w A A A A A A A A A A A A A A p A H D A w A A W 0 N v b n R l b n R f V H l w Z X N d L n h t b F B L B Q Y A A A A A A w A D A M I A A A C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Y w A A A A A A A N 5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J T I w c m V z d W x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w c l 9 y Z X N 1 b H R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Z U M D U 6 M D M 6 M z k u N j k 4 N T Y w M F o i I C 8 + P E V u d H J 5 I F R 5 c G U 9 I k Z p b G x D b 2 x 1 b W 5 U e X B l c y I g V m F s d W U 9 I n N C Z 1 l E Q X d V R k J n W U d B d 0 1 E Q X d Z R 0 J n W U d C Z z 0 9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u O S U p J n F 1 b 3 Q 7 L C Z x d W 9 0 O 1 V u a X Q m c X V v d D s s J n F 1 b 3 Q 7 U G F y Y W 0 6 I G F s c G h h b G V u Z 3 R o J n F 1 b 3 Q 7 L C Z x d W 9 0 O 1 B h c m F t O i B l e H B y Z X N z a W 9 u J n F 1 b 3 Q 7 L C Z x d W 9 0 O 1 B h c m F t O i B u d W 1 i Z X J P Z k R l Y 2 l z a W 9 u V G F i b G V S d W x l c y Z x d W 9 0 O y w m c X V v d D t Q Y X J h b T o g b n V t Y m V y T 2 Z E Z W N p c 2 l v b n M m c X V v d D s s J n F 1 b 3 Q 7 U G F y Y W 0 6 I G 5 1 b W J l c k 9 m R G V j a X N p b 2 5 z V 2 l 0 a E J L T S Z x d W 9 0 O y w m c X V v d D t Q Y X J h b T o g b n V t Y m V y T 2 Z E Z W N p c 2 l v b n N X a X R o Q 2 9 u d G V 4 d C Z x d W 9 0 O y w m c X V v d D t Q Y X J h b T o g b n V t Y m V y T 2 Z F b G V t Z W 5 0 c y Z x d W 9 0 O y w m c X V v d D t Q Y X J h b T o g c G F y Y W 0 m c X V v d D s s J n F 1 b 3 Q 7 U G F y Y W 0 6 I H J l c 2 9 1 c m N l T m F t Z S Z x d W 9 0 O y w m c X V v d D t Q Y X J h b T o g c 3 B h c n N l b m V z c y Z x d W 9 0 O y w m c X V v d D t Q Y X J h b T o g d X N l Q W x w a G F O Z X R 3 b 3 J r Q 2 9 t c G l s Z W Q m c X V v d D s s J n F 1 b 3 Q 7 U G F y Y W 0 6 I H V z Z U V 4 Z W N N b 2 R l b E N v b X B p b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I H J l c 3 V s d H M y L 0 F 1 d G 9 S Z W 1 v d m V k Q 2 9 s d W 1 u c z E u e 0 J l b m N o b W F y a y w w f S Z x d W 9 0 O y w m c X V v d D t T Z W N 0 a W 9 u M S 9 w c i B y Z X N 1 b H R z M i 9 B d X R v U m V t b 3 Z l Z E N v b H V t b n M x L n t N b 2 R l L D F 9 J n F 1 b 3 Q 7 L C Z x d W 9 0 O 1 N l Y 3 R p b 2 4 x L 3 B y I H J l c 3 V s d H M y L 0 F 1 d G 9 S Z W 1 v d m V k Q 2 9 s d W 1 u c z E u e 1 R o c m V h Z H M s M n 0 m c X V v d D s s J n F 1 b 3 Q 7 U 2 V j d G l v b j E v c H I g c m V z d W x 0 c z I v Q X V 0 b 1 J l b W 9 2 Z W R D b 2 x 1 b W 5 z M S 5 7 U 2 F t c G x l c y w z f S Z x d W 9 0 O y w m c X V v d D t T Z W N 0 a W 9 u M S 9 w c i B y Z X N 1 b H R z M i 9 B d X R v U m V t b 3 Z l Z E N v b H V t b n M x L n t T Y 2 9 y Z S w 0 f S Z x d W 9 0 O y w m c X V v d D t T Z W N 0 a W 9 u M S 9 w c i B y Z X N 1 b H R z M i 9 B d X R v U m V t b 3 Z l Z E N v b H V t b n M x L n t T Y 2 9 y Z S B F c n J v c i A o O T k u O S U p L D V 9 J n F 1 b 3 Q 7 L C Z x d W 9 0 O 1 N l Y 3 R p b 2 4 x L 3 B y I H J l c 3 V s d H M y L 0 F 1 d G 9 S Z W 1 v d m V k Q 2 9 s d W 1 u c z E u e 1 V u a X Q s N n 0 m c X V v d D s s J n F 1 b 3 Q 7 U 2 V j d G l v b j E v c H I g c m V z d W x 0 c z I v Q X V 0 b 1 J l b W 9 2 Z W R D b 2 x 1 b W 5 z M S 5 7 U G F y Y W 0 6 I G F s c G h h b G V u Z 3 R o L D d 9 J n F 1 b 3 Q 7 L C Z x d W 9 0 O 1 N l Y 3 R p b 2 4 x L 3 B y I H J l c 3 V s d H M y L 0 F 1 d G 9 S Z W 1 v d m V k Q 2 9 s d W 1 u c z E u e 1 B h c m F t O i B l e H B y Z X N z a W 9 u L D h 9 J n F 1 b 3 Q 7 L C Z x d W 9 0 O 1 N l Y 3 R p b 2 4 x L 3 B y I H J l c 3 V s d H M y L 0 F 1 d G 9 S Z W 1 v d m V k Q 2 9 s d W 1 u c z E u e 1 B h c m F t O i B u d W 1 i Z X J P Z k R l Y 2 l z a W 9 u V G F i b G V S d W x l c y w 5 f S Z x d W 9 0 O y w m c X V v d D t T Z W N 0 a W 9 u M S 9 w c i B y Z X N 1 b H R z M i 9 B d X R v U m V t b 3 Z l Z E N v b H V t b n M x L n t Q Y X J h b T o g b n V t Y m V y T 2 Z E Z W N p c 2 l v b n M s M T B 9 J n F 1 b 3 Q 7 L C Z x d W 9 0 O 1 N l Y 3 R p b 2 4 x L 3 B y I H J l c 3 V s d H M y L 0 F 1 d G 9 S Z W 1 v d m V k Q 2 9 s d W 1 u c z E u e 1 B h c m F t O i B u d W 1 i Z X J P Z k R l Y 2 l z a W 9 u c 1 d p d G h C S 0 0 s M T F 9 J n F 1 b 3 Q 7 L C Z x d W 9 0 O 1 N l Y 3 R p b 2 4 x L 3 B y I H J l c 3 V s d H M y L 0 F 1 d G 9 S Z W 1 v d m V k Q 2 9 s d W 1 u c z E u e 1 B h c m F t O i B u d W 1 i Z X J P Z k R l Y 2 l z a W 9 u c 1 d p d G h D b 2 5 0 Z X h 0 L D E y f S Z x d W 9 0 O y w m c X V v d D t T Z W N 0 a W 9 u M S 9 w c i B y Z X N 1 b H R z M i 9 B d X R v U m V t b 3 Z l Z E N v b H V t b n M x L n t Q Y X J h b T o g b n V t Y m V y T 2 Z F b G V t Z W 5 0 c y w x M 3 0 m c X V v d D s s J n F 1 b 3 Q 7 U 2 V j d G l v b j E v c H I g c m V z d W x 0 c z I v Q X V 0 b 1 J l b W 9 2 Z W R D b 2 x 1 b W 5 z M S 5 7 U G F y Y W 0 6 I H B h c m F t L D E 0 f S Z x d W 9 0 O y w m c X V v d D t T Z W N 0 a W 9 u M S 9 w c i B y Z X N 1 b H R z M i 9 B d X R v U m V t b 3 Z l Z E N v b H V t b n M x L n t Q Y X J h b T o g c m V z b 3 V y Y 2 V O Y W 1 l L D E 1 f S Z x d W 9 0 O y w m c X V v d D t T Z W N 0 a W 9 u M S 9 w c i B y Z X N 1 b H R z M i 9 B d X R v U m V t b 3 Z l Z E N v b H V t b n M x L n t Q Y X J h b T o g c 3 B h c n N l b m V z c y w x N n 0 m c X V v d D s s J n F 1 b 3 Q 7 U 2 V j d G l v b j E v c H I g c m V z d W x 0 c z I v Q X V 0 b 1 J l b W 9 2 Z W R D b 2 x 1 b W 5 z M S 5 7 U G F y Y W 0 6 I H V z Z U F s c G h h T m V 0 d 2 9 y a 0 N v b X B p b G V k L D E 3 f S Z x d W 9 0 O y w m c X V v d D t T Z W N 0 a W 9 u M S 9 w c i B y Z X N 1 b H R z M i 9 B d X R v U m V t b 3 Z l Z E N v b H V t b n M x L n t Q Y X J h b T o g d X N l R X h l Y 0 1 v Z G V s Q 2 9 t c G l s Z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i B y Z X N 1 b H R z M i 9 B d X R v U m V t b 3 Z l Z E N v b H V t b n M x L n t C Z W 5 j a G 1 h c m s s M H 0 m c X V v d D s s J n F 1 b 3 Q 7 U 2 V j d G l v b j E v c H I g c m V z d W x 0 c z I v Q X V 0 b 1 J l b W 9 2 Z W R D b 2 x 1 b W 5 z M S 5 7 T W 9 k Z S w x f S Z x d W 9 0 O y w m c X V v d D t T Z W N 0 a W 9 u M S 9 w c i B y Z X N 1 b H R z M i 9 B d X R v U m V t b 3 Z l Z E N v b H V t b n M x L n t U a H J l Y W R z L D J 9 J n F 1 b 3 Q 7 L C Z x d W 9 0 O 1 N l Y 3 R p b 2 4 x L 3 B y I H J l c 3 V s d H M y L 0 F 1 d G 9 S Z W 1 v d m V k Q 2 9 s d W 1 u c z E u e 1 N h b X B s Z X M s M 3 0 m c X V v d D s s J n F 1 b 3 Q 7 U 2 V j d G l v b j E v c H I g c m V z d W x 0 c z I v Q X V 0 b 1 J l b W 9 2 Z W R D b 2 x 1 b W 5 z M S 5 7 U 2 N v c m U s N H 0 m c X V v d D s s J n F 1 b 3 Q 7 U 2 V j d G l v b j E v c H I g c m V z d W x 0 c z I v Q X V 0 b 1 J l b W 9 2 Z W R D b 2 x 1 b W 5 z M S 5 7 U 2 N v c m U g R X J y b 3 I g K D k 5 L j k l K S w 1 f S Z x d W 9 0 O y w m c X V v d D t T Z W N 0 a W 9 u M S 9 w c i B y Z X N 1 b H R z M i 9 B d X R v U m V t b 3 Z l Z E N v b H V t b n M x L n t V b m l 0 L D Z 9 J n F 1 b 3 Q 7 L C Z x d W 9 0 O 1 N l Y 3 R p b 2 4 x L 3 B y I H J l c 3 V s d H M y L 0 F 1 d G 9 S Z W 1 v d m V k Q 2 9 s d W 1 u c z E u e 1 B h c m F t O i B h b H B o Y W x l b m d 0 a C w 3 f S Z x d W 9 0 O y w m c X V v d D t T Z W N 0 a W 9 u M S 9 w c i B y Z X N 1 b H R z M i 9 B d X R v U m V t b 3 Z l Z E N v b H V t b n M x L n t Q Y X J h b T o g Z X h w c m V z c 2 l v b i w 4 f S Z x d W 9 0 O y w m c X V v d D t T Z W N 0 a W 9 u M S 9 w c i B y Z X N 1 b H R z M i 9 B d X R v U m V t b 3 Z l Z E N v b H V t b n M x L n t Q Y X J h b T o g b n V t Y m V y T 2 Z E Z W N p c 2 l v b l R h Y m x l U n V s Z X M s O X 0 m c X V v d D s s J n F 1 b 3 Q 7 U 2 V j d G l v b j E v c H I g c m V z d W x 0 c z I v Q X V 0 b 1 J l b W 9 2 Z W R D b 2 x 1 b W 5 z M S 5 7 U G F y Y W 0 6 I G 5 1 b W J l c k 9 m R G V j a X N p b 2 5 z L D E w f S Z x d W 9 0 O y w m c X V v d D t T Z W N 0 a W 9 u M S 9 w c i B y Z X N 1 b H R z M i 9 B d X R v U m V t b 3 Z l Z E N v b H V t b n M x L n t Q Y X J h b T o g b n V t Y m V y T 2 Z E Z W N p c 2 l v b n N X a X R o Q k t N L D E x f S Z x d W 9 0 O y w m c X V v d D t T Z W N 0 a W 9 u M S 9 w c i B y Z X N 1 b H R z M i 9 B d X R v U m V t b 3 Z l Z E N v b H V t b n M x L n t Q Y X J h b T o g b n V t Y m V y T 2 Z E Z W N p c 2 l v b n N X a X R o Q 2 9 u d G V 4 d C w x M n 0 m c X V v d D s s J n F 1 b 3 Q 7 U 2 V j d G l v b j E v c H I g c m V z d W x 0 c z I v Q X V 0 b 1 J l b W 9 2 Z W R D b 2 x 1 b W 5 z M S 5 7 U G F y Y W 0 6 I G 5 1 b W J l c k 9 m R W x l b W V u d H M s M T N 9 J n F 1 b 3 Q 7 L C Z x d W 9 0 O 1 N l Y 3 R p b 2 4 x L 3 B y I H J l c 3 V s d H M y L 0 F 1 d G 9 S Z W 1 v d m V k Q 2 9 s d W 1 u c z E u e 1 B h c m F t O i B w Y X J h b S w x N H 0 m c X V v d D s s J n F 1 b 3 Q 7 U 2 V j d G l v b j E v c H I g c m V z d W x 0 c z I v Q X V 0 b 1 J l b W 9 2 Z W R D b 2 x 1 b W 5 z M S 5 7 U G F y Y W 0 6 I H J l c 2 9 1 c m N l T m F t Z S w x N X 0 m c X V v d D s s J n F 1 b 3 Q 7 U 2 V j d G l v b j E v c H I g c m V z d W x 0 c z I v Q X V 0 b 1 J l b W 9 2 Z W R D b 2 x 1 b W 5 z M S 5 7 U G F y Y W 0 6 I H N w Y X J z Z W 5 l c 3 M s M T Z 9 J n F 1 b 3 Q 7 L C Z x d W 9 0 O 1 N l Y 3 R p b 2 4 x L 3 B y I H J l c 3 V s d H M y L 0 F 1 d G 9 S Z W 1 v d m V k Q 2 9 s d W 1 u c z E u e 1 B h c m F t O i B 1 c 2 V B b H B o Y U 5 l d H d v c m t D b 2 1 w a W x l Z C w x N 3 0 m c X V v d D s s J n F 1 b 3 Q 7 U 2 V j d G l v b j E v c H I g c m V z d W x 0 c z I v Q X V 0 b 1 J l b W 9 2 Z W R D b 2 x 1 b W 5 z M S 5 7 U G F y Y W 0 6 I H V z Z U V 4 Z W N N b 2 R l b E N v b X B p b G V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I l M j B y Z X N 1 b H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i U y M H J l c 3 V s d H M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J T I w c m V z d W x 0 c z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Y 2 9 t c G F y a X N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W x p b m U g c m V z d W x 0 c y 9 B d X R v U m V t b 3 Z l Z E N v b H V t b n M x L n t C Z W 5 j a G 1 h c m s s M H 0 m c X V v d D s s J n F 1 b 3 Q 7 U 2 V j d G l v b j E v Y m F z Z W x p b m U g c m V z d W x 0 c y 9 B d X R v U m V t b 3 Z l Z E N v b H V t b n M x L n t N b 2 R l L D F 9 J n F 1 b 3 Q 7 L C Z x d W 9 0 O 1 N l Y 3 R p b 2 4 x L 2 J h c 2 V s a W 5 l I H J l c 3 V s d H M v Q X V 0 b 1 J l b W 9 2 Z W R D b 2 x 1 b W 5 z M S 5 7 V G h y Z W F k c y w y f S Z x d W 9 0 O y w m c X V v d D t T Z W N 0 a W 9 u M S 9 i Y X N l b G l u Z S B y Z X N 1 b H R z L 0 F 1 d G 9 S Z W 1 v d m V k Q 2 9 s d W 1 u c z E u e 1 N h b X B s Z X M s M 3 0 m c X V v d D s s J n F 1 b 3 Q 7 U 2 V j d G l v b j E v Y m F z Z W x p b m U g c m V z d W x 0 c y 9 B d X R v U m V t b 3 Z l Z E N v b H V t b n M x L n t T Y 2 9 y Z S w 0 f S Z x d W 9 0 O y w m c X V v d D t T Z W N 0 a W 9 u M S 9 i Y X N l b G l u Z S B y Z X N 1 b H R z L 0 F 1 d G 9 S Z W 1 v d m V k Q 2 9 s d W 1 u c z E u e 1 N j b 3 J l I E V y c m 9 y I C g 5 O S 4 5 J S k s N X 0 m c X V v d D s s J n F 1 b 3 Q 7 U 2 V j d G l v b j E v Y m F z Z W x p b m U g c m V z d W x 0 c y 9 B d X R v U m V t b 3 Z l Z E N v b H V t b n M x L n t V b m l 0 L D Z 9 J n F 1 b 3 Q 7 L C Z x d W 9 0 O 1 N l Y 3 R p b 2 4 x L 2 J h c 2 V s a W 5 l I H J l c 3 V s d H M v Q X V 0 b 1 J l b W 9 2 Z W R D b 2 x 1 b W 5 z M S 5 7 U G F y Y W 0 6 I G F s c G h h b G V u Z 3 R o L D d 9 J n F 1 b 3 Q 7 L C Z x d W 9 0 O 1 N l Y 3 R p b 2 4 x L 2 J h c 2 V s a W 5 l I H J l c 3 V s d H M v Q X V 0 b 1 J l b W 9 2 Z W R D b 2 x 1 b W 5 z M S 5 7 U G F y Y W 0 6 I G V 4 c H J l c 3 N p b 2 4 s O H 0 m c X V v d D s s J n F 1 b 3 Q 7 U 2 V j d G l v b j E v Y m F z Z W x p b m U g c m V z d W x 0 c y 9 B d X R v U m V t b 3 Z l Z E N v b H V t b n M x L n t Q Y X J h b T o g b n V t Y m V y T 2 Z E Z W N p c 2 l v b l R h Y m x l U n V s Z X M s O X 0 m c X V v d D s s J n F 1 b 3 Q 7 U 2 V j d G l v b j E v Y m F z Z W x p b m U g c m V z d W x 0 c y 9 B d X R v U m V t b 3 Z l Z E N v b H V t b n M x L n t Q Y X J h b T o g b n V t Y m V y T 2 Z E Z W N p c 2 l v b n M s M T B 9 J n F 1 b 3 Q 7 L C Z x d W 9 0 O 1 N l Y 3 R p b 2 4 x L 2 J h c 2 V s a W 5 l I H J l c 3 V s d H M v Q X V 0 b 1 J l b W 9 2 Z W R D b 2 x 1 b W 5 z M S 5 7 U G F y Y W 0 6 I G 5 1 b W J l c k 9 m R G V j a X N p b 2 5 z V 2 l 0 a E J L T S w x M X 0 m c X V v d D s s J n F 1 b 3 Q 7 U 2 V j d G l v b j E v Y m F z Z W x p b m U g c m V z d W x 0 c y 9 B d X R v U m V t b 3 Z l Z E N v b H V t b n M x L n t Q Y X J h b T o g b n V t Y m V y T 2 Z E Z W N p c 2 l v b n N X a X R o Q 2 9 u d G V 4 d C w x M n 0 m c X V v d D s s J n F 1 b 3 Q 7 U 2 V j d G l v b j E v Y m F z Z W x p b m U g c m V z d W x 0 c y 9 B d X R v U m V t b 3 Z l Z E N v b H V t b n M x L n t Q Y X J h b T o g b n V t Y m V y T 2 Z F b G V t Z W 5 0 c y w x M 3 0 m c X V v d D s s J n F 1 b 3 Q 7 U 2 V j d G l v b j E v Y m F z Z W x p b m U g c m V z d W x 0 c y 9 B d X R v U m V t b 3 Z l Z E N v b H V t b n M x L n t Q Y X J h b T o g c G F y Y W 0 s M T R 9 J n F 1 b 3 Q 7 L C Z x d W 9 0 O 1 N l Y 3 R p b 2 4 x L 2 J h c 2 V s a W 5 l I H J l c 3 V s d H M v Q X V 0 b 1 J l b W 9 2 Z W R D b 2 x 1 b W 5 z M S 5 7 U G F y Y W 0 6 I H J l c 2 9 1 c m N l T m F t Z S w x N X 0 m c X V v d D s s J n F 1 b 3 Q 7 U 2 V j d G l v b j E v Y m F z Z W x p b m U g c m V z d W x 0 c y 9 B d X R v U m V t b 3 Z l Z E N v b H V t b n M x L n t Q Y X J h b T o g c 3 B h c n N l b m V z c y w x N n 0 m c X V v d D s s J n F 1 b 3 Q 7 U 2 V j d G l v b j E v Y m F z Z W x p b m U g c m V z d W x 0 c y 9 B d X R v U m V t b 3 Z l Z E N v b H V t b n M x L n t Q Y X J h b T o g d X N l Q W x w a G F O Z X R 3 b 3 J r Q 2 9 t c G l s Z W Q s M T d 9 J n F 1 b 3 Q 7 L C Z x d W 9 0 O 1 N l Y 3 R p b 2 4 x L 2 J h c 2 V s a W 5 l I H J l c 3 V s d H M v Q X V 0 b 1 J l b W 9 2 Z W R D b 2 x 1 b W 5 z M S 5 7 U G F y Y W 0 6 I H V z Z U V 4 Z W N N b 2 R l b E N v b X B p b G V y L D E 4 f S Z x d W 9 0 O y w m c X V v d D t T Z W N 0 a W 9 u M S 9 i Y X N l b G l u Z S B y Z X N 1 b H R z L 0 F 1 d G 9 S Z W 1 v d m V k Q 2 9 s d W 1 u c z E u e 3 B y I H J l c 3 V s d H M y L k J l b m N o b W F y a y w x O X 0 m c X V v d D s s J n F 1 b 3 Q 7 U 2 V j d G l v b j E v Y m F z Z W x p b m U g c m V z d W x 0 c y 9 B d X R v U m V t b 3 Z l Z E N v b H V t b n M x L n t w c i B y Z X N 1 b H R z M i 5 N b 2 R l L D I w f S Z x d W 9 0 O y w m c X V v d D t T Z W N 0 a W 9 u M S 9 i Y X N l b G l u Z S B y Z X N 1 b H R z L 0 F 1 d G 9 S Z W 1 v d m V k Q 2 9 s d W 1 u c z E u e 3 B y I H J l c 3 V s d H M y L l R o c m V h Z H M s M j F 9 J n F 1 b 3 Q 7 L C Z x d W 9 0 O 1 N l Y 3 R p b 2 4 x L 2 J h c 2 V s a W 5 l I H J l c 3 V s d H M v Q X V 0 b 1 J l b W 9 2 Z W R D b 2 x 1 b W 5 z M S 5 7 c H I g c m V z d W x 0 c z I u U 2 F t c G x l c y w y M n 0 m c X V v d D s s J n F 1 b 3 Q 7 U 2 V j d G l v b j E v Y m F z Z W x p b m U g c m V z d W x 0 c y 9 B d X R v U m V t b 3 Z l Z E N v b H V t b n M x L n t w c i B y Z X N 1 b H R z M i 5 T Y 2 9 y Z S w y M 3 0 m c X V v d D s s J n F 1 b 3 Q 7 U 2 V j d G l v b j E v Y m F z Z W x p b m U g c m V z d W x 0 c y 9 B d X R v U m V t b 3 Z l Z E N v b H V t b n M x L n t w c i B y Z X N 1 b H R z M i 5 T Y 2 9 y Z S B F c n J v c i A o O T k u O S U p L D I 0 f S Z x d W 9 0 O y w m c X V v d D t T Z W N 0 a W 9 u M S 9 i Y X N l b G l u Z S B y Z X N 1 b H R z L 0 F 1 d G 9 S Z W 1 v d m V k Q 2 9 s d W 1 u c z E u e 3 B y I H J l c 3 V s d H M y L l V u a X Q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i Y X N l b G l u Z S B y Z X N 1 b H R z L 0 F 1 d G 9 S Z W 1 v d m V k Q 2 9 s d W 1 u c z E u e 0 J l b m N o b W F y a y w w f S Z x d W 9 0 O y w m c X V v d D t T Z W N 0 a W 9 u M S 9 i Y X N l b G l u Z S B y Z X N 1 b H R z L 0 F 1 d G 9 S Z W 1 v d m V k Q 2 9 s d W 1 u c z E u e 0 1 v Z G U s M X 0 m c X V v d D s s J n F 1 b 3 Q 7 U 2 V j d G l v b j E v Y m F z Z W x p b m U g c m V z d W x 0 c y 9 B d X R v U m V t b 3 Z l Z E N v b H V t b n M x L n t U a H J l Y W R z L D J 9 J n F 1 b 3 Q 7 L C Z x d W 9 0 O 1 N l Y 3 R p b 2 4 x L 2 J h c 2 V s a W 5 l I H J l c 3 V s d H M v Q X V 0 b 1 J l b W 9 2 Z W R D b 2 x 1 b W 5 z M S 5 7 U 2 F t c G x l c y w z f S Z x d W 9 0 O y w m c X V v d D t T Z W N 0 a W 9 u M S 9 i Y X N l b G l u Z S B y Z X N 1 b H R z L 0 F 1 d G 9 S Z W 1 v d m V k Q 2 9 s d W 1 u c z E u e 1 N j b 3 J l L D R 9 J n F 1 b 3 Q 7 L C Z x d W 9 0 O 1 N l Y 3 R p b 2 4 x L 2 J h c 2 V s a W 5 l I H J l c 3 V s d H M v Q X V 0 b 1 J l b W 9 2 Z W R D b 2 x 1 b W 5 z M S 5 7 U 2 N v c m U g R X J y b 3 I g K D k 5 L j k l K S w 1 f S Z x d W 9 0 O y w m c X V v d D t T Z W N 0 a W 9 u M S 9 i Y X N l b G l u Z S B y Z X N 1 b H R z L 0 F 1 d G 9 S Z W 1 v d m V k Q 2 9 s d W 1 u c z E u e 1 V u a X Q s N n 0 m c X V v d D s s J n F 1 b 3 Q 7 U 2 V j d G l v b j E v Y m F z Z W x p b m U g c m V z d W x 0 c y 9 B d X R v U m V t b 3 Z l Z E N v b H V t b n M x L n t Q Y X J h b T o g Y W x w a G F s Z W 5 n d G g s N 3 0 m c X V v d D s s J n F 1 b 3 Q 7 U 2 V j d G l v b j E v Y m F z Z W x p b m U g c m V z d W x 0 c y 9 B d X R v U m V t b 3 Z l Z E N v b H V t b n M x L n t Q Y X J h b T o g Z X h w c m V z c 2 l v b i w 4 f S Z x d W 9 0 O y w m c X V v d D t T Z W N 0 a W 9 u M S 9 i Y X N l b G l u Z S B y Z X N 1 b H R z L 0 F 1 d G 9 S Z W 1 v d m V k Q 2 9 s d W 1 u c z E u e 1 B h c m F t O i B u d W 1 i Z X J P Z k R l Y 2 l z a W 9 u V G F i b G V S d W x l c y w 5 f S Z x d W 9 0 O y w m c X V v d D t T Z W N 0 a W 9 u M S 9 i Y X N l b G l u Z S B y Z X N 1 b H R z L 0 F 1 d G 9 S Z W 1 v d m V k Q 2 9 s d W 1 u c z E u e 1 B h c m F t O i B u d W 1 i Z X J P Z k R l Y 2 l z a W 9 u c y w x M H 0 m c X V v d D s s J n F 1 b 3 Q 7 U 2 V j d G l v b j E v Y m F z Z W x p b m U g c m V z d W x 0 c y 9 B d X R v U m V t b 3 Z l Z E N v b H V t b n M x L n t Q Y X J h b T o g b n V t Y m V y T 2 Z E Z W N p c 2 l v b n N X a X R o Q k t N L D E x f S Z x d W 9 0 O y w m c X V v d D t T Z W N 0 a W 9 u M S 9 i Y X N l b G l u Z S B y Z X N 1 b H R z L 0 F 1 d G 9 S Z W 1 v d m V k Q 2 9 s d W 1 u c z E u e 1 B h c m F t O i B u d W 1 i Z X J P Z k R l Y 2 l z a W 9 u c 1 d p d G h D b 2 5 0 Z X h 0 L D E y f S Z x d W 9 0 O y w m c X V v d D t T Z W N 0 a W 9 u M S 9 i Y X N l b G l u Z S B y Z X N 1 b H R z L 0 F 1 d G 9 S Z W 1 v d m V k Q 2 9 s d W 1 u c z E u e 1 B h c m F t O i B u d W 1 i Z X J P Z k V s Z W 1 l b n R z L D E z f S Z x d W 9 0 O y w m c X V v d D t T Z W N 0 a W 9 u M S 9 i Y X N l b G l u Z S B y Z X N 1 b H R z L 0 F 1 d G 9 S Z W 1 v d m V k Q 2 9 s d W 1 u c z E u e 1 B h c m F t O i B w Y X J h b S w x N H 0 m c X V v d D s s J n F 1 b 3 Q 7 U 2 V j d G l v b j E v Y m F z Z W x p b m U g c m V z d W x 0 c y 9 B d X R v U m V t b 3 Z l Z E N v b H V t b n M x L n t Q Y X J h b T o g c m V z b 3 V y Y 2 V O Y W 1 l L D E 1 f S Z x d W 9 0 O y w m c X V v d D t T Z W N 0 a W 9 u M S 9 i Y X N l b G l u Z S B y Z X N 1 b H R z L 0 F 1 d G 9 S Z W 1 v d m V k Q 2 9 s d W 1 u c z E u e 1 B h c m F t O i B z c G F y c 2 V u Z X N z L D E 2 f S Z x d W 9 0 O y w m c X V v d D t T Z W N 0 a W 9 u M S 9 i Y X N l b G l u Z S B y Z X N 1 b H R z L 0 F 1 d G 9 S Z W 1 v d m V k Q 2 9 s d W 1 u c z E u e 1 B h c m F t O i B 1 c 2 V B b H B o Y U 5 l d H d v c m t D b 2 1 w a W x l Z C w x N 3 0 m c X V v d D s s J n F 1 b 3 Q 7 U 2 V j d G l v b j E v Y m F z Z W x p b m U g c m V z d W x 0 c y 9 B d X R v U m V t b 3 Z l Z E N v b H V t b n M x L n t Q Y X J h b T o g d X N l R X h l Y 0 1 v Z G V s Q 2 9 t c G l s Z X I s M T h 9 J n F 1 b 3 Q 7 L C Z x d W 9 0 O 1 N l Y 3 R p b 2 4 x L 2 J h c 2 V s a W 5 l I H J l c 3 V s d H M v Q X V 0 b 1 J l b W 9 2 Z W R D b 2 x 1 b W 5 z M S 5 7 c H I g c m V z d W x 0 c z I u Q m V u Y 2 h t Y X J r L D E 5 f S Z x d W 9 0 O y w m c X V v d D t T Z W N 0 a W 9 u M S 9 i Y X N l b G l u Z S B y Z X N 1 b H R z L 0 F 1 d G 9 S Z W 1 v d m V k Q 2 9 s d W 1 u c z E u e 3 B y I H J l c 3 V s d H M y L k 1 v Z G U s M j B 9 J n F 1 b 3 Q 7 L C Z x d W 9 0 O 1 N l Y 3 R p b 2 4 x L 2 J h c 2 V s a W 5 l I H J l c 3 V s d H M v Q X V 0 b 1 J l b W 9 2 Z W R D b 2 x 1 b W 5 z M S 5 7 c H I g c m V z d W x 0 c z I u V G h y Z W F k c y w y M X 0 m c X V v d D s s J n F 1 b 3 Q 7 U 2 V j d G l v b j E v Y m F z Z W x p b m U g c m V z d W x 0 c y 9 B d X R v U m V t b 3 Z l Z E N v b H V t b n M x L n t w c i B y Z X N 1 b H R z M i 5 T Y W 1 w b G V z L D I y f S Z x d W 9 0 O y w m c X V v d D t T Z W N 0 a W 9 u M S 9 i Y X N l b G l u Z S B y Z X N 1 b H R z L 0 F 1 d G 9 S Z W 1 v d m V k Q 2 9 s d W 1 u c z E u e 3 B y I H J l c 3 V s d H M y L l N j b 3 J l L D I z f S Z x d W 9 0 O y w m c X V v d D t T Z W N 0 a W 9 u M S 9 i Y X N l b G l u Z S B y Z X N 1 b H R z L 0 F 1 d G 9 S Z W 1 v d m V k Q 2 9 s d W 1 u c z E u e 3 B y I H J l c 3 V s d H M y L l N j b 3 J l I E V y c m 9 y I C g 5 O S 4 5 J S k s M j R 9 J n F 1 b 3 Q 7 L C Z x d W 9 0 O 1 N l Y 3 R p b 2 4 x L 2 J h c 2 V s a W 5 l I H J l c 3 V s d H M v Q X V 0 b 1 J l b W 9 2 Z W R D b 2 x 1 b W 5 z M S 5 7 c H I g c m V z d W x 0 c z I u V W 5 p d C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b m N o b W F y a y Z x d W 9 0 O y w m c X V v d D t N b 2 R l J n F 1 b 3 Q 7 L C Z x d W 9 0 O 1 R o c m V h Z H M m c X V v d D s s J n F 1 b 3 Q 7 U 2 F t c G x l c y Z x d W 9 0 O y w m c X V v d D t T Y 2 9 y Z S Z x d W 9 0 O y w m c X V v d D t T Y 2 9 y Z S B F c n J v c i A o O T k u O S U p J n F 1 b 3 Q 7 L C Z x d W 9 0 O 1 V u a X Q m c X V v d D s s J n F 1 b 3 Q 7 U G F y Y W 0 6 I G F s c G h h b G V u Z 3 R o J n F 1 b 3 Q 7 L C Z x d W 9 0 O 1 B h c m F t O i B l e H B y Z X N z a W 9 u J n F 1 b 3 Q 7 L C Z x d W 9 0 O 1 B h c m F t O i B u d W 1 i Z X J P Z k R l Y 2 l z a W 9 u V G F i b G V S d W x l c y Z x d W 9 0 O y w m c X V v d D t Q Y X J h b T o g b n V t Y m V y T 2 Z E Z W N p c 2 l v b n M m c X V v d D s s J n F 1 b 3 Q 7 U G F y Y W 0 6 I G 5 1 b W J l c k 9 m R G V j a X N p b 2 5 z V 2 l 0 a E J L T S Z x d W 9 0 O y w m c X V v d D t Q Y X J h b T o g b n V t Y m V y T 2 Z E Z W N p c 2 l v b n N X a X R o Q 2 9 u d G V 4 d C Z x d W 9 0 O y w m c X V v d D t Q Y X J h b T o g b n V t Y m V y T 2 Z F b G V t Z W 5 0 c y Z x d W 9 0 O y w m c X V v d D t Q Y X J h b T o g c G F y Y W 0 m c X V v d D s s J n F 1 b 3 Q 7 U G F y Y W 0 6 I H J l c 2 9 1 c m N l T m F t Z S Z x d W 9 0 O y w m c X V v d D t Q Y X J h b T o g c 3 B h c n N l b m V z c y Z x d W 9 0 O y w m c X V v d D t Q Y X J h b T o g d X N l Q W x w a G F O Z X R 3 b 3 J r Q 2 9 t c G l s Z W Q m c X V v d D s s J n F 1 b 3 Q 7 U G F y Y W 0 6 I H V z Z U V 4 Z W N N b 2 R l b E N v b X B p b G V y J n F 1 b 3 Q 7 L C Z x d W 9 0 O 3 B y I H J l c 3 V s d H M y L k J l b m N o b W F y a y Z x d W 9 0 O y w m c X V v d D t w c i B y Z X N 1 b H R z M i 5 N b 2 R l J n F 1 b 3 Q 7 L C Z x d W 9 0 O 3 B y I H J l c 3 V s d H M y L l R o c m V h Z H M m c X V v d D s s J n F 1 b 3 Q 7 c H I g c m V z d W x 0 c z I u U 2 F t c G x l c y Z x d W 9 0 O y w m c X V v d D t w c i B y Z X N 1 b H R z M i 5 T Y 2 9 y Z S Z x d W 9 0 O y w m c X V v d D t w c i B y Z X N 1 b H R z M i 5 T Y 2 9 y Z S B F c n J v c i A o O T k u O S U p J n F 1 b 3 Q 7 L C Z x d W 9 0 O 3 B y I H J l c 3 V s d H M y L l V u a X Q m c X V v d D t d I i A v P j x F b n R y e S B U e X B l P S J G a W x s Q 2 9 s d W 1 u V H l w Z X M i I F Z h b H V l P S J z Q m d Z R E F 3 V U Z C Z 1 l H Q X d N R E F 3 W U d C Z 1 l H Q m d Z R 0 F 3 T U Z C U V k 9 I i A v P j x F b n R y e S B U e X B l P S J G a W x s T G F z d F V w Z G F 0 Z W Q i I F Z h b H V l P S J k M j A y M y 0 w N i 0 y N l Q w N T o w N z o 1 O S 4 y N D c 3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5 I i A v P j x F b n R y e S B U e X B l P S J B Z G R l Z F R v R G F 0 Y U 1 v Z G V s I i B W Y W x 1 Z T 0 i b D A i I C 8 + P E V u d H J 5 I F R 5 c G U 9 I l F 1 Z X J 5 S U Q i I F Z h b H V l P S J z O G U 4 O D A 4 Z W Y t N j V h N C 0 0 Z j h l L T g 3 M m Y t N W F j N m U 5 N G F h M D A x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F e H B h b m R l Z C U y M H B y J T I w c m V z d W x 0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i Y X N l b G l u Z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w N j o 0 M j o 0 M S 4 4 M D Y x N T c w W i I g L z 4 8 R W 5 0 c n k g V H l w Z T 0 i R m l s b E N v b H V t b l R 5 c G V z I i B W Y W x 1 Z T 0 i c 0 J n W U R B d 1 V G Q m d Z R 0 F 3 T U R B d 1 l H Q m d Z R 0 J n P T 0 i I C 8 + P E V u d H J 5 I F R 5 c G U 9 I k Z p b G x D b 2 x 1 b W 5 O Y W 1 l c y I g V m F s d W U 9 I n N b J n F 1 b 3 Q 7 Q m V u Y 2 h t Y X J r J n F 1 b 3 Q 7 L C Z x d W 9 0 O 0 1 v Z G U m c X V v d D s s J n F 1 b 3 Q 7 V G h y Z W F k c y Z x d W 9 0 O y w m c X V v d D t T Y W 1 w b G V z J n F 1 b 3 Q 7 L C Z x d W 9 0 O 1 N j b 3 J l J n F 1 b 3 Q 7 L C Z x d W 9 0 O 1 N j b 3 J l I E V y c m 9 y I C g 5 O S 4 5 J S k m c X V v d D s s J n F 1 b 3 Q 7 V W 5 p d C Z x d W 9 0 O y w m c X V v d D t Q Y X J h b T o g Y W x w a G F s Z W 5 n d G g m c X V v d D s s J n F 1 b 3 Q 7 U G F y Y W 0 6 I G V 4 c H J l c 3 N p b 2 4 m c X V v d D s s J n F 1 b 3 Q 7 U G F y Y W 0 6 I G 5 1 b W J l c k 9 m R G V j a X N p b 2 5 U Y W J s Z V J 1 b G V z J n F 1 b 3 Q 7 L C Z x d W 9 0 O 1 B h c m F t O i B u d W 1 i Z X J P Z k R l Y 2 l z a W 9 u c y Z x d W 9 0 O y w m c X V v d D t Q Y X J h b T o g b n V t Y m V y T 2 Z E Z W N p c 2 l v b n N X a X R o Q k t N J n F 1 b 3 Q 7 L C Z x d W 9 0 O 1 B h c m F t O i B u d W 1 i Z X J P Z k R l Y 2 l z a W 9 u c 1 d p d G h D b 2 5 0 Z X h 0 J n F 1 b 3 Q 7 L C Z x d W 9 0 O 1 B h c m F t O i B u d W 1 i Z X J P Z k V s Z W 1 l b n R z J n F 1 b 3 Q 7 L C Z x d W 9 0 O 1 B h c m F t O i B w Y X J h b S Z x d W 9 0 O y w m c X V v d D t Q Y X J h b T o g c m V z b 3 V y Y 2 V O Y W 1 l J n F 1 b 3 Q 7 L C Z x d W 9 0 O 1 B h c m F t O i B z c G F y c 2 V u Z X N z J n F 1 b 3 Q 7 L C Z x d W 9 0 O 1 B h c m F t O i B 1 c 2 V B b H B o Y U 5 l d H d v c m t D b 2 1 w a W x l Z C Z x d W 9 0 O y w m c X V v d D t Q Y X J h b T o g d X N l R X h l Y 0 1 v Z G V s Q 2 9 t c G l s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W x p b m U g c m V z d W x 0 c y 9 B d X R v U m V t b 3 Z l Z E N v b H V t b n M x L n t C Z W 5 j a G 1 h c m s s M H 0 m c X V v d D s s J n F 1 b 3 Q 7 U 2 V j d G l v b j E v Y m F z Z W x p b m U g c m V z d W x 0 c y 9 B d X R v U m V t b 3 Z l Z E N v b H V t b n M x L n t N b 2 R l L D F 9 J n F 1 b 3 Q 7 L C Z x d W 9 0 O 1 N l Y 3 R p b 2 4 x L 2 J h c 2 V s a W 5 l I H J l c 3 V s d H M v Q X V 0 b 1 J l b W 9 2 Z W R D b 2 x 1 b W 5 z M S 5 7 V G h y Z W F k c y w y f S Z x d W 9 0 O y w m c X V v d D t T Z W N 0 a W 9 u M S 9 i Y X N l b G l u Z S B y Z X N 1 b H R z L 0 F 1 d G 9 S Z W 1 v d m V k Q 2 9 s d W 1 u c z E u e 1 N h b X B s Z X M s M 3 0 m c X V v d D s s J n F 1 b 3 Q 7 U 2 V j d G l v b j E v Y m F z Z W x p b m U g c m V z d W x 0 c y 9 B d X R v U m V t b 3 Z l Z E N v b H V t b n M x L n t T Y 2 9 y Z S w 0 f S Z x d W 9 0 O y w m c X V v d D t T Z W N 0 a W 9 u M S 9 i Y X N l b G l u Z S B y Z X N 1 b H R z L 0 F 1 d G 9 S Z W 1 v d m V k Q 2 9 s d W 1 u c z E u e 1 N j b 3 J l I E V y c m 9 y I C g 5 O S 4 5 J S k s N X 0 m c X V v d D s s J n F 1 b 3 Q 7 U 2 V j d G l v b j E v Y m F z Z W x p b m U g c m V z d W x 0 c y 9 B d X R v U m V t b 3 Z l Z E N v b H V t b n M x L n t V b m l 0 L D Z 9 J n F 1 b 3 Q 7 L C Z x d W 9 0 O 1 N l Y 3 R p b 2 4 x L 2 J h c 2 V s a W 5 l I H J l c 3 V s d H M v Q X V 0 b 1 J l b W 9 2 Z W R D b 2 x 1 b W 5 z M S 5 7 U G F y Y W 0 6 I G F s c G h h b G V u Z 3 R o L D d 9 J n F 1 b 3 Q 7 L C Z x d W 9 0 O 1 N l Y 3 R p b 2 4 x L 2 J h c 2 V s a W 5 l I H J l c 3 V s d H M v Q X V 0 b 1 J l b W 9 2 Z W R D b 2 x 1 b W 5 z M S 5 7 U G F y Y W 0 6 I G V 4 c H J l c 3 N p b 2 4 s O H 0 m c X V v d D s s J n F 1 b 3 Q 7 U 2 V j d G l v b j E v Y m F z Z W x p b m U g c m V z d W x 0 c y 9 B d X R v U m V t b 3 Z l Z E N v b H V t b n M x L n t Q Y X J h b T o g b n V t Y m V y T 2 Z E Z W N p c 2 l v b l R h Y m x l U n V s Z X M s O X 0 m c X V v d D s s J n F 1 b 3 Q 7 U 2 V j d G l v b j E v Y m F z Z W x p b m U g c m V z d W x 0 c y 9 B d X R v U m V t b 3 Z l Z E N v b H V t b n M x L n t Q Y X J h b T o g b n V t Y m V y T 2 Z E Z W N p c 2 l v b n M s M T B 9 J n F 1 b 3 Q 7 L C Z x d W 9 0 O 1 N l Y 3 R p b 2 4 x L 2 J h c 2 V s a W 5 l I H J l c 3 V s d H M v Q X V 0 b 1 J l b W 9 2 Z W R D b 2 x 1 b W 5 z M S 5 7 U G F y Y W 0 6 I G 5 1 b W J l c k 9 m R G V j a X N p b 2 5 z V 2 l 0 a E J L T S w x M X 0 m c X V v d D s s J n F 1 b 3 Q 7 U 2 V j d G l v b j E v Y m F z Z W x p b m U g c m V z d W x 0 c y 9 B d X R v U m V t b 3 Z l Z E N v b H V t b n M x L n t Q Y X J h b T o g b n V t Y m V y T 2 Z E Z W N p c 2 l v b n N X a X R o Q 2 9 u d G V 4 d C w x M n 0 m c X V v d D s s J n F 1 b 3 Q 7 U 2 V j d G l v b j E v Y m F z Z W x p b m U g c m V z d W x 0 c y 9 B d X R v U m V t b 3 Z l Z E N v b H V t b n M x L n t Q Y X J h b T o g b n V t Y m V y T 2 Z F b G V t Z W 5 0 c y w x M 3 0 m c X V v d D s s J n F 1 b 3 Q 7 U 2 V j d G l v b j E v Y m F z Z W x p b m U g c m V z d W x 0 c y 9 B d X R v U m V t b 3 Z l Z E N v b H V t b n M x L n t Q Y X J h b T o g c G F y Y W 0 s M T R 9 J n F 1 b 3 Q 7 L C Z x d W 9 0 O 1 N l Y 3 R p b 2 4 x L 2 J h c 2 V s a W 5 l I H J l c 3 V s d H M v Q X V 0 b 1 J l b W 9 2 Z W R D b 2 x 1 b W 5 z M S 5 7 U G F y Y W 0 6 I H J l c 2 9 1 c m N l T m F t Z S w x N X 0 m c X V v d D s s J n F 1 b 3 Q 7 U 2 V j d G l v b j E v Y m F z Z W x p b m U g c m V z d W x 0 c y 9 B d X R v U m V t b 3 Z l Z E N v b H V t b n M x L n t Q Y X J h b T o g c 3 B h c n N l b m V z c y w x N n 0 m c X V v d D s s J n F 1 b 3 Q 7 U 2 V j d G l v b j E v Y m F z Z W x p b m U g c m V z d W x 0 c y 9 B d X R v U m V t b 3 Z l Z E N v b H V t b n M x L n t Q Y X J h b T o g d X N l Q W x w a G F O Z X R 3 b 3 J r Q 2 9 t c G l s Z W Q s M T d 9 J n F 1 b 3 Q 7 L C Z x d W 9 0 O 1 N l Y 3 R p b 2 4 x L 2 J h c 2 V s a W 5 l I H J l c 3 V s d H M v Q X V 0 b 1 J l b W 9 2 Z W R D b 2 x 1 b W 5 z M S 5 7 U G F y Y W 0 6 I H V z Z U V 4 Z W N N b 2 R l b E N v b X B p b G V y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m F z Z W x p b m U g c m V z d W x 0 c y 9 B d X R v U m V t b 3 Z l Z E N v b H V t b n M x L n t C Z W 5 j a G 1 h c m s s M H 0 m c X V v d D s s J n F 1 b 3 Q 7 U 2 V j d G l v b j E v Y m F z Z W x p b m U g c m V z d W x 0 c y 9 B d X R v U m V t b 3 Z l Z E N v b H V t b n M x L n t N b 2 R l L D F 9 J n F 1 b 3 Q 7 L C Z x d W 9 0 O 1 N l Y 3 R p b 2 4 x L 2 J h c 2 V s a W 5 l I H J l c 3 V s d H M v Q X V 0 b 1 J l b W 9 2 Z W R D b 2 x 1 b W 5 z M S 5 7 V G h y Z W F k c y w y f S Z x d W 9 0 O y w m c X V v d D t T Z W N 0 a W 9 u M S 9 i Y X N l b G l u Z S B y Z X N 1 b H R z L 0 F 1 d G 9 S Z W 1 v d m V k Q 2 9 s d W 1 u c z E u e 1 N h b X B s Z X M s M 3 0 m c X V v d D s s J n F 1 b 3 Q 7 U 2 V j d G l v b j E v Y m F z Z W x p b m U g c m V z d W x 0 c y 9 B d X R v U m V t b 3 Z l Z E N v b H V t b n M x L n t T Y 2 9 y Z S w 0 f S Z x d W 9 0 O y w m c X V v d D t T Z W N 0 a W 9 u M S 9 i Y X N l b G l u Z S B y Z X N 1 b H R z L 0 F 1 d G 9 S Z W 1 v d m V k Q 2 9 s d W 1 u c z E u e 1 N j b 3 J l I E V y c m 9 y I C g 5 O S 4 5 J S k s N X 0 m c X V v d D s s J n F 1 b 3 Q 7 U 2 V j d G l v b j E v Y m F z Z W x p b m U g c m V z d W x 0 c y 9 B d X R v U m V t b 3 Z l Z E N v b H V t b n M x L n t V b m l 0 L D Z 9 J n F 1 b 3 Q 7 L C Z x d W 9 0 O 1 N l Y 3 R p b 2 4 x L 2 J h c 2 V s a W 5 l I H J l c 3 V s d H M v Q X V 0 b 1 J l b W 9 2 Z W R D b 2 x 1 b W 5 z M S 5 7 U G F y Y W 0 6 I G F s c G h h b G V u Z 3 R o L D d 9 J n F 1 b 3 Q 7 L C Z x d W 9 0 O 1 N l Y 3 R p b 2 4 x L 2 J h c 2 V s a W 5 l I H J l c 3 V s d H M v Q X V 0 b 1 J l b W 9 2 Z W R D b 2 x 1 b W 5 z M S 5 7 U G F y Y W 0 6 I G V 4 c H J l c 3 N p b 2 4 s O H 0 m c X V v d D s s J n F 1 b 3 Q 7 U 2 V j d G l v b j E v Y m F z Z W x p b m U g c m V z d W x 0 c y 9 B d X R v U m V t b 3 Z l Z E N v b H V t b n M x L n t Q Y X J h b T o g b n V t Y m V y T 2 Z E Z W N p c 2 l v b l R h Y m x l U n V s Z X M s O X 0 m c X V v d D s s J n F 1 b 3 Q 7 U 2 V j d G l v b j E v Y m F z Z W x p b m U g c m V z d W x 0 c y 9 B d X R v U m V t b 3 Z l Z E N v b H V t b n M x L n t Q Y X J h b T o g b n V t Y m V y T 2 Z E Z W N p c 2 l v b n M s M T B 9 J n F 1 b 3 Q 7 L C Z x d W 9 0 O 1 N l Y 3 R p b 2 4 x L 2 J h c 2 V s a W 5 l I H J l c 3 V s d H M v Q X V 0 b 1 J l b W 9 2 Z W R D b 2 x 1 b W 5 z M S 5 7 U G F y Y W 0 6 I G 5 1 b W J l c k 9 m R G V j a X N p b 2 5 z V 2 l 0 a E J L T S w x M X 0 m c X V v d D s s J n F 1 b 3 Q 7 U 2 V j d G l v b j E v Y m F z Z W x p b m U g c m V z d W x 0 c y 9 B d X R v U m V t b 3 Z l Z E N v b H V t b n M x L n t Q Y X J h b T o g b n V t Y m V y T 2 Z E Z W N p c 2 l v b n N X a X R o Q 2 9 u d G V 4 d C w x M n 0 m c X V v d D s s J n F 1 b 3 Q 7 U 2 V j d G l v b j E v Y m F z Z W x p b m U g c m V z d W x 0 c y 9 B d X R v U m V t b 3 Z l Z E N v b H V t b n M x L n t Q Y X J h b T o g b n V t Y m V y T 2 Z F b G V t Z W 5 0 c y w x M 3 0 m c X V v d D s s J n F 1 b 3 Q 7 U 2 V j d G l v b j E v Y m F z Z W x p b m U g c m V z d W x 0 c y 9 B d X R v U m V t b 3 Z l Z E N v b H V t b n M x L n t Q Y X J h b T o g c G F y Y W 0 s M T R 9 J n F 1 b 3 Q 7 L C Z x d W 9 0 O 1 N l Y 3 R p b 2 4 x L 2 J h c 2 V s a W 5 l I H J l c 3 V s d H M v Q X V 0 b 1 J l b W 9 2 Z W R D b 2 x 1 b W 5 z M S 5 7 U G F y Y W 0 6 I H J l c 2 9 1 c m N l T m F t Z S w x N X 0 m c X V v d D s s J n F 1 b 3 Q 7 U 2 V j d G l v b j E v Y m F z Z W x p b m U g c m V z d W x 0 c y 9 B d X R v U m V t b 3 Z l Z E N v b H V t b n M x L n t Q Y X J h b T o g c 3 B h c n N l b m V z c y w x N n 0 m c X V v d D s s J n F 1 b 3 Q 7 U 2 V j d G l v b j E v Y m F z Z W x p b m U g c m V z d W x 0 c y 9 B d X R v U m V t b 3 Z l Z E N v b H V t b n M x L n t Q Y X J h b T o g d X N l Q W x w a G F O Z X R 3 b 3 J r Q 2 9 t c G l s Z W Q s M T d 9 J n F 1 b 3 Q 7 L C Z x d W 9 0 O 1 N l Y 3 R p b 2 4 x L 2 J h c 2 V s a W 5 l I H J l c 3 V s d H M v Q X V 0 b 1 J l b W 9 2 Z W R D b 2 x 1 b W 5 z M S 5 7 U G F y Y W 0 6 I H V z Z U V 4 Z W N N b 2 R l b E N v b X B p b G V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W x p b m U l M j B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J l c 3 V s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x l X 2 N v b X B h c m l z b 2 4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S B y Z X N 1 b H R z L 0 F 1 d G 9 S Z W 1 v d m V k Q 2 9 s d W 1 u c z E u e 0 J l b m N o b W F y a y w w f S Z x d W 9 0 O y w m c X V v d D t T Z W N 0 a W 9 u M S 9 i Y X N l b G l u Z S B y Z X N 1 b H R z L 0 F 1 d G 9 S Z W 1 v d m V k Q 2 9 s d W 1 u c z E u e 0 1 v Z G U s M X 0 m c X V v d D s s J n F 1 b 3 Q 7 U 2 V j d G l v b j E v Y m F z Z W x p b m U g c m V z d W x 0 c y 9 B d X R v U m V t b 3 Z l Z E N v b H V t b n M x L n t U a H J l Y W R z L D J 9 J n F 1 b 3 Q 7 L C Z x d W 9 0 O 1 N l Y 3 R p b 2 4 x L 2 J h c 2 V s a W 5 l I H J l c 3 V s d H M v Q X V 0 b 1 J l b W 9 2 Z W R D b 2 x 1 b W 5 z M S 5 7 U 2 F t c G x l c y w z f S Z x d W 9 0 O y w m c X V v d D t T Z W N 0 a W 9 u M S 9 i Y X N l b G l u Z S B y Z X N 1 b H R z L 0 F 1 d G 9 S Z W 1 v d m V k Q 2 9 s d W 1 u c z E u e 1 N j b 3 J l L D R 9 J n F 1 b 3 Q 7 L C Z x d W 9 0 O 1 N l Y 3 R p b 2 4 x L 2 J h c 2 V s a W 5 l I H J l c 3 V s d H M v Q X V 0 b 1 J l b W 9 2 Z W R D b 2 x 1 b W 5 z M S 5 7 U 2 N v c m U g R X J y b 3 I g K D k 5 L j k l K S w 1 f S Z x d W 9 0 O y w m c X V v d D t T Z W N 0 a W 9 u M S 9 i Y X N l b G l u Z S B y Z X N 1 b H R z L 0 F 1 d G 9 S Z W 1 v d m V k Q 2 9 s d W 1 u c z E u e 1 V u a X Q s N n 0 m c X V v d D s s J n F 1 b 3 Q 7 U 2 V j d G l v b j E v Y m F z Z W x p b m U g c m V z d W x 0 c y 9 B d X R v U m V t b 3 Z l Z E N v b H V t b n M x L n t Q Y X J h b T o g Y W x w a G F s Z W 5 n d G g s N 3 0 m c X V v d D s s J n F 1 b 3 Q 7 U 2 V j d G l v b j E v Y m F z Z W x p b m U g c m V z d W x 0 c y 9 B d X R v U m V t b 3 Z l Z E N v b H V t b n M x L n t Q Y X J h b T o g Z X h w c m V z c 2 l v b i w 4 f S Z x d W 9 0 O y w m c X V v d D t T Z W N 0 a W 9 u M S 9 i Y X N l b G l u Z S B y Z X N 1 b H R z L 0 F 1 d G 9 S Z W 1 v d m V k Q 2 9 s d W 1 u c z E u e 1 B h c m F t O i B u d W 1 i Z X J P Z k R l Y 2 l z a W 9 u V G F i b G V S d W x l c y w 5 f S Z x d W 9 0 O y w m c X V v d D t T Z W N 0 a W 9 u M S 9 i Y X N l b G l u Z S B y Z X N 1 b H R z L 0 F 1 d G 9 S Z W 1 v d m V k Q 2 9 s d W 1 u c z E u e 1 B h c m F t O i B u d W 1 i Z X J P Z k R l Y 2 l z a W 9 u c y w x M H 0 m c X V v d D s s J n F 1 b 3 Q 7 U 2 V j d G l v b j E v Y m F z Z W x p b m U g c m V z d W x 0 c y 9 B d X R v U m V t b 3 Z l Z E N v b H V t b n M x L n t Q Y X J h b T o g b n V t Y m V y T 2 Z E Z W N p c 2 l v b n N X a X R o Q k t N L D E x f S Z x d W 9 0 O y w m c X V v d D t T Z W N 0 a W 9 u M S 9 i Y X N l b G l u Z S B y Z X N 1 b H R z L 0 F 1 d G 9 S Z W 1 v d m V k Q 2 9 s d W 1 u c z E u e 1 B h c m F t O i B u d W 1 i Z X J P Z k R l Y 2 l z a W 9 u c 1 d p d G h D b 2 5 0 Z X h 0 L D E y f S Z x d W 9 0 O y w m c X V v d D t T Z W N 0 a W 9 u M S 9 i Y X N l b G l u Z S B y Z X N 1 b H R z L 0 F 1 d G 9 S Z W 1 v d m V k Q 2 9 s d W 1 u c z E u e 1 B h c m F t O i B u d W 1 i Z X J P Z k V s Z W 1 l b n R z L D E z f S Z x d W 9 0 O y w m c X V v d D t T Z W N 0 a W 9 u M S 9 i Y X N l b G l u Z S B y Z X N 1 b H R z L 0 F 1 d G 9 S Z W 1 v d m V k Q 2 9 s d W 1 u c z E u e 1 B h c m F t O i B w Y X J h b S w x N H 0 m c X V v d D s s J n F 1 b 3 Q 7 U 2 V j d G l v b j E v Y m F z Z W x p b m U g c m V z d W x 0 c y 9 B d X R v U m V t b 3 Z l Z E N v b H V t b n M x L n t Q Y X J h b T o g c m V z b 3 V y Y 2 V O Y W 1 l L D E 1 f S Z x d W 9 0 O y w m c X V v d D t T Z W N 0 a W 9 u M S 9 i Y X N l b G l u Z S B y Z X N 1 b H R z L 0 F 1 d G 9 S Z W 1 v d m V k Q 2 9 s d W 1 u c z E u e 1 B h c m F t O i B z c G F y c 2 V u Z X N z L D E 2 f S Z x d W 9 0 O y w m c X V v d D t T Z W N 0 a W 9 u M S 9 i Y X N l b G l u Z S B y Z X N 1 b H R z L 0 F 1 d G 9 S Z W 1 v d m V k Q 2 9 s d W 1 u c z E u e 1 B h c m F t O i B 1 c 2 V B b H B o Y U 5 l d H d v c m t D b 2 1 w a W x l Z C w x N 3 0 m c X V v d D s s J n F 1 b 3 Q 7 U 2 V j d G l v b j E v Y m F z Z W x p b m U g c m V z d W x 0 c y 9 B d X R v U m V t b 3 Z l Z E N v b H V t b n M x L n t Q Y X J h b T o g d X N l R X h l Y 0 1 v Z G V s Q 2 9 t c G l s Z X I s M T h 9 J n F 1 b 3 Q 7 L C Z x d W 9 0 O 1 N l Y 3 R p b 2 4 x L 2 J h c 2 V s a W 5 l I H J l c 3 V s d H M v Q X V 0 b 1 J l b W 9 2 Z W R D b 2 x 1 b W 5 z M S 5 7 c H I g c m V z d W x 0 c z I u Q m V u Y 2 h t Y X J r L D E 5 f S Z x d W 9 0 O y w m c X V v d D t T Z W N 0 a W 9 u M S 9 i Y X N l b G l u Z S B y Z X N 1 b H R z L 0 F 1 d G 9 S Z W 1 v d m V k Q 2 9 s d W 1 u c z E u e 3 B y I H J l c 3 V s d H M y L k 1 v Z G U s M j B 9 J n F 1 b 3 Q 7 L C Z x d W 9 0 O 1 N l Y 3 R p b 2 4 x L 2 J h c 2 V s a W 5 l I H J l c 3 V s d H M v Q X V 0 b 1 J l b W 9 2 Z W R D b 2 x 1 b W 5 z M S 5 7 c H I g c m V z d W x 0 c z I u V G h y Z W F k c y w y M X 0 m c X V v d D s s J n F 1 b 3 Q 7 U 2 V j d G l v b j E v Y m F z Z W x p b m U g c m V z d W x 0 c y 9 B d X R v U m V t b 3 Z l Z E N v b H V t b n M x L n t w c i B y Z X N 1 b H R z M i 5 T Y W 1 w b G V z L D I y f S Z x d W 9 0 O y w m c X V v d D t T Z W N 0 a W 9 u M S 9 i Y X N l b G l u Z S B y Z X N 1 b H R z L 0 F 1 d G 9 S Z W 1 v d m V k Q 2 9 s d W 1 u c z E u e 3 B y I H J l c 3 V s d H M y L l N j b 3 J l L D I z f S Z x d W 9 0 O y w m c X V v d D t T Z W N 0 a W 9 u M S 9 i Y X N l b G l u Z S B y Z X N 1 b H R z L 0 F 1 d G 9 S Z W 1 v d m V k Q 2 9 s d W 1 u c z E u e 3 B y I H J l c 3 V s d H M y L l N j b 3 J l I E V y c m 9 y I C g 5 O S 4 5 J S k s M j R 9 J n F 1 b 3 Q 7 L C Z x d W 9 0 O 1 N l Y 3 R p b 2 4 x L 2 J h c 2 V s a W 5 l I H J l c 3 V s d H M v Q X V 0 b 1 J l b W 9 2 Z W R D b 2 x 1 b W 5 z M S 5 7 c H I g c m V z d W x 0 c z I u V W 5 p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J h c 2 V s a W 5 l I H J l c 3 V s d H M v Q X V 0 b 1 J l b W 9 2 Z W R D b 2 x 1 b W 5 z M S 5 7 Q m V u Y 2 h t Y X J r L D B 9 J n F 1 b 3 Q 7 L C Z x d W 9 0 O 1 N l Y 3 R p b 2 4 x L 2 J h c 2 V s a W 5 l I H J l c 3 V s d H M v Q X V 0 b 1 J l b W 9 2 Z W R D b 2 x 1 b W 5 z M S 5 7 T W 9 k Z S w x f S Z x d W 9 0 O y w m c X V v d D t T Z W N 0 a W 9 u M S 9 i Y X N l b G l u Z S B y Z X N 1 b H R z L 0 F 1 d G 9 S Z W 1 v d m V k Q 2 9 s d W 1 u c z E u e 1 R o c m V h Z H M s M n 0 m c X V v d D s s J n F 1 b 3 Q 7 U 2 V j d G l v b j E v Y m F z Z W x p b m U g c m V z d W x 0 c y 9 B d X R v U m V t b 3 Z l Z E N v b H V t b n M x L n t T Y W 1 w b G V z L D N 9 J n F 1 b 3 Q 7 L C Z x d W 9 0 O 1 N l Y 3 R p b 2 4 x L 2 J h c 2 V s a W 5 l I H J l c 3 V s d H M v Q X V 0 b 1 J l b W 9 2 Z W R D b 2 x 1 b W 5 z M S 5 7 U 2 N v c m U s N H 0 m c X V v d D s s J n F 1 b 3 Q 7 U 2 V j d G l v b j E v Y m F z Z W x p b m U g c m V z d W x 0 c y 9 B d X R v U m V t b 3 Z l Z E N v b H V t b n M x L n t T Y 2 9 y Z S B F c n J v c i A o O T k u O S U p L D V 9 J n F 1 b 3 Q 7 L C Z x d W 9 0 O 1 N l Y 3 R p b 2 4 x L 2 J h c 2 V s a W 5 l I H J l c 3 V s d H M v Q X V 0 b 1 J l b W 9 2 Z W R D b 2 x 1 b W 5 z M S 5 7 V W 5 p d C w 2 f S Z x d W 9 0 O y w m c X V v d D t T Z W N 0 a W 9 u M S 9 i Y X N l b G l u Z S B y Z X N 1 b H R z L 0 F 1 d G 9 S Z W 1 v d m V k Q 2 9 s d W 1 u c z E u e 1 B h c m F t O i B h b H B o Y W x l b m d 0 a C w 3 f S Z x d W 9 0 O y w m c X V v d D t T Z W N 0 a W 9 u M S 9 i Y X N l b G l u Z S B y Z X N 1 b H R z L 0 F 1 d G 9 S Z W 1 v d m V k Q 2 9 s d W 1 u c z E u e 1 B h c m F t O i B l e H B y Z X N z a W 9 u L D h 9 J n F 1 b 3 Q 7 L C Z x d W 9 0 O 1 N l Y 3 R p b 2 4 x L 2 J h c 2 V s a W 5 l I H J l c 3 V s d H M v Q X V 0 b 1 J l b W 9 2 Z W R D b 2 x 1 b W 5 z M S 5 7 U G F y Y W 0 6 I G 5 1 b W J l c k 9 m R G V j a X N p b 2 5 U Y W J s Z V J 1 b G V z L D l 9 J n F 1 b 3 Q 7 L C Z x d W 9 0 O 1 N l Y 3 R p b 2 4 x L 2 J h c 2 V s a W 5 l I H J l c 3 V s d H M v Q X V 0 b 1 J l b W 9 2 Z W R D b 2 x 1 b W 5 z M S 5 7 U G F y Y W 0 6 I G 5 1 b W J l c k 9 m R G V j a X N p b 2 5 z L D E w f S Z x d W 9 0 O y w m c X V v d D t T Z W N 0 a W 9 u M S 9 i Y X N l b G l u Z S B y Z X N 1 b H R z L 0 F 1 d G 9 S Z W 1 v d m V k Q 2 9 s d W 1 u c z E u e 1 B h c m F t O i B u d W 1 i Z X J P Z k R l Y 2 l z a W 9 u c 1 d p d G h C S 0 0 s M T F 9 J n F 1 b 3 Q 7 L C Z x d W 9 0 O 1 N l Y 3 R p b 2 4 x L 2 J h c 2 V s a W 5 l I H J l c 3 V s d H M v Q X V 0 b 1 J l b W 9 2 Z W R D b 2 x 1 b W 5 z M S 5 7 U G F y Y W 0 6 I G 5 1 b W J l c k 9 m R G V j a X N p b 2 5 z V 2 l 0 a E N v b n R l e H Q s M T J 9 J n F 1 b 3 Q 7 L C Z x d W 9 0 O 1 N l Y 3 R p b 2 4 x L 2 J h c 2 V s a W 5 l I H J l c 3 V s d H M v Q X V 0 b 1 J l b W 9 2 Z W R D b 2 x 1 b W 5 z M S 5 7 U G F y Y W 0 6 I G 5 1 b W J l c k 9 m R W x l b W V u d H M s M T N 9 J n F 1 b 3 Q 7 L C Z x d W 9 0 O 1 N l Y 3 R p b 2 4 x L 2 J h c 2 V s a W 5 l I H J l c 3 V s d H M v Q X V 0 b 1 J l b W 9 2 Z W R D b 2 x 1 b W 5 z M S 5 7 U G F y Y W 0 6 I H B h c m F t L D E 0 f S Z x d W 9 0 O y w m c X V v d D t T Z W N 0 a W 9 u M S 9 i Y X N l b G l u Z S B y Z X N 1 b H R z L 0 F 1 d G 9 S Z W 1 v d m V k Q 2 9 s d W 1 u c z E u e 1 B h c m F t O i B y Z X N v d X J j Z U 5 h b W U s M T V 9 J n F 1 b 3 Q 7 L C Z x d W 9 0 O 1 N l Y 3 R p b 2 4 x L 2 J h c 2 V s a W 5 l I H J l c 3 V s d H M v Q X V 0 b 1 J l b W 9 2 Z W R D b 2 x 1 b W 5 z M S 5 7 U G F y Y W 0 6 I H N w Y X J z Z W 5 l c 3 M s M T Z 9 J n F 1 b 3 Q 7 L C Z x d W 9 0 O 1 N l Y 3 R p b 2 4 x L 2 J h c 2 V s a W 5 l I H J l c 3 V s d H M v Q X V 0 b 1 J l b W 9 2 Z W R D b 2 x 1 b W 5 z M S 5 7 U G F y Y W 0 6 I H V z Z U F s c G h h T m V 0 d 2 9 y a 0 N v b X B p b G V k L D E 3 f S Z x d W 9 0 O y w m c X V v d D t T Z W N 0 a W 9 u M S 9 i Y X N l b G l u Z S B y Z X N 1 b H R z L 0 F 1 d G 9 S Z W 1 v d m V k Q 2 9 s d W 1 u c z E u e 1 B h c m F t O i B 1 c 2 V F e G V j T W 9 k Z W x D b 2 1 w a W x l c i w x O H 0 m c X V v d D s s J n F 1 b 3 Q 7 U 2 V j d G l v b j E v Y m F z Z W x p b m U g c m V z d W x 0 c y 9 B d X R v U m V t b 3 Z l Z E N v b H V t b n M x L n t w c i B y Z X N 1 b H R z M i 5 C Z W 5 j a G 1 h c m s s M T l 9 J n F 1 b 3 Q 7 L C Z x d W 9 0 O 1 N l Y 3 R p b 2 4 x L 2 J h c 2 V s a W 5 l I H J l c 3 V s d H M v Q X V 0 b 1 J l b W 9 2 Z W R D b 2 x 1 b W 5 z M S 5 7 c H I g c m V z d W x 0 c z I u T W 9 k Z S w y M H 0 m c X V v d D s s J n F 1 b 3 Q 7 U 2 V j d G l v b j E v Y m F z Z W x p b m U g c m V z d W x 0 c y 9 B d X R v U m V t b 3 Z l Z E N v b H V t b n M x L n t w c i B y Z X N 1 b H R z M i 5 U a H J l Y W R z L D I x f S Z x d W 9 0 O y w m c X V v d D t T Z W N 0 a W 9 u M S 9 i Y X N l b G l u Z S B y Z X N 1 b H R z L 0 F 1 d G 9 S Z W 1 v d m V k Q 2 9 s d W 1 u c z E u e 3 B y I H J l c 3 V s d H M y L l N h b X B s Z X M s M j J 9 J n F 1 b 3 Q 7 L C Z x d W 9 0 O 1 N l Y 3 R p b 2 4 x L 2 J h c 2 V s a W 5 l I H J l c 3 V s d H M v Q X V 0 b 1 J l b W 9 2 Z W R D b 2 x 1 b W 5 z M S 5 7 c H I g c m V z d W x 0 c z I u U 2 N v c m U s M j N 9 J n F 1 b 3 Q 7 L C Z x d W 9 0 O 1 N l Y 3 R p b 2 4 x L 2 J h c 2 V s a W 5 l I H J l c 3 V s d H M v Q X V 0 b 1 J l b W 9 2 Z W R D b 2 x 1 b W 5 z M S 5 7 c H I g c m V z d W x 0 c z I u U 2 N v c m U g R X J y b 3 I g K D k 5 L j k l K S w y N H 0 m c X V v d D s s J n F 1 b 3 Q 7 U 2 V j d G l v b j E v Y m F z Z W x p b m U g c m V z d W x 0 c y 9 B d X R v U m V t b 3 Z l Z E N v b H V t b n M x L n t w c i B y Z X N 1 b H R z M i 5 V b m l 0 L D I 1 f S Z x d W 9 0 O 1 0 s J n F 1 b 3 Q 7 U m V s Y X R p b 2 5 z a G l w S W 5 m b y Z x d W 9 0 O z p b X X 0 i I C 8 + P E V u d H J 5 I F R 5 c G U 9 I k Z p b G x D b 3 V u d C I g V m F s d W U 9 I m w 1 N z k i I C 8 + P E V u d H J 5 I F R 5 c G U 9 I k Z p b G x T d G F 0 d X M i I F Z h b H V l P S J z Q 2 9 t c G x l d G U i I C 8 + P E V u d H J 5 I F R 5 c G U 9 I k Z p b G x D b 2 x 1 b W 5 O Y W 1 l c y I g V m F s d W U 9 I n N b J n F 1 b 3 Q 7 Q m V u Y 2 h t Y X J r J n F 1 b 3 Q 7 L C Z x d W 9 0 O 0 1 v Z G U m c X V v d D s s J n F 1 b 3 Q 7 V G h y Z W F k c y Z x d W 9 0 O y w m c X V v d D t T Y W 1 w b G V z J n F 1 b 3 Q 7 L C Z x d W 9 0 O 1 N j b 3 J l J n F 1 b 3 Q 7 L C Z x d W 9 0 O 1 N j b 3 J l I E V y c m 9 y I C g 5 O S 4 5 J S k m c X V v d D s s J n F 1 b 3 Q 7 V W 5 p d C Z x d W 9 0 O y w m c X V v d D t Q Y X J h b T o g Y W x w a G F s Z W 5 n d G g m c X V v d D s s J n F 1 b 3 Q 7 U G F y Y W 0 6 I G V 4 c H J l c 3 N p b 2 4 m c X V v d D s s J n F 1 b 3 Q 7 U G F y Y W 0 6 I G 5 1 b W J l c k 9 m R G V j a X N p b 2 5 U Y W J s Z V J 1 b G V z J n F 1 b 3 Q 7 L C Z x d W 9 0 O 1 B h c m F t O i B u d W 1 i Z X J P Z k R l Y 2 l z a W 9 u c y Z x d W 9 0 O y w m c X V v d D t Q Y X J h b T o g b n V t Y m V y T 2 Z E Z W N p c 2 l v b n N X a X R o Q k t N J n F 1 b 3 Q 7 L C Z x d W 9 0 O 1 B h c m F t O i B u d W 1 i Z X J P Z k R l Y 2 l z a W 9 u c 1 d p d G h D b 2 5 0 Z X h 0 J n F 1 b 3 Q 7 L C Z x d W 9 0 O 1 B h c m F t O i B u d W 1 i Z X J P Z k V s Z W 1 l b n R z J n F 1 b 3 Q 7 L C Z x d W 9 0 O 1 B h c m F t O i B w Y X J h b S Z x d W 9 0 O y w m c X V v d D t Q Y X J h b T o g c m V z b 3 V y Y 2 V O Y W 1 l J n F 1 b 3 Q 7 L C Z x d W 9 0 O 1 B h c m F t O i B z c G F y c 2 V u Z X N z J n F 1 b 3 Q 7 L C Z x d W 9 0 O 1 B h c m F t O i B 1 c 2 V B b H B o Y U 5 l d H d v c m t D b 2 1 w a W x l Z C Z x d W 9 0 O y w m c X V v d D t Q Y X J h b T o g d X N l R X h l Y 0 1 v Z G V s Q 2 9 t c G l s Z X I m c X V v d D s s J n F 1 b 3 Q 7 c H I g c m V z d W x 0 c z I u Q m V u Y 2 h t Y X J r J n F 1 b 3 Q 7 L C Z x d W 9 0 O 3 B y I H J l c 3 V s d H M y L k 1 v Z G U m c X V v d D s s J n F 1 b 3 Q 7 c H I g c m V z d W x 0 c z I u V G h y Z W F k c y Z x d W 9 0 O y w m c X V v d D t w c i B y Z X N 1 b H R z M i 5 T Y W 1 w b G V z J n F 1 b 3 Q 7 L C Z x d W 9 0 O 3 B y I H J l c 3 V s d H M y L l N j b 3 J l J n F 1 b 3 Q 7 L C Z x d W 9 0 O 3 B y I H J l c 3 V s d H M y L l N j b 3 J l I E V y c m 9 y I C g 5 O S 4 5 J S k m c X V v d D s s J n F 1 b 3 Q 7 c H I g c m V z d W x 0 c z I u V W 5 p d C Z x d W 9 0 O 1 0 i I C 8 + P E V u d H J 5 I F R 5 c G U 9 I k Z p b G x D b 2 x 1 b W 5 U e X B l c y I g V m F s d W U 9 I n N C Z 1 l E Q X d V R k J n W U d B d 0 1 E Q X d Z R 0 J n W U d C Z 1 l H Q X d N R k J R W T 0 i I C 8 + P E V u d H J 5 I F R 5 c G U 9 I k Z p b G x M Y X N 0 V X B k Y X R l Z C I g V m F s d W U 9 I m Q y M D I z L T A 2 L T I 2 V D A 1 O j A 3 O j U 5 L j I 0 N z c w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t c G F y a X N v b i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J T I w J T I 4 M i U y O S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U y O D I l M j k v R X h w Y W 5 k Z W Q l M j B w c i U y M H J l c 3 V s d H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I t y t C 2 w p S Y f M A 0 G C S q G S I b 3 D Q E B A Q U A B I I C A K 8 X l t M 4 1 W V Z n H O I N R 3 I c G i c M L P W G f n n w n p l x P H H 3 u i / 0 H s 5 x W 7 2 P a 5 Q 7 x N X H y J y n b A 2 g h 4 g 7 D J S e q 6 J T d K 4 g b F o 2 d 1 9 w M y R y d y 5 E R B P R j d E D J M i l + V / g p b 2 P N j c i W U g g E 9 D u Q 7 / q c V h r v L a d 0 d S M G O b e 7 / k o 1 J g R u z L 0 U j R N o E Y p P m L b c 6 6 T N O Z F g Y H P o T 7 Y h k R 8 L w Y n w Q r z 9 Y J 2 X 2 i o r K 6 6 x 4 f g 5 V J v d d 3 7 C b v e u q n 5 W f D 2 s d B W t f Q D 4 0 2 j p K Y u 5 x f 9 K w o Q t H A a y i b 4 r Z M a R f 7 C r r Q m E d 3 o e d J 8 g 6 N C c g f 8 h 8 1 J c Q R g p O j J K q + t V g z + Y R 7 6 4 c 0 j H Z s W b k 2 X N / + X N P 3 1 8 9 + + 8 b M 7 a 0 k Y d 0 1 l L M P 0 q m W z K f A G / L e W Q 8 L B B I o F m 5 z 1 c n X K O + J O w x 6 s t e o d S 4 b k 6 / M x B X G d V j u B P O N U G O 3 A R d V K 5 O o g 6 A + R u P E M a H Z b H S z U B W z + e Y H z O 6 H 1 V o e D 8 V 0 Y E Q q P L p T U F T b x a l h 2 y A S c I V p f K h d X n J 2 L i G I y M M T r A m W r q x V 8 2 E 5 b p U P 6 M v 5 n H N f z 9 m P g X i Q X 3 1 h + d U i w P q 3 v 8 Q l T l c D C T d o R e h s s 3 l r P y 3 c p 1 f c K J h Y e Y 6 9 L Z 8 N 9 8 h o m 9 C q / R l a K a U G F y F z 2 l D i g O 3 d w h w N 7 M e d k n M c 7 h 1 S n X l 2 t c 0 V e V b + N N f D h m g S R B I K c A s r 4 E b Q w f f D 8 5 q f + v E M M H w G C S q G S I b 3 D Q E H A T A d B g l g h k g B Z Q M E A S o E E N i 8 Q 5 t z q v 9 U k r f j g L 9 5 v a 6 A U C 4 X L i 7 s 5 2 V 6 Q e M Y A O Z O q T Z x A i a U h x e 8 T s B b V V v P 5 Z F r 9 h K 5 U u 8 C x / y G w H J A o Z G Z O V T N 0 6 x R / l E D g Y G H N r S 3 o c w E M 2 I u z Q + D 2 N T w D O x y R n e b < / D a t a M a s h u p > 
</file>

<file path=customXml/itemProps1.xml><?xml version="1.0" encoding="utf-8"?>
<ds:datastoreItem xmlns:ds="http://schemas.openxmlformats.org/officeDocument/2006/customXml" ds:itemID="{D44E30F7-730A-7548-93F0-17229230D1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comparison</vt:lpstr>
      <vt:lpstr>comparison full</vt:lpstr>
      <vt:lpstr>pr results2</vt:lpstr>
      <vt:lpstr>baseline results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Mortari</dc:creator>
  <cp:lastModifiedBy>Matteo Mortari</cp:lastModifiedBy>
  <cp:lastPrinted>2023-06-26T07:19:52Z</cp:lastPrinted>
  <dcterms:created xsi:type="dcterms:W3CDTF">2023-06-26T05:02:05Z</dcterms:created>
  <dcterms:modified xsi:type="dcterms:W3CDTF">2023-06-26T08:09:12Z</dcterms:modified>
</cp:coreProperties>
</file>