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dy for journal submition\Dr. Mohib\"/>
    </mc:Choice>
  </mc:AlternateContent>
  <bookViews>
    <workbookView xWindow="0" yWindow="0" windowWidth="9820" windowHeight="5230" activeTab="1"/>
  </bookViews>
  <sheets>
    <sheet name="Sheet1" sheetId="1" r:id="rId1"/>
    <sheet name="Linear regression" sheetId="2" r:id="rId2"/>
    <sheet name="XLSTAT_20240310_194921_1_HID" sheetId="3" state="hidden" r:id="rId3"/>
  </sheets>
  <definedNames>
    <definedName name="tab20240310_194921_RunProcREG_1_69" localSheetId="1" hidden="1">'Linear regression'!$B$107:$C$147</definedName>
    <definedName name="tab20240310_194921_RunProcREG_1_78" localSheetId="1" hidden="1">'Linear regression'!$B$53:$H$56</definedName>
    <definedName name="tab20240310_194921_RunProcREG_1_89" localSheetId="1" hidden="1">'Linear regression'!$B$63:$I$67</definedName>
    <definedName name="tab20240310_194921_RunProcREG_1_91" localSheetId="1" hidden="1">'Linear regression'!$B$35:$C$48</definedName>
    <definedName name="tab20240310_194921_RunProcREG_2_69" localSheetId="1" hidden="1">'Linear regression'!$D$107:$D$147</definedName>
    <definedName name="tab20240310_194921_RunProcREG_2_89" localSheetId="1" hidden="1">'Linear regression'!$B$78:$I$81</definedName>
    <definedName name="tab20240310_194921_RunProcREG_3_69" localSheetId="1" hidden="1">'Linear regression'!$E$107:$E$147</definedName>
    <definedName name="tab20240310_194921_RunProcREG_4_69" localSheetId="1" hidden="1">'Linear regression'!$F$107:$F$147</definedName>
    <definedName name="tab20240310_194921_RunProcREG_5_69" localSheetId="1" hidden="1">'Linear regression'!$G$107:$G$147</definedName>
    <definedName name="tab20240310_194921_RunProcREG_6_69" localSheetId="1" hidden="1">'Linear regression'!$H$107:$H$147</definedName>
    <definedName name="tab20240310_194921_RunProcREG_7_69" localSheetId="1" hidden="1">'Linear regression'!$I$107:$J$147</definedName>
    <definedName name="tab20240310_194921_RunProcREG_8_69" localSheetId="1" hidden="1">'Linear regression'!$K$107:$P$147</definedName>
    <definedName name="xdata1" localSheetId="2" hidden="1">XLSTAT_20240310_194921_1_HID!$C$1:$C$70</definedName>
    <definedName name="xdata2" localSheetId="2" hidden="1">XLSTAT_20240310_194921_1_HID!$G$1:$G$70</definedName>
    <definedName name="ydata1" localSheetId="2" hidden="1">XLSTAT_20240310_194921_1_HID!$D$1:$D$70</definedName>
    <definedName name="ydata2" localSheetId="2" hidden="1">XLSTAT_20240310_194921_1_HID!$H$1:$H$70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</calcChain>
</file>

<file path=xl/sharedStrings.xml><?xml version="1.0" encoding="utf-8"?>
<sst xmlns="http://schemas.openxmlformats.org/spreadsheetml/2006/main" count="166" uniqueCount="120">
  <si>
    <t>Base Model</t>
  </si>
  <si>
    <t xml:space="preserve">Proposed Model  </t>
  </si>
  <si>
    <t>Proposed Model</t>
  </si>
  <si>
    <t>Federated Accuracy</t>
  </si>
  <si>
    <t>Benchmark Model Accuracy</t>
  </si>
  <si>
    <t>Personal Accuracy</t>
  </si>
  <si>
    <t>You are currently using XLSTAT Free._x000D_ Order a license to get access to 100 or more additional functions.</t>
  </si>
  <si>
    <t>These results have been generated using XLSTAT Free. You can benefit from many more tools and options with a full version.</t>
  </si>
  <si>
    <t>Y / Dependent variables: Workbook = Book1.xlsx / Sheet = Sheet1 / Range = Sheet1!$B$1:$B$41 / 40 rows and 1 column</t>
  </si>
  <si>
    <t>X / Quantitative: Workbook = Book1.xlsx / Sheet = Sheet1 / Range = Sheet1!$E$1:$G$41 / 40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</si>
  <si>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</si>
  <si>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</si>
  <si>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</si>
  <si>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</si>
  <si>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</si>
  <si>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</si>
  <si>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</si>
  <si>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</si>
  <si>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</si>
  <si>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</si>
  <si>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</si>
  <si>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</si>
  <si>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Proposed Model:</t>
  </si>
  <si>
    <t>Goodness of fit statistics (Proposed Model):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</si>
  <si>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</si>
  <si>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</si>
  <si>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</si>
  <si>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</si>
  <si>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</si>
  <si>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</si>
  <si>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</si>
  <si>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</si>
  <si>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</si>
  <si>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</si>
  <si>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</si>
  <si>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</si>
  <si>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</si>
  <si>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(Proposed Model):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</si>
  <si>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</si>
  <si>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</si>
  <si>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</si>
  <si>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</si>
  <si>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</si>
  <si>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</si>
  <si>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</si>
  <si>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Error</t>
  </si>
  <si>
    <t>Corrected Total</t>
  </si>
  <si>
    <t>***</t>
  </si>
  <si>
    <t/>
  </si>
  <si>
    <t>Computed against model Y=Mean(Y)</t>
  </si>
  <si>
    <t>Signification codes: 0 &lt; *** &lt; 0.001 &lt; ** &lt; 0.01 &lt; * &lt; 0.05 &lt; . &lt; 0.1 &lt; ° &lt; 1</t>
  </si>
  <si>
    <t>Model parameters (Proposed Model):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</si>
  <si>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</si>
  <si>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</si>
  <si>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</si>
  <si>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</si>
  <si>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</si>
  <si>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</si>
  <si>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</si>
  <si>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?</t>
  </si>
  <si>
    <t>Equation of the model (Proposed Model):</t>
  </si>
  <si>
    <t>Proposed Model = -36.8910168303875+0.507926749942009*Federated Accuracy+0.12365863765299*Benchmark Model Accuracy-0.111266093779187*Personal Accuracy</t>
  </si>
  <si>
    <t>Standardized coefficients (Proposed Model):</t>
  </si>
  <si>
    <t xml:space="preserve"> </t>
  </si>
  <si>
    <t>Predictions and residuals (Proposed Model):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</si>
  <si>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</si>
  <si>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</si>
  <si>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</si>
  <si>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</si>
  <si>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</si>
  <si>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</si>
  <si>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</si>
  <si>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</si>
  <si>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</si>
  <si>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</si>
  <si>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</si>
  <si>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</si>
  <si>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</si>
  <si>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</si>
  <si>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</si>
  <si>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</si>
  <si>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</si>
  <si>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</si>
  <si>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</si>
  <si>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</si>
  <si>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</si>
  <si>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</si>
  <si>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</si>
  <si>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</si>
  <si>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</si>
  <si>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</si>
  <si>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</si>
  <si>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</si>
  <si>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</si>
  <si>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</si>
  <si>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</si>
  <si>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</si>
  <si>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</si>
  <si>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</si>
  <si>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</si>
  <si>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</si>
  <si>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</si>
  <si>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</si>
  <si>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</si>
  <si>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</si>
  <si>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</si>
  <si>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</si>
  <si>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Pred(Proposed Model)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</si>
  <si>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</si>
  <si>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</si>
  <si>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</si>
  <si>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</si>
  <si>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</si>
  <si>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</si>
  <si>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</si>
  <si>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</si>
  <si>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(Proposed Model):</t>
  </si>
  <si>
    <t>Given the R2, 49% of the variability of the dependent variable Proposed Model is explained by the 3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</si>
  <si>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</si>
  <si>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r>
      <t>XLSTAT 2023.3.1.1416 - Linear regression - Start time: 03/10/2024 at 19:50:21 / End time: 03/10/2024 at 19:50:22</t>
    </r>
    <r>
      <rPr>
        <sz val="11"/>
        <color rgb="FFFFFFFF"/>
        <rFont val="Calibri"/>
        <family val="2"/>
        <scheme val="minor"/>
      </rPr>
      <t xml:space="preserve"> / Microsoft Excel 16.05378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</si>
</sst>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744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/>
    <xf numFmtId="49" fontId="0" fillId="0" borderId="3" xfId="0" applyNumberFormat="1" applyBorder="1" applyAlignment="1"/>
    <xf numFmtId="0" fontId="4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5" fillId="0" borderId="3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7" fillId="0" borderId="0" xfId="0" applyFont="1"/>
    <xf numFmtId="0" fontId="0" fillId="0" borderId="2" xfId="0" applyNumberForma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Proposed Model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F0-43A0-8C72-FCC90A7C6C5F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DF0-43A0-8C72-FCC90A7C6C5F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F0-43A0-8C72-FCC90A7C6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0.40700521062290063</c:v>
                </c:pt>
                <c:pt idx="1">
                  <c:v>0.32357247543475365</c:v>
                </c:pt>
                <c:pt idx="2">
                  <c:v>0.4048341497313046</c:v>
                </c:pt>
              </c:numLit>
            </c:plus>
            <c:minus>
              <c:numLit>
                <c:formatCode>General</c:formatCode>
                <c:ptCount val="3"/>
                <c:pt idx="0">
                  <c:v>0.40700521062290057</c:v>
                </c:pt>
                <c:pt idx="1">
                  <c:v>0.32357247543475365</c:v>
                </c:pt>
                <c:pt idx="2">
                  <c:v>0.4048341497313046</c:v>
                </c:pt>
              </c:numLit>
            </c:minus>
          </c:errBars>
          <c:cat>
            <c:strRef>
              <c:f>'Linear regression'!$B$79:$B$81</c:f>
              <c:strCache>
                <c:ptCount val="3"/>
                <c:pt idx="0">
                  <c:v>Federated Accuracy</c:v>
                </c:pt>
                <c:pt idx="1">
                  <c:v>Benchmark Model Accuracy</c:v>
                </c:pt>
                <c:pt idx="2">
                  <c:v>Personal Accuracy</c:v>
                </c:pt>
              </c:strCache>
            </c:strRef>
          </c:cat>
          <c:val>
            <c:numRef>
              <c:f>'Linear regression'!$C$79:$C$81</c:f>
              <c:numCache>
                <c:formatCode>0.000</c:formatCode>
                <c:ptCount val="3"/>
                <c:pt idx="0">
                  <c:v>0.72114291737607117</c:v>
                </c:pt>
                <c:pt idx="1">
                  <c:v>0.20081558949733735</c:v>
                </c:pt>
                <c:pt idx="2">
                  <c:v>-0.21681397856075704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0-43A0-8C72-FCC90A7C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86055743"/>
        <c:axId val="1886046175"/>
      </c:barChart>
      <c:catAx>
        <c:axId val="188605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6046175"/>
        <c:crosses val="autoZero"/>
        <c:auto val="1"/>
        <c:lblAlgn val="ctr"/>
        <c:lblOffset val="100"/>
        <c:noMultiLvlLbl val="0"/>
      </c:catAx>
      <c:valAx>
        <c:axId val="188604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60557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Proposed Model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regression'!$G$108:$G$147</c:f>
              <c:numCache>
                <c:formatCode>0.000</c:formatCode>
                <c:ptCount val="40"/>
                <c:pt idx="0">
                  <c:v>0.84033333300000002</c:v>
                </c:pt>
                <c:pt idx="1">
                  <c:v>1.012</c:v>
                </c:pt>
                <c:pt idx="2">
                  <c:v>1.1759999999999999</c:v>
                </c:pt>
                <c:pt idx="3">
                  <c:v>1.3540000000000001</c:v>
                </c:pt>
                <c:pt idx="4">
                  <c:v>1.5293333330000001</c:v>
                </c:pt>
                <c:pt idx="5">
                  <c:v>1.7183333329999999</c:v>
                </c:pt>
                <c:pt idx="6">
                  <c:v>1.911333333</c:v>
                </c:pt>
                <c:pt idx="7">
                  <c:v>2.0896666669999999</c:v>
                </c:pt>
                <c:pt idx="8">
                  <c:v>2.2633333329999998</c:v>
                </c:pt>
                <c:pt idx="9">
                  <c:v>2.4449999999999998</c:v>
                </c:pt>
                <c:pt idx="10">
                  <c:v>2.6339999999999999</c:v>
                </c:pt>
                <c:pt idx="11">
                  <c:v>2.8166666669999998</c:v>
                </c:pt>
                <c:pt idx="12">
                  <c:v>3.0110000000000001</c:v>
                </c:pt>
                <c:pt idx="13">
                  <c:v>3.1676666670000002</c:v>
                </c:pt>
                <c:pt idx="14">
                  <c:v>3.3706666670000001</c:v>
                </c:pt>
                <c:pt idx="15">
                  <c:v>3.5503333330000002</c:v>
                </c:pt>
                <c:pt idx="16">
                  <c:v>3.7233333329999998</c:v>
                </c:pt>
                <c:pt idx="17">
                  <c:v>3.9086666669999999</c:v>
                </c:pt>
                <c:pt idx="18">
                  <c:v>4.0773333330000003</c:v>
                </c:pt>
                <c:pt idx="19">
                  <c:v>4.2743333330000004</c:v>
                </c:pt>
                <c:pt idx="20">
                  <c:v>4.4776666670000003</c:v>
                </c:pt>
                <c:pt idx="21">
                  <c:v>4.6753333330000002</c:v>
                </c:pt>
                <c:pt idx="22">
                  <c:v>4.7934299999999999</c:v>
                </c:pt>
                <c:pt idx="23">
                  <c:v>4.9024299999999998</c:v>
                </c:pt>
                <c:pt idx="24">
                  <c:v>5.1212</c:v>
                </c:pt>
                <c:pt idx="25">
                  <c:v>5.3121099999999997</c:v>
                </c:pt>
                <c:pt idx="26">
                  <c:v>5.7098000000000004</c:v>
                </c:pt>
                <c:pt idx="27">
                  <c:v>5.9889000000000001</c:v>
                </c:pt>
                <c:pt idx="28">
                  <c:v>6.1232100000000003</c:v>
                </c:pt>
                <c:pt idx="29">
                  <c:v>6.3454319999999997</c:v>
                </c:pt>
                <c:pt idx="30">
                  <c:v>6.5121000000000002</c:v>
                </c:pt>
                <c:pt idx="31">
                  <c:v>6.7121000000000004</c:v>
                </c:pt>
                <c:pt idx="32">
                  <c:v>6.9123200000000002</c:v>
                </c:pt>
                <c:pt idx="33">
                  <c:v>7.0123119999999997</c:v>
                </c:pt>
                <c:pt idx="34">
                  <c:v>7.31433</c:v>
                </c:pt>
                <c:pt idx="35">
                  <c:v>7.5123300000000004</c:v>
                </c:pt>
                <c:pt idx="36">
                  <c:v>7.7123429999999997</c:v>
                </c:pt>
                <c:pt idx="37">
                  <c:v>7.9534000000000002</c:v>
                </c:pt>
                <c:pt idx="38">
                  <c:v>8.1232343999999994</c:v>
                </c:pt>
                <c:pt idx="39">
                  <c:v>8.4323399999999999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-0.19222383185667535</c:v>
                </c:pt>
                <c:pt idx="1">
                  <c:v>-0.25167043127319871</c:v>
                </c:pt>
                <c:pt idx="2">
                  <c:v>0.4525482252050656</c:v>
                </c:pt>
                <c:pt idx="3">
                  <c:v>-2.0198884940314056E-2</c:v>
                </c:pt>
                <c:pt idx="4">
                  <c:v>-1.1704478528153637</c:v>
                </c:pt>
                <c:pt idx="5">
                  <c:v>-1.7108278995743551</c:v>
                </c:pt>
                <c:pt idx="6">
                  <c:v>-1.4148105559857667</c:v>
                </c:pt>
                <c:pt idx="7">
                  <c:v>-1.3728307973963521</c:v>
                </c:pt>
                <c:pt idx="8">
                  <c:v>-2.01573308072031</c:v>
                </c:pt>
                <c:pt idx="9">
                  <c:v>-1.6477247537774729</c:v>
                </c:pt>
                <c:pt idx="10">
                  <c:v>-3.2688730991907583E-3</c:v>
                </c:pt>
                <c:pt idx="11">
                  <c:v>2.6608458686682952E-2</c:v>
                </c:pt>
                <c:pt idx="12">
                  <c:v>0.67354052872532721</c:v>
                </c:pt>
                <c:pt idx="13">
                  <c:v>-0.34915124910249823</c:v>
                </c:pt>
                <c:pt idx="14">
                  <c:v>-0.2492925278847917</c:v>
                </c:pt>
                <c:pt idx="15">
                  <c:v>-0.18640159664677455</c:v>
                </c:pt>
                <c:pt idx="16">
                  <c:v>-0.68693880075631353</c:v>
                </c:pt>
                <c:pt idx="17">
                  <c:v>-0.76781243250833564</c:v>
                </c:pt>
                <c:pt idx="18">
                  <c:v>-0.94795334174628809</c:v>
                </c:pt>
                <c:pt idx="19">
                  <c:v>-0.65457756872372264</c:v>
                </c:pt>
                <c:pt idx="20">
                  <c:v>-0.40649262173249828</c:v>
                </c:pt>
                <c:pt idx="21">
                  <c:v>-0.32109306714814839</c:v>
                </c:pt>
                <c:pt idx="22">
                  <c:v>-0.73762634179662734</c:v>
                </c:pt>
                <c:pt idx="23">
                  <c:v>0.16512655947787971</c:v>
                </c:pt>
                <c:pt idx="24">
                  <c:v>-3.166841293201144E-3</c:v>
                </c:pt>
                <c:pt idx="25">
                  <c:v>1.1358210531567254</c:v>
                </c:pt>
                <c:pt idx="26">
                  <c:v>0.43201546718845979</c:v>
                </c:pt>
                <c:pt idx="27">
                  <c:v>0.75645733182860886</c:v>
                </c:pt>
                <c:pt idx="28">
                  <c:v>0.78935386374908245</c:v>
                </c:pt>
                <c:pt idx="29">
                  <c:v>8.9068834096622251E-3</c:v>
                </c:pt>
                <c:pt idx="30">
                  <c:v>0.69996933688191154</c:v>
                </c:pt>
                <c:pt idx="31">
                  <c:v>0.48523617392556817</c:v>
                </c:pt>
                <c:pt idx="32">
                  <c:v>0.6705966431475</c:v>
                </c:pt>
                <c:pt idx="33">
                  <c:v>2.2655046768420917</c:v>
                </c:pt>
                <c:pt idx="34">
                  <c:v>0.71185075298452827</c:v>
                </c:pt>
                <c:pt idx="35">
                  <c:v>0.68249545758947705</c:v>
                </c:pt>
                <c:pt idx="36">
                  <c:v>1.700837284733459</c:v>
                </c:pt>
                <c:pt idx="37">
                  <c:v>1.0776369395843506</c:v>
                </c:pt>
                <c:pt idx="38">
                  <c:v>1.2280161102593741</c:v>
                </c:pt>
                <c:pt idx="39">
                  <c:v>1.1477216034023858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F-4A76-9EAA-C5F2468C7E1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1.012</c:v>
              </c:pt>
            </c:numLit>
          </c:xVal>
          <c:yVal>
            <c:numLit>
              <c:formatCode>General</c:formatCode>
              <c:ptCount val="1"/>
              <c:pt idx="0">
                <c:v>-0.25167043127319871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FF-4A76-9EAA-C5F2468C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44927"/>
        <c:axId val="1886048255"/>
      </c:scatterChart>
      <c:valAx>
        <c:axId val="1886044927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Proposed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6048255"/>
        <c:crosses val="autoZero"/>
        <c:crossBetween val="midCat"/>
      </c:valAx>
      <c:valAx>
        <c:axId val="1886048255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60449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Pred(Proposed Model)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1.1624621132291431</c:v>
                </c:pt>
                <c:pt idx="1">
                  <c:v>1.4337494171389995</c:v>
                </c:pt>
                <c:pt idx="2">
                  <c:v>0.41761948925840819</c:v>
                </c:pt>
                <c:pt idx="3">
                  <c:v>1.387849300083996</c:v>
                </c:pt>
                <c:pt idx="4">
                  <c:v>3.4907703489385593</c:v>
                </c:pt>
                <c:pt idx="5">
                  <c:v>4.5853394640752896</c:v>
                </c:pt>
                <c:pt idx="6">
                  <c:v>4.282273472174964</c:v>
                </c:pt>
                <c:pt idx="7">
                  <c:v>4.3902571086473188</c:v>
                </c:pt>
                <c:pt idx="8">
                  <c:v>5.6412996979828396</c:v>
                </c:pt>
                <c:pt idx="9">
                  <c:v>5.2062578521661074</c:v>
                </c:pt>
                <c:pt idx="10">
                  <c:v>2.6394779789477472</c:v>
                </c:pt>
                <c:pt idx="11">
                  <c:v>2.7720762004708046</c:v>
                </c:pt>
                <c:pt idx="12">
                  <c:v>1.8822804918229128</c:v>
                </c:pt>
                <c:pt idx="13">
                  <c:v>3.7527744806488812</c:v>
                </c:pt>
                <c:pt idx="14">
                  <c:v>3.7884311926163843</c:v>
                </c:pt>
                <c:pt idx="15">
                  <c:v>3.8627052089563634</c:v>
                </c:pt>
                <c:pt idx="16">
                  <c:v>4.8745056712181505</c:v>
                </c:pt>
                <c:pt idx="17">
                  <c:v>5.1953670721458991</c:v>
                </c:pt>
                <c:pt idx="18">
                  <c:v>5.6659139514456598</c:v>
                </c:pt>
                <c:pt idx="19">
                  <c:v>5.3712747046377771</c:v>
                </c:pt>
                <c:pt idx="20">
                  <c:v>5.1588671776030193</c:v>
                </c:pt>
                <c:pt idx="21">
                  <c:v>5.2134212332432366</c:v>
                </c:pt>
                <c:pt idx="22">
                  <c:v>6.0295445413280397</c:v>
                </c:pt>
                <c:pt idx="23">
                  <c:v>4.6257108404958593</c:v>
                </c:pt>
                <c:pt idx="24">
                  <c:v>5.1265069940033179</c:v>
                </c:pt>
                <c:pt idx="25">
                  <c:v>3.408700589845477</c:v>
                </c:pt>
                <c:pt idx="26">
                  <c:v>4.9858282939874758</c:v>
                </c:pt>
                <c:pt idx="27">
                  <c:v>4.7212284774645923</c:v>
                </c:pt>
                <c:pt idx="28">
                  <c:v>4.800410455101515</c:v>
                </c:pt>
                <c:pt idx="29">
                  <c:v>6.3305058409452943</c:v>
                </c:pt>
                <c:pt idx="30">
                  <c:v>5.3390910837294445</c:v>
                </c:pt>
                <c:pt idx="31">
                  <c:v>5.8989410107116935</c:v>
                </c:pt>
                <c:pt idx="32">
                  <c:v>5.7885338565423652</c:v>
                </c:pt>
                <c:pt idx="33">
                  <c:v>3.2157782866428608</c:v>
                </c:pt>
                <c:pt idx="34">
                  <c:v>6.1214102015065546</c:v>
                </c:pt>
                <c:pt idx="35">
                  <c:v>6.368603818174881</c:v>
                </c:pt>
                <c:pt idx="36">
                  <c:v>4.8620791455787131</c:v>
                </c:pt>
                <c:pt idx="37">
                  <c:v>6.1474955524338721</c:v>
                </c:pt>
                <c:pt idx="38">
                  <c:v>6.065324473438249</c:v>
                </c:pt>
                <c:pt idx="39">
                  <c:v>6.5089876426174325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-0.19222383185667535</c:v>
                </c:pt>
                <c:pt idx="1">
                  <c:v>-0.25167043127319871</c:v>
                </c:pt>
                <c:pt idx="2">
                  <c:v>0.4525482252050656</c:v>
                </c:pt>
                <c:pt idx="3">
                  <c:v>-2.0198884940314056E-2</c:v>
                </c:pt>
                <c:pt idx="4">
                  <c:v>-1.1704478528153637</c:v>
                </c:pt>
                <c:pt idx="5">
                  <c:v>-1.7108278995743551</c:v>
                </c:pt>
                <c:pt idx="6">
                  <c:v>-1.4148105559857667</c:v>
                </c:pt>
                <c:pt idx="7">
                  <c:v>-1.3728307973963521</c:v>
                </c:pt>
                <c:pt idx="8">
                  <c:v>-2.01573308072031</c:v>
                </c:pt>
                <c:pt idx="9">
                  <c:v>-1.6477247537774729</c:v>
                </c:pt>
                <c:pt idx="10">
                  <c:v>-3.2688730991907583E-3</c:v>
                </c:pt>
                <c:pt idx="11">
                  <c:v>2.6608458686682952E-2</c:v>
                </c:pt>
                <c:pt idx="12">
                  <c:v>0.67354052872532721</c:v>
                </c:pt>
                <c:pt idx="13">
                  <c:v>-0.34915124910249823</c:v>
                </c:pt>
                <c:pt idx="14">
                  <c:v>-0.2492925278847917</c:v>
                </c:pt>
                <c:pt idx="15">
                  <c:v>-0.18640159664677455</c:v>
                </c:pt>
                <c:pt idx="16">
                  <c:v>-0.68693880075631353</c:v>
                </c:pt>
                <c:pt idx="17">
                  <c:v>-0.76781243250833564</c:v>
                </c:pt>
                <c:pt idx="18">
                  <c:v>-0.94795334174628809</c:v>
                </c:pt>
                <c:pt idx="19">
                  <c:v>-0.65457756872372264</c:v>
                </c:pt>
                <c:pt idx="20">
                  <c:v>-0.40649262173249828</c:v>
                </c:pt>
                <c:pt idx="21">
                  <c:v>-0.32109306714814839</c:v>
                </c:pt>
                <c:pt idx="22">
                  <c:v>-0.73762634179662734</c:v>
                </c:pt>
                <c:pt idx="23">
                  <c:v>0.16512655947787971</c:v>
                </c:pt>
                <c:pt idx="24">
                  <c:v>-3.166841293201144E-3</c:v>
                </c:pt>
                <c:pt idx="25">
                  <c:v>1.1358210531567254</c:v>
                </c:pt>
                <c:pt idx="26">
                  <c:v>0.43201546718845979</c:v>
                </c:pt>
                <c:pt idx="27">
                  <c:v>0.75645733182860886</c:v>
                </c:pt>
                <c:pt idx="28">
                  <c:v>0.78935386374908245</c:v>
                </c:pt>
                <c:pt idx="29">
                  <c:v>8.9068834096622251E-3</c:v>
                </c:pt>
                <c:pt idx="30">
                  <c:v>0.69996933688191154</c:v>
                </c:pt>
                <c:pt idx="31">
                  <c:v>0.48523617392556817</c:v>
                </c:pt>
                <c:pt idx="32">
                  <c:v>0.6705966431475</c:v>
                </c:pt>
                <c:pt idx="33">
                  <c:v>2.2655046768420917</c:v>
                </c:pt>
                <c:pt idx="34">
                  <c:v>0.71185075298452827</c:v>
                </c:pt>
                <c:pt idx="35">
                  <c:v>0.68249545758947705</c:v>
                </c:pt>
                <c:pt idx="36">
                  <c:v>1.700837284733459</c:v>
                </c:pt>
                <c:pt idx="37">
                  <c:v>1.0776369395843506</c:v>
                </c:pt>
                <c:pt idx="38">
                  <c:v>1.2280161102593741</c:v>
                </c:pt>
                <c:pt idx="39">
                  <c:v>1.1477216034023858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7-4A16-BA82-84D51EF4018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1.4337494171389995</c:v>
              </c:pt>
            </c:numLit>
          </c:xVal>
          <c:yVal>
            <c:numLit>
              <c:formatCode>General</c:formatCode>
              <c:ptCount val="1"/>
              <c:pt idx="0">
                <c:v>-0.25167043127319871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D57-4A16-BA82-84D51EF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51999"/>
        <c:axId val="1886051167"/>
      </c:scatterChart>
      <c:valAx>
        <c:axId val="1886051999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Pred(Proposed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6051167"/>
        <c:crosses val="autoZero"/>
        <c:crossBetween val="midCat"/>
      </c:valAx>
      <c:valAx>
        <c:axId val="1886051167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60519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Pred(Proposed Model) - Proposed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1.1624621132291431</c:v>
                </c:pt>
                <c:pt idx="1">
                  <c:v>1.4337494171389995</c:v>
                </c:pt>
                <c:pt idx="2">
                  <c:v>0.41761948925840819</c:v>
                </c:pt>
                <c:pt idx="3">
                  <c:v>1.387849300083996</c:v>
                </c:pt>
                <c:pt idx="4">
                  <c:v>3.4907703489385593</c:v>
                </c:pt>
                <c:pt idx="5">
                  <c:v>4.5853394640752896</c:v>
                </c:pt>
                <c:pt idx="6">
                  <c:v>4.282273472174964</c:v>
                </c:pt>
                <c:pt idx="7">
                  <c:v>4.3902571086473188</c:v>
                </c:pt>
                <c:pt idx="8">
                  <c:v>5.6412996979828396</c:v>
                </c:pt>
                <c:pt idx="9">
                  <c:v>5.2062578521661074</c:v>
                </c:pt>
                <c:pt idx="10">
                  <c:v>2.6394779789477472</c:v>
                </c:pt>
                <c:pt idx="11">
                  <c:v>2.7720762004708046</c:v>
                </c:pt>
                <c:pt idx="12">
                  <c:v>1.8822804918229128</c:v>
                </c:pt>
                <c:pt idx="13">
                  <c:v>3.7527744806488812</c:v>
                </c:pt>
                <c:pt idx="14">
                  <c:v>3.7884311926163843</c:v>
                </c:pt>
                <c:pt idx="15">
                  <c:v>3.8627052089563634</c:v>
                </c:pt>
                <c:pt idx="16">
                  <c:v>4.8745056712181505</c:v>
                </c:pt>
                <c:pt idx="17">
                  <c:v>5.1953670721458991</c:v>
                </c:pt>
                <c:pt idx="18">
                  <c:v>5.6659139514456598</c:v>
                </c:pt>
                <c:pt idx="19">
                  <c:v>5.3712747046377771</c:v>
                </c:pt>
                <c:pt idx="20">
                  <c:v>5.1588671776030193</c:v>
                </c:pt>
                <c:pt idx="21">
                  <c:v>5.2134212332432366</c:v>
                </c:pt>
                <c:pt idx="22">
                  <c:v>6.0295445413280397</c:v>
                </c:pt>
                <c:pt idx="23">
                  <c:v>4.6257108404958593</c:v>
                </c:pt>
                <c:pt idx="24">
                  <c:v>5.1265069940033179</c:v>
                </c:pt>
                <c:pt idx="25">
                  <c:v>3.408700589845477</c:v>
                </c:pt>
                <c:pt idx="26">
                  <c:v>4.9858282939874758</c:v>
                </c:pt>
                <c:pt idx="27">
                  <c:v>4.7212284774645923</c:v>
                </c:pt>
                <c:pt idx="28">
                  <c:v>4.800410455101515</c:v>
                </c:pt>
                <c:pt idx="29">
                  <c:v>6.3305058409452943</c:v>
                </c:pt>
                <c:pt idx="30">
                  <c:v>5.3390910837294445</c:v>
                </c:pt>
                <c:pt idx="31">
                  <c:v>5.8989410107116935</c:v>
                </c:pt>
                <c:pt idx="32">
                  <c:v>5.7885338565423652</c:v>
                </c:pt>
                <c:pt idx="33">
                  <c:v>3.2157782866428608</c:v>
                </c:pt>
                <c:pt idx="34">
                  <c:v>6.1214102015065546</c:v>
                </c:pt>
                <c:pt idx="35">
                  <c:v>6.368603818174881</c:v>
                </c:pt>
                <c:pt idx="36">
                  <c:v>4.8620791455787131</c:v>
                </c:pt>
                <c:pt idx="37">
                  <c:v>6.1474955524338721</c:v>
                </c:pt>
                <c:pt idx="38">
                  <c:v>6.065324473438249</c:v>
                </c:pt>
                <c:pt idx="39">
                  <c:v>6.5089876426174325</c:v>
                </c:pt>
              </c:numCache>
            </c:numRef>
          </c:xVal>
          <c:yVal>
            <c:numRef>
              <c:f>'Linear regression'!$G$108:$G$147</c:f>
              <c:numCache>
                <c:formatCode>0.000</c:formatCode>
                <c:ptCount val="40"/>
                <c:pt idx="0">
                  <c:v>0.84033333300000002</c:v>
                </c:pt>
                <c:pt idx="1">
                  <c:v>1.012</c:v>
                </c:pt>
                <c:pt idx="2">
                  <c:v>1.1759999999999999</c:v>
                </c:pt>
                <c:pt idx="3">
                  <c:v>1.3540000000000001</c:v>
                </c:pt>
                <c:pt idx="4">
                  <c:v>1.5293333330000001</c:v>
                </c:pt>
                <c:pt idx="5">
                  <c:v>1.7183333329999999</c:v>
                </c:pt>
                <c:pt idx="6">
                  <c:v>1.911333333</c:v>
                </c:pt>
                <c:pt idx="7">
                  <c:v>2.0896666669999999</c:v>
                </c:pt>
                <c:pt idx="8">
                  <c:v>2.2633333329999998</c:v>
                </c:pt>
                <c:pt idx="9">
                  <c:v>2.4449999999999998</c:v>
                </c:pt>
                <c:pt idx="10">
                  <c:v>2.6339999999999999</c:v>
                </c:pt>
                <c:pt idx="11">
                  <c:v>2.8166666669999998</c:v>
                </c:pt>
                <c:pt idx="12">
                  <c:v>3.0110000000000001</c:v>
                </c:pt>
                <c:pt idx="13">
                  <c:v>3.1676666670000002</c:v>
                </c:pt>
                <c:pt idx="14">
                  <c:v>3.3706666670000001</c:v>
                </c:pt>
                <c:pt idx="15">
                  <c:v>3.5503333330000002</c:v>
                </c:pt>
                <c:pt idx="16">
                  <c:v>3.7233333329999998</c:v>
                </c:pt>
                <c:pt idx="17">
                  <c:v>3.9086666669999999</c:v>
                </c:pt>
                <c:pt idx="18">
                  <c:v>4.0773333330000003</c:v>
                </c:pt>
                <c:pt idx="19">
                  <c:v>4.2743333330000004</c:v>
                </c:pt>
                <c:pt idx="20">
                  <c:v>4.4776666670000003</c:v>
                </c:pt>
                <c:pt idx="21">
                  <c:v>4.6753333330000002</c:v>
                </c:pt>
                <c:pt idx="22">
                  <c:v>4.7934299999999999</c:v>
                </c:pt>
                <c:pt idx="23">
                  <c:v>4.9024299999999998</c:v>
                </c:pt>
                <c:pt idx="24">
                  <c:v>5.1212</c:v>
                </c:pt>
                <c:pt idx="25">
                  <c:v>5.3121099999999997</c:v>
                </c:pt>
                <c:pt idx="26">
                  <c:v>5.7098000000000004</c:v>
                </c:pt>
                <c:pt idx="27">
                  <c:v>5.9889000000000001</c:v>
                </c:pt>
                <c:pt idx="28">
                  <c:v>6.1232100000000003</c:v>
                </c:pt>
                <c:pt idx="29">
                  <c:v>6.3454319999999997</c:v>
                </c:pt>
                <c:pt idx="30">
                  <c:v>6.5121000000000002</c:v>
                </c:pt>
                <c:pt idx="31">
                  <c:v>6.7121000000000004</c:v>
                </c:pt>
                <c:pt idx="32">
                  <c:v>6.9123200000000002</c:v>
                </c:pt>
                <c:pt idx="33">
                  <c:v>7.0123119999999997</c:v>
                </c:pt>
                <c:pt idx="34">
                  <c:v>7.31433</c:v>
                </c:pt>
                <c:pt idx="35">
                  <c:v>7.5123300000000004</c:v>
                </c:pt>
                <c:pt idx="36">
                  <c:v>7.7123429999999997</c:v>
                </c:pt>
                <c:pt idx="37">
                  <c:v>7.9534000000000002</c:v>
                </c:pt>
                <c:pt idx="38">
                  <c:v>8.1232343999999994</c:v>
                </c:pt>
                <c:pt idx="39">
                  <c:v>8.4323399999999999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D-470D-B926-A611C0B4DAC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1.4337494171389995</c:v>
              </c:pt>
            </c:numLit>
          </c:xVal>
          <c:yVal>
            <c:numLit>
              <c:formatCode>General</c:formatCode>
              <c:ptCount val="1"/>
              <c:pt idx="0">
                <c:v>1.012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9CD-470D-B926-A611C0B4DAC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XLSTAT_20240310_194921_1_HID!xdata1</c:f>
              <c:numCache>
                <c:formatCode>General</c:formatCode>
                <c:ptCount val="70"/>
                <c:pt idx="0">
                  <c:v>0.17396476312404699</c:v>
                </c:pt>
                <c:pt idx="1">
                  <c:v>0.28464331976197299</c:v>
                </c:pt>
                <c:pt idx="2">
                  <c:v>0.39532187639989902</c:v>
                </c:pt>
                <c:pt idx="3">
                  <c:v>0.50600043303782494</c:v>
                </c:pt>
                <c:pt idx="4">
                  <c:v>0.61667898967575097</c:v>
                </c:pt>
                <c:pt idx="5">
                  <c:v>0.72735754631367699</c:v>
                </c:pt>
                <c:pt idx="6">
                  <c:v>0.83803610295160291</c:v>
                </c:pt>
                <c:pt idx="7">
                  <c:v>0.94871465958952894</c:v>
                </c:pt>
                <c:pt idx="8">
                  <c:v>1.0593932162274551</c:v>
                </c:pt>
                <c:pt idx="9">
                  <c:v>1.1700717728653811</c:v>
                </c:pt>
                <c:pt idx="10">
                  <c:v>1.2807503295033071</c:v>
                </c:pt>
                <c:pt idx="11">
                  <c:v>1.3914288861412332</c:v>
                </c:pt>
                <c:pt idx="12">
                  <c:v>1.502107442779159</c:v>
                </c:pt>
                <c:pt idx="13">
                  <c:v>1.612785999417085</c:v>
                </c:pt>
                <c:pt idx="14">
                  <c:v>1.723464556055011</c:v>
                </c:pt>
                <c:pt idx="15">
                  <c:v>1.8341431126929371</c:v>
                </c:pt>
                <c:pt idx="16">
                  <c:v>1.9448216693308631</c:v>
                </c:pt>
                <c:pt idx="17">
                  <c:v>2.0555002259687889</c:v>
                </c:pt>
                <c:pt idx="18">
                  <c:v>2.1661787826067149</c:v>
                </c:pt>
                <c:pt idx="19">
                  <c:v>2.276857339244641</c:v>
                </c:pt>
                <c:pt idx="20">
                  <c:v>2.387535895882567</c:v>
                </c:pt>
                <c:pt idx="21">
                  <c:v>2.498214452520493</c:v>
                </c:pt>
                <c:pt idx="22">
                  <c:v>2.608893009158419</c:v>
                </c:pt>
                <c:pt idx="23">
                  <c:v>2.7195715657963451</c:v>
                </c:pt>
                <c:pt idx="24">
                  <c:v>2.8302501224342707</c:v>
                </c:pt>
                <c:pt idx="25">
                  <c:v>2.9409286790721967</c:v>
                </c:pt>
                <c:pt idx="26">
                  <c:v>3.0516072357101227</c:v>
                </c:pt>
                <c:pt idx="27">
                  <c:v>3.1622857923480487</c:v>
                </c:pt>
                <c:pt idx="28">
                  <c:v>3.2729643489859748</c:v>
                </c:pt>
                <c:pt idx="29">
                  <c:v>3.3836429056239008</c:v>
                </c:pt>
                <c:pt idx="30">
                  <c:v>3.4943214622618268</c:v>
                </c:pt>
                <c:pt idx="31">
                  <c:v>3.6050000188997529</c:v>
                </c:pt>
                <c:pt idx="32">
                  <c:v>3.7156785755376789</c:v>
                </c:pt>
                <c:pt idx="33">
                  <c:v>3.8263571321756049</c:v>
                </c:pt>
                <c:pt idx="34">
                  <c:v>3.9370356888135309</c:v>
                </c:pt>
                <c:pt idx="35">
                  <c:v>4.0477142454514574</c:v>
                </c:pt>
                <c:pt idx="36">
                  <c:v>4.1583928020893834</c:v>
                </c:pt>
                <c:pt idx="37">
                  <c:v>4.2690713587273095</c:v>
                </c:pt>
                <c:pt idx="38">
                  <c:v>4.3797499153652355</c:v>
                </c:pt>
                <c:pt idx="39">
                  <c:v>4.4904284720031615</c:v>
                </c:pt>
                <c:pt idx="40">
                  <c:v>4.6011070286410876</c:v>
                </c:pt>
                <c:pt idx="41">
                  <c:v>4.7117855852790136</c:v>
                </c:pt>
                <c:pt idx="42">
                  <c:v>4.8224641419169396</c:v>
                </c:pt>
                <c:pt idx="43">
                  <c:v>4.9331426985548656</c:v>
                </c:pt>
                <c:pt idx="44">
                  <c:v>5.0438212551927917</c:v>
                </c:pt>
                <c:pt idx="45">
                  <c:v>5.1544998118307177</c:v>
                </c:pt>
                <c:pt idx="46">
                  <c:v>5.2651783684686437</c:v>
                </c:pt>
                <c:pt idx="47">
                  <c:v>5.3758569251065698</c:v>
                </c:pt>
                <c:pt idx="48">
                  <c:v>5.4865354817444949</c:v>
                </c:pt>
                <c:pt idx="49">
                  <c:v>5.5972140383824209</c:v>
                </c:pt>
                <c:pt idx="50">
                  <c:v>5.707892595020347</c:v>
                </c:pt>
                <c:pt idx="51">
                  <c:v>5.818571151658273</c:v>
                </c:pt>
                <c:pt idx="52">
                  <c:v>5.929249708296199</c:v>
                </c:pt>
                <c:pt idx="53">
                  <c:v>6.039928264934125</c:v>
                </c:pt>
                <c:pt idx="54">
                  <c:v>6.1506068215720511</c:v>
                </c:pt>
                <c:pt idx="55">
                  <c:v>6.2612853782099771</c:v>
                </c:pt>
                <c:pt idx="56">
                  <c:v>6.3719639348479031</c:v>
                </c:pt>
                <c:pt idx="57">
                  <c:v>6.4826424914858292</c:v>
                </c:pt>
                <c:pt idx="58">
                  <c:v>6.5933210481237552</c:v>
                </c:pt>
                <c:pt idx="59">
                  <c:v>6.7039996047616812</c:v>
                </c:pt>
                <c:pt idx="60">
                  <c:v>6.8146781613996072</c:v>
                </c:pt>
                <c:pt idx="61">
                  <c:v>6.9253567180375333</c:v>
                </c:pt>
                <c:pt idx="62">
                  <c:v>7.0360352746754593</c:v>
                </c:pt>
                <c:pt idx="63">
                  <c:v>7.1467138313133853</c:v>
                </c:pt>
                <c:pt idx="64">
                  <c:v>7.2573923879513114</c:v>
                </c:pt>
                <c:pt idx="65">
                  <c:v>7.3680709445892374</c:v>
                </c:pt>
                <c:pt idx="66">
                  <c:v>7.4787495012271634</c:v>
                </c:pt>
                <c:pt idx="67">
                  <c:v>7.5894280578650894</c:v>
                </c:pt>
                <c:pt idx="68">
                  <c:v>7.7001066145030155</c:v>
                </c:pt>
                <c:pt idx="69">
                  <c:v>7.8107851711409415</c:v>
                </c:pt>
              </c:numCache>
            </c:numRef>
          </c:xVal>
          <c:yVal>
            <c:numRef>
              <c:f>XLSTAT_20240310_194921_1_HID!ydata1</c:f>
              <c:numCache>
                <c:formatCode>General</c:formatCode>
                <c:ptCount val="70"/>
                <c:pt idx="0">
                  <c:v>-3.5709510160249924</c:v>
                </c:pt>
                <c:pt idx="1">
                  <c:v>-3.4453837759740216</c:v>
                </c:pt>
                <c:pt idx="2">
                  <c:v>-3.3201484186512786</c:v>
                </c:pt>
                <c:pt idx="3">
                  <c:v>-3.1952488598859055</c:v>
                </c:pt>
                <c:pt idx="4">
                  <c:v>-3.0706889848837307</c:v>
                </c:pt>
                <c:pt idx="5">
                  <c:v>-2.9464726440629971</c:v>
                </c:pt>
                <c:pt idx="6">
                  <c:v>-2.8226036488017816</c:v>
                </c:pt>
                <c:pt idx="7">
                  <c:v>-2.6990857671044513</c:v>
                </c:pt>
                <c:pt idx="8">
                  <c:v>-2.5759227191952485</c:v>
                </c:pt>
                <c:pt idx="9">
                  <c:v>-2.4531181730476739</c:v>
                </c:pt>
                <c:pt idx="10">
                  <c:v>-2.3306757398590983</c:v>
                </c:pt>
                <c:pt idx="11">
                  <c:v>-2.2085989694805925</c:v>
                </c:pt>
                <c:pt idx="12">
                  <c:v>-2.0868913458126563</c:v>
                </c:pt>
                <c:pt idx="13">
                  <c:v>-1.965556282178081</c:v>
                </c:pt>
                <c:pt idx="14">
                  <c:v>-1.8445971166837916</c:v>
                </c:pt>
                <c:pt idx="15">
                  <c:v>-1.7240171075840098</c:v>
                </c:pt>
                <c:pt idx="16">
                  <c:v>-1.6038194286575924</c:v>
                </c:pt>
                <c:pt idx="17">
                  <c:v>-1.4840071646128252</c:v>
                </c:pt>
                <c:pt idx="18">
                  <c:v>-1.3645833065333588</c:v>
                </c:pt>
                <c:pt idx="19">
                  <c:v>-1.245550747379256</c:v>
                </c:pt>
                <c:pt idx="20">
                  <c:v>-1.1269122775574423</c:v>
                </c:pt>
                <c:pt idx="21">
                  <c:v>-1.0086705805759673</c:v>
                </c:pt>
                <c:pt idx="22">
                  <c:v>-0.89082822879666201</c:v>
                </c:pt>
                <c:pt idx="23">
                  <c:v>-0.77338767930077923</c:v>
                </c:pt>
                <c:pt idx="24">
                  <c:v>-0.65635126988215697</c:v>
                </c:pt>
                <c:pt idx="25">
                  <c:v>-0.53972121518231875</c:v>
                </c:pt>
                <c:pt idx="26">
                  <c:v>-0.42349960298172329</c:v>
                </c:pt>
                <c:pt idx="27">
                  <c:v>-0.30768839066101838</c:v>
                </c:pt>
                <c:pt idx="28">
                  <c:v>-0.19228940184581633</c:v>
                </c:pt>
                <c:pt idx="29">
                  <c:v>-7.7304323247972651E-2</c:v>
                </c:pt>
                <c:pt idx="30">
                  <c:v>3.7265298284194337E-2</c:v>
                </c:pt>
                <c:pt idx="31">
                  <c:v>0.15141805849497159</c:v>
                </c:pt>
                <c:pt idx="32">
                  <c:v>0.26515269821858967</c:v>
                </c:pt>
                <c:pt idx="33">
                  <c:v>0.37846810563461863</c:v>
                </c:pt>
                <c:pt idx="34">
                  <c:v>0.49136331827210444</c:v>
                </c:pt>
                <c:pt idx="35">
                  <c:v>0.6038375247541059</c:v>
                </c:pt>
                <c:pt idx="36">
                  <c:v>0.71589006627529894</c:v>
                </c:pt>
                <c:pt idx="37">
                  <c:v>0.82752043780640649</c:v>
                </c:pt>
                <c:pt idx="38">
                  <c:v>0.93872828902033278</c:v>
                </c:pt>
                <c:pt idx="39">
                  <c:v>1.0495134249360483</c:v>
                </c:pt>
                <c:pt idx="40">
                  <c:v>1.1598758062774746</c:v>
                </c:pt>
                <c:pt idx="41">
                  <c:v>1.2698155495458141</c:v>
                </c:pt>
                <c:pt idx="42">
                  <c:v>1.3793329268050343</c:v>
                </c:pt>
                <c:pt idx="43">
                  <c:v>1.4884283651814116</c:v>
                </c:pt>
                <c:pt idx="44">
                  <c:v>1.5971024460792904</c:v>
                </c:pt>
                <c:pt idx="45">
                  <c:v>1.7053559041163973</c:v>
                </c:pt>
                <c:pt idx="46">
                  <c:v>1.813189625783266</c:v>
                </c:pt>
                <c:pt idx="47">
                  <c:v>1.9206046478324361</c:v>
                </c:pt>
                <c:pt idx="48">
                  <c:v>2.0276021554042285</c:v>
                </c:pt>
                <c:pt idx="49">
                  <c:v>2.1341834798969286</c:v>
                </c:pt>
                <c:pt idx="50">
                  <c:v>2.2403500965902148</c:v>
                </c:pt>
                <c:pt idx="51">
                  <c:v>2.3461036220315994</c:v>
                </c:pt>
                <c:pt idx="52">
                  <c:v>2.451445811196507</c:v>
                </c:pt>
                <c:pt idx="53">
                  <c:v>2.5563785544333855</c:v>
                </c:pt>
                <c:pt idx="54">
                  <c:v>2.6609038742059701</c:v>
                </c:pt>
                <c:pt idx="55">
                  <c:v>2.7650239216454113</c:v>
                </c:pt>
                <c:pt idx="56">
                  <c:v>2.8687409729255258</c:v>
                </c:pt>
                <c:pt idx="57">
                  <c:v>2.9720574254748731</c:v>
                </c:pt>
                <c:pt idx="58">
                  <c:v>3.0749757940396911</c:v>
                </c:pt>
                <c:pt idx="59">
                  <c:v>3.1774987066120288</c:v>
                </c:pt>
                <c:pt idx="60">
                  <c:v>3.2796289002375372</c:v>
                </c:pt>
                <c:pt idx="61">
                  <c:v>3.3813692167175247</c:v>
                </c:pt>
                <c:pt idx="62">
                  <c:v>3.4827225982198509</c:v>
                </c:pt>
                <c:pt idx="63">
                  <c:v>3.583692082813168</c:v>
                </c:pt>
                <c:pt idx="64">
                  <c:v>3.6842807999388794</c:v>
                </c:pt>
                <c:pt idx="65">
                  <c:v>3.7844919658349472</c:v>
                </c:pt>
                <c:pt idx="66">
                  <c:v>3.8843288789253849</c:v>
                </c:pt>
                <c:pt idx="67">
                  <c:v>3.9837949151889358</c:v>
                </c:pt>
                <c:pt idx="68">
                  <c:v>4.0828935235200046</c:v>
                </c:pt>
                <c:pt idx="69">
                  <c:v>4.1816282210944493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D-470D-B926-A611C0B4DAC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XLSTAT_20240310_194921_1_HID!xdata2</c:f>
              <c:numCache>
                <c:formatCode>General</c:formatCode>
                <c:ptCount val="70"/>
                <c:pt idx="0">
                  <c:v>0.33409559140672701</c:v>
                </c:pt>
                <c:pt idx="1">
                  <c:v>0.44245341140287503</c:v>
                </c:pt>
                <c:pt idx="2">
                  <c:v>0.55081123139902299</c:v>
                </c:pt>
                <c:pt idx="3">
                  <c:v>0.65916905139517101</c:v>
                </c:pt>
                <c:pt idx="4">
                  <c:v>0.76752687139131903</c:v>
                </c:pt>
                <c:pt idx="5">
                  <c:v>0.87588469138746694</c:v>
                </c:pt>
                <c:pt idx="6">
                  <c:v>0.98424251138361507</c:v>
                </c:pt>
                <c:pt idx="7">
                  <c:v>1.092600331379763</c:v>
                </c:pt>
                <c:pt idx="8">
                  <c:v>1.2009581513759111</c:v>
                </c:pt>
                <c:pt idx="9">
                  <c:v>1.309315971372059</c:v>
                </c:pt>
                <c:pt idx="10">
                  <c:v>1.4176737913682069</c:v>
                </c:pt>
                <c:pt idx="11">
                  <c:v>1.5260316113643551</c:v>
                </c:pt>
                <c:pt idx="12">
                  <c:v>1.634389431360503</c:v>
                </c:pt>
                <c:pt idx="13">
                  <c:v>1.7427472513566511</c:v>
                </c:pt>
                <c:pt idx="14">
                  <c:v>1.851105071352799</c:v>
                </c:pt>
                <c:pt idx="15">
                  <c:v>1.9594628913489471</c:v>
                </c:pt>
                <c:pt idx="16">
                  <c:v>2.067820711345095</c:v>
                </c:pt>
                <c:pt idx="17">
                  <c:v>2.1761785313412432</c:v>
                </c:pt>
                <c:pt idx="18">
                  <c:v>2.2845363513373913</c:v>
                </c:pt>
                <c:pt idx="19">
                  <c:v>2.3928941713335394</c:v>
                </c:pt>
                <c:pt idx="20">
                  <c:v>2.5012519913296871</c:v>
                </c:pt>
                <c:pt idx="21">
                  <c:v>2.6096098113258352</c:v>
                </c:pt>
                <c:pt idx="22">
                  <c:v>2.7179676313219834</c:v>
                </c:pt>
                <c:pt idx="23">
                  <c:v>2.8263254513181315</c:v>
                </c:pt>
                <c:pt idx="24">
                  <c:v>2.9346832713142792</c:v>
                </c:pt>
                <c:pt idx="25">
                  <c:v>3.0430410913104273</c:v>
                </c:pt>
                <c:pt idx="26">
                  <c:v>3.1513989113065755</c:v>
                </c:pt>
                <c:pt idx="27">
                  <c:v>3.2597567313027231</c:v>
                </c:pt>
                <c:pt idx="28">
                  <c:v>3.3681145512988713</c:v>
                </c:pt>
                <c:pt idx="29">
                  <c:v>3.4764723712950194</c:v>
                </c:pt>
                <c:pt idx="30">
                  <c:v>3.5848301912911675</c:v>
                </c:pt>
                <c:pt idx="31">
                  <c:v>3.6931880112873152</c:v>
                </c:pt>
                <c:pt idx="32">
                  <c:v>3.8015458312834634</c:v>
                </c:pt>
                <c:pt idx="33">
                  <c:v>3.9099036512796115</c:v>
                </c:pt>
                <c:pt idx="34">
                  <c:v>4.0182614712757587</c:v>
                </c:pt>
                <c:pt idx="35">
                  <c:v>4.1266192912719069</c:v>
                </c:pt>
                <c:pt idx="36">
                  <c:v>4.234977111268055</c:v>
                </c:pt>
                <c:pt idx="37">
                  <c:v>4.3433349312642031</c:v>
                </c:pt>
                <c:pt idx="38">
                  <c:v>4.4516927512603512</c:v>
                </c:pt>
                <c:pt idx="39">
                  <c:v>4.5600505712564994</c:v>
                </c:pt>
                <c:pt idx="40">
                  <c:v>4.6684083912526466</c:v>
                </c:pt>
                <c:pt idx="41">
                  <c:v>4.7767662112487947</c:v>
                </c:pt>
                <c:pt idx="42">
                  <c:v>4.8851240312449429</c:v>
                </c:pt>
                <c:pt idx="43">
                  <c:v>4.993481851241091</c:v>
                </c:pt>
                <c:pt idx="44">
                  <c:v>5.1018396712372391</c:v>
                </c:pt>
                <c:pt idx="45">
                  <c:v>5.2101974912333873</c:v>
                </c:pt>
                <c:pt idx="46">
                  <c:v>5.3185553112295354</c:v>
                </c:pt>
                <c:pt idx="47">
                  <c:v>5.4269131312256826</c:v>
                </c:pt>
                <c:pt idx="48">
                  <c:v>5.5352709512218308</c:v>
                </c:pt>
                <c:pt idx="49">
                  <c:v>5.6436287712179789</c:v>
                </c:pt>
                <c:pt idx="50">
                  <c:v>5.751986591214127</c:v>
                </c:pt>
                <c:pt idx="51">
                  <c:v>5.8603444112102752</c:v>
                </c:pt>
                <c:pt idx="52">
                  <c:v>5.9687022312064233</c:v>
                </c:pt>
                <c:pt idx="53">
                  <c:v>6.0770600512025714</c:v>
                </c:pt>
                <c:pt idx="54">
                  <c:v>6.1854178711987187</c:v>
                </c:pt>
                <c:pt idx="55">
                  <c:v>6.2937756911948668</c:v>
                </c:pt>
                <c:pt idx="56">
                  <c:v>6.4021335111910149</c:v>
                </c:pt>
                <c:pt idx="57">
                  <c:v>6.5104913311871631</c:v>
                </c:pt>
                <c:pt idx="58">
                  <c:v>6.6188491511833112</c:v>
                </c:pt>
                <c:pt idx="59">
                  <c:v>6.7272069711794593</c:v>
                </c:pt>
                <c:pt idx="60">
                  <c:v>6.8355647911756074</c:v>
                </c:pt>
                <c:pt idx="61">
                  <c:v>6.9439226111717547</c:v>
                </c:pt>
                <c:pt idx="62">
                  <c:v>7.0522804311679028</c:v>
                </c:pt>
                <c:pt idx="63">
                  <c:v>7.1606382511640509</c:v>
                </c:pt>
                <c:pt idx="64">
                  <c:v>7.2689960711601991</c:v>
                </c:pt>
                <c:pt idx="65">
                  <c:v>7.3773538911563472</c:v>
                </c:pt>
                <c:pt idx="66">
                  <c:v>7.4857117111524953</c:v>
                </c:pt>
                <c:pt idx="67">
                  <c:v>7.5940695311486435</c:v>
                </c:pt>
                <c:pt idx="68">
                  <c:v>7.7024273511447907</c:v>
                </c:pt>
                <c:pt idx="69">
                  <c:v>7.8107851711409388</c:v>
                </c:pt>
              </c:numCache>
            </c:numRef>
          </c:xVal>
          <c:yVal>
            <c:numRef>
              <c:f>XLSTAT_20240310_194921_1_HID!ydata2</c:f>
              <c:numCache>
                <c:formatCode>General</c:formatCode>
                <c:ptCount val="70"/>
                <c:pt idx="0">
                  <c:v>4.0575773149915308</c:v>
                </c:pt>
                <c:pt idx="1">
                  <c:v>4.1518265340279408</c:v>
                </c:pt>
                <c:pt idx="2">
                  <c:v>4.2463992067913949</c:v>
                </c:pt>
                <c:pt idx="3">
                  <c:v>4.3412989661190435</c:v>
                </c:pt>
                <c:pt idx="4">
                  <c:v>4.4365294113158242</c:v>
                </c:pt>
                <c:pt idx="5">
                  <c:v>4.5320941042998051</c:v>
                </c:pt>
                <c:pt idx="6">
                  <c:v>4.6279965656789095</c:v>
                </c:pt>
                <c:pt idx="7">
                  <c:v>4.7242402707661411</c:v>
                </c:pt>
                <c:pt idx="8">
                  <c:v>4.8208286455410647</c:v>
                </c:pt>
                <c:pt idx="9">
                  <c:v>4.9177650625658007</c:v>
                </c:pt>
                <c:pt idx="10">
                  <c:v>5.0150528368643439</c:v>
                </c:pt>
                <c:pt idx="11">
                  <c:v>5.1126952217745565</c:v>
                </c:pt>
                <c:pt idx="12">
                  <c:v>5.2106954047826708</c:v>
                </c:pt>
                <c:pt idx="13">
                  <c:v>5.3090565033506074</c:v>
                </c:pt>
                <c:pt idx="14">
                  <c:v>5.4077815607468791</c:v>
                </c:pt>
                <c:pt idx="15">
                  <c:v>5.5068735418922126</c:v>
                </c:pt>
                <c:pt idx="16">
                  <c:v>5.6063353292314293</c:v>
                </c:pt>
                <c:pt idx="17">
                  <c:v>5.7061697186434213</c:v>
                </c:pt>
                <c:pt idx="18">
                  <c:v>5.8063794154013042</c:v>
                </c:pt>
                <c:pt idx="19">
                  <c:v>5.9069670301950961</c:v>
                </c:pt>
                <c:pt idx="20">
                  <c:v>6.0079350752293514</c:v>
                </c:pt>
                <c:pt idx="21">
                  <c:v>6.1092859604083438</c:v>
                </c:pt>
                <c:pt idx="22">
                  <c:v>6.2110219896213472</c:v>
                </c:pt>
                <c:pt idx="23">
                  <c:v>6.3131453571405807</c:v>
                </c:pt>
                <c:pt idx="24">
                  <c:v>6.4156581441442242</c:v>
                </c:pt>
                <c:pt idx="25">
                  <c:v>6.5185623153767569</c:v>
                </c:pt>
                <c:pt idx="26">
                  <c:v>6.6218597159585846</c:v>
                </c:pt>
                <c:pt idx="27">
                  <c:v>6.7255520683566168</c:v>
                </c:pt>
                <c:pt idx="28">
                  <c:v>6.8296409695270253</c:v>
                </c:pt>
                <c:pt idx="29">
                  <c:v>6.9341278882409529</c:v>
                </c:pt>
                <c:pt idx="30">
                  <c:v>7.0390141626033724</c:v>
                </c:pt>
                <c:pt idx="31">
                  <c:v>7.1443009977747103</c:v>
                </c:pt>
                <c:pt idx="32">
                  <c:v>7.2499894639041296</c:v>
                </c:pt>
                <c:pt idx="33">
                  <c:v>7.356080494282649</c:v>
                </c:pt>
                <c:pt idx="34">
                  <c:v>7.4625748837234465</c:v>
                </c:pt>
                <c:pt idx="35">
                  <c:v>7.5694732871758816</c:v>
                </c:pt>
                <c:pt idx="36">
                  <c:v>7.676776218578822</c:v>
                </c:pt>
                <c:pt idx="37">
                  <c:v>7.7844840499579435</c:v>
                </c:pt>
                <c:pt idx="38">
                  <c:v>7.8925970107707064</c:v>
                </c:pt>
                <c:pt idx="39">
                  <c:v>8.0011151875016804</c:v>
                </c:pt>
                <c:pt idx="40">
                  <c:v>8.1100385235098837</c:v>
                </c:pt>
                <c:pt idx="41">
                  <c:v>8.2193668191287763</c:v>
                </c:pt>
                <c:pt idx="42">
                  <c:v>8.3290997320184808</c:v>
                </c:pt>
                <c:pt idx="43">
                  <c:v>8.4392367777687767</c:v>
                </c:pt>
                <c:pt idx="44">
                  <c:v>8.5497773307504339</c:v>
                </c:pt>
                <c:pt idx="45">
                  <c:v>8.660720625211356</c:v>
                </c:pt>
                <c:pt idx="46">
                  <c:v>8.7720657566130793</c:v>
                </c:pt>
                <c:pt idx="47">
                  <c:v>8.8838116832022411</c:v>
                </c:pt>
                <c:pt idx="48">
                  <c:v>8.995957227810667</c:v>
                </c:pt>
                <c:pt idx="49">
                  <c:v>9.1085010798768806</c:v>
                </c:pt>
                <c:pt idx="50">
                  <c:v>9.2214417976810594</c:v>
                </c:pt>
                <c:pt idx="51">
                  <c:v>9.3347778107846633</c:v>
                </c:pt>
                <c:pt idx="52">
                  <c:v>9.4485074226652586</c:v>
                </c:pt>
                <c:pt idx="53">
                  <c:v>9.5626288135364845</c:v>
                </c:pt>
                <c:pt idx="54">
                  <c:v>9.677140043342483</c:v>
                </c:pt>
                <c:pt idx="55">
                  <c:v>9.7920390549156497</c:v>
                </c:pt>
                <c:pt idx="56">
                  <c:v>9.907323677286147</c:v>
                </c:pt>
                <c:pt idx="57">
                  <c:v>10.022991629131246</c:v>
                </c:pt>
                <c:pt idx="58">
                  <c:v>10.13904052235233</c:v>
                </c:pt>
                <c:pt idx="59">
                  <c:v>10.255467865767137</c:v>
                </c:pt>
                <c:pt idx="60">
                  <c:v>10.372271068904755</c:v>
                </c:pt>
                <c:pt idx="61">
                  <c:v>10.489447445890752</c:v>
                </c:pt>
                <c:pt idx="62">
                  <c:v>10.606994219409913</c:v>
                </c:pt>
                <c:pt idx="63">
                  <c:v>10.724908524734062</c:v>
                </c:pt>
                <c:pt idx="64">
                  <c:v>10.843187413802632</c:v>
                </c:pt>
                <c:pt idx="65">
                  <c:v>10.961827859343824</c:v>
                </c:pt>
                <c:pt idx="66">
                  <c:v>11.08082675902447</c:v>
                </c:pt>
                <c:pt idx="67">
                  <c:v>11.200180939617001</c:v>
                </c:pt>
                <c:pt idx="68">
                  <c:v>11.319887161172272</c:v>
                </c:pt>
                <c:pt idx="69">
                  <c:v>11.439942121187432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D-470D-B926-A611C0B4DAC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-4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9CD-470D-B926-A611C0B4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44927"/>
        <c:axId val="1886049919"/>
      </c:scatterChart>
      <c:valAx>
        <c:axId val="1886044927"/>
        <c:scaling>
          <c:orientation val="minMax"/>
          <c:max val="12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Pred(Proposed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6049919"/>
        <c:crosses val="autoZero"/>
        <c:crossBetween val="midCat"/>
      </c:valAx>
      <c:valAx>
        <c:axId val="1886049919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Proposed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60449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Proposed Model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regression'!$B$108:$B$147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regression'!$J$108:$J$147</c:f>
              <c:numCache>
                <c:formatCode>0.000</c:formatCode>
                <c:ptCount val="40"/>
                <c:pt idx="0">
                  <c:v>-0.19222383185667535</c:v>
                </c:pt>
                <c:pt idx="1">
                  <c:v>-0.25167043127319871</c:v>
                </c:pt>
                <c:pt idx="2">
                  <c:v>0.4525482252050656</c:v>
                </c:pt>
                <c:pt idx="3">
                  <c:v>-2.0198884940314056E-2</c:v>
                </c:pt>
                <c:pt idx="4">
                  <c:v>-1.1704478528153637</c:v>
                </c:pt>
                <c:pt idx="5">
                  <c:v>-1.7108278995743551</c:v>
                </c:pt>
                <c:pt idx="6">
                  <c:v>-1.4148105559857667</c:v>
                </c:pt>
                <c:pt idx="7">
                  <c:v>-1.3728307973963521</c:v>
                </c:pt>
                <c:pt idx="8">
                  <c:v>-2.01573308072031</c:v>
                </c:pt>
                <c:pt idx="9">
                  <c:v>-1.6477247537774729</c:v>
                </c:pt>
                <c:pt idx="10">
                  <c:v>-3.2688730991907583E-3</c:v>
                </c:pt>
                <c:pt idx="11">
                  <c:v>2.6608458686682952E-2</c:v>
                </c:pt>
                <c:pt idx="12">
                  <c:v>0.67354052872532721</c:v>
                </c:pt>
                <c:pt idx="13">
                  <c:v>-0.34915124910249823</c:v>
                </c:pt>
                <c:pt idx="14">
                  <c:v>-0.2492925278847917</c:v>
                </c:pt>
                <c:pt idx="15">
                  <c:v>-0.18640159664677455</c:v>
                </c:pt>
                <c:pt idx="16">
                  <c:v>-0.68693880075631353</c:v>
                </c:pt>
                <c:pt idx="17">
                  <c:v>-0.76781243250833564</c:v>
                </c:pt>
                <c:pt idx="18">
                  <c:v>-0.94795334174628809</c:v>
                </c:pt>
                <c:pt idx="19">
                  <c:v>-0.65457756872372264</c:v>
                </c:pt>
                <c:pt idx="20">
                  <c:v>-0.40649262173249828</c:v>
                </c:pt>
                <c:pt idx="21">
                  <c:v>-0.32109306714814839</c:v>
                </c:pt>
                <c:pt idx="22">
                  <c:v>-0.73762634179662734</c:v>
                </c:pt>
                <c:pt idx="23">
                  <c:v>0.16512655947787971</c:v>
                </c:pt>
                <c:pt idx="24">
                  <c:v>-3.166841293201144E-3</c:v>
                </c:pt>
                <c:pt idx="25">
                  <c:v>1.1358210531567254</c:v>
                </c:pt>
                <c:pt idx="26">
                  <c:v>0.43201546718845979</c:v>
                </c:pt>
                <c:pt idx="27">
                  <c:v>0.75645733182860886</c:v>
                </c:pt>
                <c:pt idx="28">
                  <c:v>0.78935386374908245</c:v>
                </c:pt>
                <c:pt idx="29">
                  <c:v>8.9068834096622251E-3</c:v>
                </c:pt>
                <c:pt idx="30">
                  <c:v>0.69996933688191154</c:v>
                </c:pt>
                <c:pt idx="31">
                  <c:v>0.48523617392556817</c:v>
                </c:pt>
                <c:pt idx="32">
                  <c:v>0.6705966431475</c:v>
                </c:pt>
                <c:pt idx="33">
                  <c:v>2.2655046768420917</c:v>
                </c:pt>
                <c:pt idx="34">
                  <c:v>0.71185075298452827</c:v>
                </c:pt>
                <c:pt idx="35">
                  <c:v>0.68249545758947705</c:v>
                </c:pt>
                <c:pt idx="36">
                  <c:v>1.700837284733459</c:v>
                </c:pt>
                <c:pt idx="37">
                  <c:v>1.0776369395843506</c:v>
                </c:pt>
                <c:pt idx="38">
                  <c:v>1.2280161102593741</c:v>
                </c:pt>
                <c:pt idx="39">
                  <c:v>1.1477216034023858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0DD-B37A-BCCD17CC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86055327"/>
        <c:axId val="1886050751"/>
      </c:barChart>
      <c:catAx>
        <c:axId val="188605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6050751"/>
        <c:crosses val="autoZero"/>
        <c:auto val="1"/>
        <c:lblAlgn val="ctr"/>
        <c:lblOffset val="100"/>
        <c:noMultiLvlLbl val="0"/>
      </c:catAx>
      <c:valAx>
        <c:axId val="1886050751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60553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5" noThreeD="1" sel="1" val="0">
  <itemLst>
    <item val="Summary statistics"/>
    <item val="Correlation matrix"/>
    <item val="Regression of variable Proposed Model"/>
    <item val="Goodness of fit statistics (Proposed Model)"/>
    <item val="Analysis of variance (Proposed Model)"/>
    <item val="Model parameters (Proposed Model)"/>
    <item val="Equation of the model (Proposed Model)"/>
    <item val="Standardized coefficients (Proposed Model)"/>
    <item val="Predictions and residuals (Proposed Model)"/>
    <item val="Interpretation (Proposed Model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109728</xdr:colOff>
      <xdr:row>0</xdr:row>
      <xdr:rowOff>36830</xdr:rowOff>
    </xdr:from>
    <xdr:to>
      <xdr:col>12</xdr:col>
      <xdr:colOff>597408</xdr:colOff>
      <xdr:row>1</xdr:row>
      <xdr:rowOff>147320</xdr:rowOff>
    </xdr:to>
    <xdr:sp macro="[0]!OrderXLSTAT" textlink="">
      <xdr:nvSpPr>
        <xdr:cNvPr id="2" name="BT705548"/>
        <xdr:cNvSpPr txBox="1"/>
      </xdr:nvSpPr>
      <xdr:spPr>
        <a:xfrm>
          <a:off x="6529578" y="36830"/>
          <a:ext cx="109728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121388" hidden="1"/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CheckBoxInterpret,CheckBox,-1,True,500000000700_Outputs|General,True,Interpretation,False,,,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CheckBoxDispX,CheckBox,-1,True,500000000201_Outputs|General,True,X,False,,,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RefEdit_Y,RefEdit0,'Sheet1'!$B$1:$B$41,True,000000030200_General,True,Y / Dependent variables:,False,,41,1
FileSelect1,CommandButton,,False,000000040200_General,False,,False,,,
ScrollBarSelect,ScrollBar,0,False,05,False,,,,,
CheckBox_X,CheckBox,-1,True,000001050200_General,True,Quantitative,False,,,
RefEdit_X,RefEdit0,'Sheet1'!$E$1:$G$41,True,000002050200_General,True,X / Explanatory variables:,False,,41,3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CheckBoxSummary,CheckBox,-1,True,510000000902_Outputs|Means,True,Summary,False,,,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473075</xdr:rowOff>
    </xdr:to>
    <xdr:sp macro="" textlink="">
      <xdr:nvSpPr>
        <xdr:cNvPr id="4" name="BK121388"/>
        <xdr:cNvSpPr/>
      </xdr:nvSpPr>
      <xdr:spPr>
        <a:xfrm>
          <a:off x="330200" y="147955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5" name="BT121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6" name="RM1213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7" name="AD121388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8</xdr:row>
      <xdr:rowOff>53975</xdr:rowOff>
    </xdr:from>
    <xdr:to>
      <xdr:col>3</xdr:col>
      <xdr:colOff>107950</xdr:colOff>
      <xdr:row>8</xdr:row>
      <xdr:rowOff>415925</xdr:rowOff>
    </xdr:to>
    <xdr:pic macro="[0]!SendToOfficeLocal">
      <xdr:nvPicPr>
        <xdr:cNvPr id="8" name="WD1213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8</xdr:row>
      <xdr:rowOff>53975</xdr:rowOff>
    </xdr:from>
    <xdr:to>
      <xdr:col>3</xdr:col>
      <xdr:colOff>557530</xdr:colOff>
      <xdr:row>8</xdr:row>
      <xdr:rowOff>415925</xdr:rowOff>
    </xdr:to>
    <xdr:pic macro="[0]!SendToOfficeLocal">
      <xdr:nvPicPr>
        <xdr:cNvPr id="9" name="PT1213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15271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149</xdr:row>
      <xdr:rowOff>0</xdr:rowOff>
    </xdr:from>
    <xdr:to>
      <xdr:col>13</xdr:col>
      <xdr:colOff>127000</xdr:colOff>
      <xdr:row>167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149</xdr:row>
      <xdr:rowOff>0</xdr:rowOff>
    </xdr:from>
    <xdr:to>
      <xdr:col>19</xdr:col>
      <xdr:colOff>254000</xdr:colOff>
      <xdr:row>167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311150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121388" hidden="1"/>
        <xdr:cNvSpPr txBox="1"/>
      </xdr:nvSpPr>
      <xdr:spPr>
        <a:xfrm>
          <a:off x="3111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Linear regression*SEP*Summary statistics*SEP*$B$13
Linear regression*SEP*Correlation matrix*SEP*$B$22
Linear regression*SEP*Regression of variable Proposed Model*SEP*$B$31
Linear regression*SEP*Goodness of fit statistics (Proposed Model)*SEP*$B$33
Linear regression*SEP*Analysis of variance (Proposed Model)*SEP*$B$51
Linear regression*SEP*Model parameters (Proposed Model)*SEP*$B$61
Linear regression*SEP*Equation of the model (Proposed Model)*SEP*$B$71
Linear regression*SEP*Standardized coefficients (Proposed Model)*SEP*$B$76
Linear regression*SEP*Predictions and residuals (Proposed Model)*SEP*$B$105
Linear regression*SEP*Interpretation (Proposed Model)*SEP*$B$190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5</xdr:col>
          <xdr:colOff>6350</xdr:colOff>
          <xdr:row>10</xdr:row>
          <xdr:rowOff>0</xdr:rowOff>
        </xdr:to>
        <xdr:sp macro="" textlink="">
          <xdr:nvSpPr>
            <xdr:cNvPr id="1025" name="DD21334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7"/>
  <sheetViews>
    <sheetView topLeftCell="A24" workbookViewId="0">
      <selection activeCell="I5" sqref="I5"/>
    </sheetView>
  </sheetViews>
  <sheetFormatPr defaultRowHeight="14.5" x14ac:dyDescent="0.35"/>
  <cols>
    <col min="1" max="1" width="11.81640625" bestFit="1" customWidth="1"/>
    <col min="2" max="2" width="15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35">
      <c r="A2">
        <v>1.022666667</v>
      </c>
      <c r="B2">
        <v>0.84033333300000002</v>
      </c>
      <c r="C2">
        <v>39.14220547</v>
      </c>
      <c r="D2">
        <v>32.246668120000002</v>
      </c>
      <c r="E2">
        <v>81</v>
      </c>
      <c r="F2">
        <v>38.308100000000003</v>
      </c>
      <c r="G2">
        <v>70.333333300000007</v>
      </c>
    </row>
    <row r="3" spans="1:7" x14ac:dyDescent="0.35">
      <c r="A3">
        <v>1.3</v>
      </c>
      <c r="B3">
        <v>1.012</v>
      </c>
      <c r="C3">
        <v>32.502470359999997</v>
      </c>
      <c r="D3">
        <v>25.370797719999999</v>
      </c>
      <c r="E3">
        <v>83</v>
      </c>
      <c r="F3">
        <v>38.785400000000003</v>
      </c>
      <c r="G3">
        <v>77.555555600000005</v>
      </c>
    </row>
    <row r="4" spans="1:7" x14ac:dyDescent="0.35">
      <c r="A4">
        <v>1.5736666669999999</v>
      </c>
      <c r="B4">
        <v>1.1759999999999999</v>
      </c>
      <c r="C4">
        <v>27.96981293</v>
      </c>
      <c r="D4">
        <v>20.955188400000001</v>
      </c>
      <c r="E4">
        <v>80.666666699999993</v>
      </c>
      <c r="F4">
        <v>39.852400000000003</v>
      </c>
      <c r="G4">
        <v>77.222222200000004</v>
      </c>
    </row>
    <row r="5" spans="1:7" x14ac:dyDescent="0.35">
      <c r="A5">
        <v>1.784666667</v>
      </c>
      <c r="B5">
        <v>1.3540000000000001</v>
      </c>
      <c r="C5">
        <v>24.292836040000001</v>
      </c>
      <c r="D5">
        <v>18.477047280000001</v>
      </c>
      <c r="E5">
        <v>82.666666699999993</v>
      </c>
      <c r="F5">
        <v>41.782899999999998</v>
      </c>
      <c r="G5">
        <v>79.777777799999996</v>
      </c>
    </row>
    <row r="6" spans="1:7" x14ac:dyDescent="0.35">
      <c r="A6">
        <v>2.0169999999999999</v>
      </c>
      <c r="B6">
        <v>1.5293333330000001</v>
      </c>
      <c r="C6">
        <v>21.507737580000001</v>
      </c>
      <c r="D6">
        <v>16.350924549999998</v>
      </c>
      <c r="E6">
        <v>85.333333300000007</v>
      </c>
      <c r="F6">
        <v>50.534799999999997</v>
      </c>
      <c r="G6">
        <v>82.777777799999996</v>
      </c>
    </row>
    <row r="7" spans="1:7" x14ac:dyDescent="0.35">
      <c r="A7">
        <v>2.2496666670000001</v>
      </c>
      <c r="B7">
        <v>1.7183333329999999</v>
      </c>
      <c r="C7">
        <v>19.142095050000002</v>
      </c>
      <c r="D7">
        <v>14.659373410000001</v>
      </c>
      <c r="E7">
        <v>87.666666699999993</v>
      </c>
      <c r="F7">
        <v>50.601999999999997</v>
      </c>
      <c r="G7">
        <v>83.666666699999993</v>
      </c>
    </row>
    <row r="8" spans="1:7" x14ac:dyDescent="0.35">
      <c r="A8">
        <v>2.4973333329999998</v>
      </c>
      <c r="B8">
        <v>1.911333333</v>
      </c>
      <c r="C8">
        <v>17.209190790000001</v>
      </c>
      <c r="D8">
        <v>13.206012339999999</v>
      </c>
      <c r="E8">
        <v>87</v>
      </c>
      <c r="F8">
        <v>50.889499999999998</v>
      </c>
      <c r="G8">
        <v>83.666666699999993</v>
      </c>
    </row>
    <row r="9" spans="1:7" x14ac:dyDescent="0.35">
      <c r="A9">
        <v>2.7309999999999999</v>
      </c>
      <c r="B9">
        <v>2.0896666669999999</v>
      </c>
      <c r="C9">
        <v>15.74054873</v>
      </c>
      <c r="D9">
        <v>12.077722169999999</v>
      </c>
      <c r="E9">
        <v>87</v>
      </c>
      <c r="F9">
        <v>52.762500000000003</v>
      </c>
      <c r="G9">
        <v>84.777777799999996</v>
      </c>
    </row>
    <row r="10" spans="1:7" x14ac:dyDescent="0.35">
      <c r="A10">
        <v>3.0066666670000002</v>
      </c>
      <c r="B10">
        <v>2.2633333329999998</v>
      </c>
      <c r="C10">
        <v>14.53276878</v>
      </c>
      <c r="D10">
        <v>10.96963538</v>
      </c>
      <c r="E10">
        <v>90.666666699999993</v>
      </c>
      <c r="F10">
        <v>49.918100000000003</v>
      </c>
      <c r="G10">
        <v>87.111111100000002</v>
      </c>
    </row>
    <row r="11" spans="1:7" x14ac:dyDescent="0.35">
      <c r="A11">
        <v>3.2423333329999999</v>
      </c>
      <c r="B11">
        <v>2.4449999999999998</v>
      </c>
      <c r="C11">
        <v>13.452965239999999</v>
      </c>
      <c r="D11">
        <v>10.174028760000001</v>
      </c>
      <c r="E11">
        <v>89.666666699999993</v>
      </c>
      <c r="F11">
        <v>50.107599999999998</v>
      </c>
      <c r="G11">
        <v>86.666666699999993</v>
      </c>
    </row>
    <row r="12" spans="1:7" x14ac:dyDescent="0.35">
      <c r="A12">
        <v>3.4663333330000001</v>
      </c>
      <c r="B12">
        <v>2.6339999999999999</v>
      </c>
      <c r="C12">
        <v>12.48766135</v>
      </c>
      <c r="D12">
        <v>9.5175283949999994</v>
      </c>
      <c r="E12">
        <v>81</v>
      </c>
      <c r="F12">
        <v>50.252400000000002</v>
      </c>
      <c r="G12">
        <v>70.333333300000007</v>
      </c>
    </row>
    <row r="13" spans="1:7" x14ac:dyDescent="0.35">
      <c r="A13">
        <v>3.7193333329999998</v>
      </c>
      <c r="B13">
        <v>2.8166666669999998</v>
      </c>
      <c r="C13">
        <v>11.67781065</v>
      </c>
      <c r="D13">
        <v>8.8662344900000001</v>
      </c>
      <c r="E13">
        <v>83</v>
      </c>
      <c r="F13">
        <v>49.408200000000001</v>
      </c>
      <c r="G13">
        <v>77.333333300000007</v>
      </c>
    </row>
    <row r="14" spans="1:7" x14ac:dyDescent="0.35">
      <c r="A14">
        <v>3.9409999999999998</v>
      </c>
      <c r="B14">
        <v>3.0110000000000001</v>
      </c>
      <c r="C14">
        <v>10.924111590000001</v>
      </c>
      <c r="D14">
        <v>8.3695151630000009</v>
      </c>
      <c r="E14">
        <v>81.666600000000003</v>
      </c>
      <c r="F14">
        <v>47.889499999999998</v>
      </c>
      <c r="G14">
        <v>77.555555600000005</v>
      </c>
    </row>
    <row r="15" spans="1:7" x14ac:dyDescent="0.35">
      <c r="A15">
        <v>4.1553333329999997</v>
      </c>
      <c r="B15">
        <v>3.1676666670000002</v>
      </c>
      <c r="C15">
        <v>10.38382616</v>
      </c>
      <c r="D15">
        <v>7.9359413160000001</v>
      </c>
      <c r="E15">
        <v>84.333332999999996</v>
      </c>
      <c r="F15">
        <v>50.762500000000003</v>
      </c>
      <c r="G15">
        <v>76.111111100000002</v>
      </c>
    </row>
    <row r="16" spans="1:7" x14ac:dyDescent="0.35">
      <c r="A16">
        <v>4.4146666669999997</v>
      </c>
      <c r="B16">
        <v>3.3706666670000001</v>
      </c>
      <c r="C16">
        <v>9.7584553009999997</v>
      </c>
      <c r="D16">
        <v>7.4705107550000003</v>
      </c>
      <c r="E16">
        <v>85.666666000000006</v>
      </c>
      <c r="F16">
        <v>50.972900000000003</v>
      </c>
      <c r="G16">
        <v>82.111111100000002</v>
      </c>
    </row>
    <row r="17" spans="1:7" x14ac:dyDescent="0.35">
      <c r="A17">
        <v>4.7066666670000004</v>
      </c>
      <c r="B17">
        <v>3.5503333330000002</v>
      </c>
      <c r="C17">
        <v>9.26462304</v>
      </c>
      <c r="D17">
        <v>7.889931539</v>
      </c>
      <c r="E17">
        <v>86.333333300000007</v>
      </c>
      <c r="F17">
        <v>50.534799999999997</v>
      </c>
      <c r="G17">
        <v>84</v>
      </c>
    </row>
    <row r="18" spans="1:7" x14ac:dyDescent="0.35">
      <c r="A18">
        <v>5.0306666670000002</v>
      </c>
      <c r="B18">
        <v>3.7233333329999998</v>
      </c>
      <c r="C18">
        <v>8.8341539840000003</v>
      </c>
      <c r="D18">
        <v>6.556416939</v>
      </c>
      <c r="E18">
        <v>88.333333300000007</v>
      </c>
      <c r="F18">
        <v>50.601999999999997</v>
      </c>
      <c r="G18">
        <v>84.111111100000002</v>
      </c>
    </row>
    <row r="19" spans="1:7" x14ac:dyDescent="0.35">
      <c r="A19">
        <v>5.3140000000000001</v>
      </c>
      <c r="B19">
        <v>3.9086666669999999</v>
      </c>
      <c r="C19">
        <v>8.4152737510000009</v>
      </c>
      <c r="D19">
        <v>6.2064218899999997</v>
      </c>
      <c r="E19">
        <v>89</v>
      </c>
      <c r="F19">
        <v>52.158000000000001</v>
      </c>
      <c r="G19">
        <v>86</v>
      </c>
    </row>
    <row r="20" spans="1:7" x14ac:dyDescent="0.35">
      <c r="A20">
        <v>5.5346666669999998</v>
      </c>
      <c r="B20">
        <v>4.0773333330000003</v>
      </c>
      <c r="C20">
        <v>8.0671599080000007</v>
      </c>
      <c r="D20">
        <v>5.9589724029999998</v>
      </c>
      <c r="E20">
        <v>90.666600000000003</v>
      </c>
      <c r="F20">
        <v>50.217399999999998</v>
      </c>
      <c r="G20">
        <v>87.222222200000004</v>
      </c>
    </row>
    <row r="21" spans="1:7" x14ac:dyDescent="0.35">
      <c r="A21">
        <v>5.734</v>
      </c>
      <c r="B21">
        <v>4.2743333330000004</v>
      </c>
      <c r="C21">
        <v>7.6953521020000002</v>
      </c>
      <c r="D21">
        <v>5.75104316</v>
      </c>
      <c r="E21">
        <v>89.333332999999996</v>
      </c>
      <c r="F21">
        <v>53.311100000000003</v>
      </c>
      <c r="G21">
        <v>87.222222200000004</v>
      </c>
    </row>
    <row r="22" spans="1:7" x14ac:dyDescent="0.35">
      <c r="A22">
        <v>5.9539999999999997</v>
      </c>
      <c r="B22">
        <v>4.4776666670000003</v>
      </c>
      <c r="C22">
        <v>7.3459018829999998</v>
      </c>
      <c r="D22">
        <v>5.5379825580000004</v>
      </c>
      <c r="E22">
        <v>88.333333300000007</v>
      </c>
      <c r="F22">
        <v>51.101999999999997</v>
      </c>
      <c r="G22">
        <v>82.111111100000002</v>
      </c>
    </row>
    <row r="23" spans="1:7" x14ac:dyDescent="0.35">
      <c r="A23">
        <v>6.1769999999999996</v>
      </c>
      <c r="B23">
        <v>4.6753333330000002</v>
      </c>
      <c r="C23">
        <v>7.0353272489999998</v>
      </c>
      <c r="D23">
        <v>5.3378722740000004</v>
      </c>
      <c r="E23">
        <v>89</v>
      </c>
      <c r="F23">
        <v>52.304000000000002</v>
      </c>
      <c r="G23">
        <v>86</v>
      </c>
    </row>
    <row r="24" spans="1:7" x14ac:dyDescent="0.35">
      <c r="A24">
        <v>6.31</v>
      </c>
      <c r="B24">
        <v>4.7934299999999999</v>
      </c>
      <c r="C24">
        <v>6.7565780000000002</v>
      </c>
      <c r="D24">
        <v>5.1342432000000002</v>
      </c>
      <c r="E24">
        <v>90.666600000000003</v>
      </c>
      <c r="F24">
        <v>53.158000000000001</v>
      </c>
      <c r="G24">
        <v>87.222222200000004</v>
      </c>
    </row>
    <row r="25" spans="1:7" x14ac:dyDescent="0.35">
      <c r="A25">
        <v>6.57</v>
      </c>
      <c r="B25">
        <v>4.9024299999999998</v>
      </c>
      <c r="C25">
        <v>6.4897799999999997</v>
      </c>
      <c r="D25">
        <v>4.9786450000000002</v>
      </c>
      <c r="E25">
        <v>88.333333300000007</v>
      </c>
      <c r="F25">
        <v>50.889499999999998</v>
      </c>
      <c r="G25">
        <v>86.666666699999993</v>
      </c>
    </row>
    <row r="26" spans="1:7" x14ac:dyDescent="0.35">
      <c r="A26">
        <v>6.71</v>
      </c>
      <c r="B26">
        <v>5.1212</v>
      </c>
      <c r="C26">
        <v>6.1321399999999997</v>
      </c>
      <c r="D26">
        <v>4.7868789999999999</v>
      </c>
      <c r="E26">
        <v>89</v>
      </c>
      <c r="F26">
        <v>52.201000000000001</v>
      </c>
      <c r="G26">
        <v>86.666666699999993</v>
      </c>
    </row>
    <row r="27" spans="1:7" x14ac:dyDescent="0.35">
      <c r="A27">
        <v>6.9523320000000002</v>
      </c>
      <c r="B27">
        <v>5.3121099999999997</v>
      </c>
      <c r="C27">
        <v>5.7123419999999996</v>
      </c>
      <c r="D27">
        <v>4.5634499999999996</v>
      </c>
      <c r="E27">
        <v>85.666666000000006</v>
      </c>
      <c r="F27">
        <v>52.500999999999998</v>
      </c>
      <c r="G27">
        <v>87.222222200000004</v>
      </c>
    </row>
    <row r="28" spans="1:7" x14ac:dyDescent="0.35">
      <c r="A28">
        <v>7.0328670000000004</v>
      </c>
      <c r="B28">
        <v>5.7098000000000004</v>
      </c>
      <c r="C28">
        <v>5.5124230000000001</v>
      </c>
      <c r="D28">
        <v>4.3124333000000004</v>
      </c>
      <c r="E28">
        <v>87.666666699999993</v>
      </c>
      <c r="F28">
        <v>52.441000000000003</v>
      </c>
      <c r="G28">
        <v>82.111111100000002</v>
      </c>
    </row>
    <row r="29" spans="1:7" x14ac:dyDescent="0.35">
      <c r="A29">
        <v>7.3132131999999999</v>
      </c>
      <c r="B29">
        <v>5.9889000000000001</v>
      </c>
      <c r="C29">
        <v>5.3454455000000003</v>
      </c>
      <c r="D29">
        <v>4.1322219999999996</v>
      </c>
      <c r="E29">
        <v>87.666666699999993</v>
      </c>
      <c r="F29">
        <v>51.301000000000002</v>
      </c>
      <c r="G29">
        <v>83.222222000000002</v>
      </c>
    </row>
    <row r="30" spans="1:7" x14ac:dyDescent="0.35">
      <c r="A30">
        <v>7.5243330000000004</v>
      </c>
      <c r="B30">
        <v>6.1232100000000003</v>
      </c>
      <c r="C30">
        <v>5.1343240000000003</v>
      </c>
      <c r="D30">
        <v>3.9123000000000001</v>
      </c>
      <c r="E30">
        <v>88.333333300000007</v>
      </c>
      <c r="F30">
        <v>49.203000000000003</v>
      </c>
      <c r="G30">
        <v>83.222222000000002</v>
      </c>
    </row>
    <row r="31" spans="1:7" x14ac:dyDescent="0.35">
      <c r="A31">
        <v>7.7988789000000001</v>
      </c>
      <c r="B31">
        <v>6.3454319999999997</v>
      </c>
      <c r="C31">
        <v>4.8343210000000001</v>
      </c>
      <c r="D31">
        <v>3.8345644000000001</v>
      </c>
      <c r="E31">
        <v>90.666600000000003</v>
      </c>
      <c r="F31">
        <v>50.201000000000001</v>
      </c>
      <c r="G31">
        <v>81.230999999999995</v>
      </c>
    </row>
    <row r="32" spans="1:7" x14ac:dyDescent="0.35">
      <c r="A32">
        <v>7.9534229999999999</v>
      </c>
      <c r="B32">
        <v>6.5121000000000002</v>
      </c>
      <c r="C32">
        <v>4.6234343000000004</v>
      </c>
      <c r="D32">
        <v>3.6254300000000002</v>
      </c>
      <c r="E32">
        <v>89.333332999999996</v>
      </c>
      <c r="F32">
        <v>52.250999999999998</v>
      </c>
      <c r="G32">
        <v>86.333299999999994</v>
      </c>
    </row>
    <row r="33" spans="1:7" x14ac:dyDescent="0.35">
      <c r="A33">
        <v>8.0987899999999993</v>
      </c>
      <c r="B33">
        <v>6.7121000000000004</v>
      </c>
      <c r="C33">
        <v>4.4242321000000002</v>
      </c>
      <c r="D33">
        <v>3.4345433000000001</v>
      </c>
      <c r="E33">
        <v>90.666600000000003</v>
      </c>
      <c r="F33">
        <v>51.302</v>
      </c>
      <c r="G33">
        <v>86.333299999999994</v>
      </c>
    </row>
    <row r="34" spans="1:7" x14ac:dyDescent="0.35">
      <c r="A34">
        <v>8.3567800000000005</v>
      </c>
      <c r="B34">
        <v>6.9123200000000002</v>
      </c>
      <c r="C34">
        <v>4.2434500000000002</v>
      </c>
      <c r="D34">
        <v>3.3456440000000001</v>
      </c>
      <c r="E34">
        <v>90.666600000000003</v>
      </c>
      <c r="F34">
        <v>51.209000000000003</v>
      </c>
      <c r="G34">
        <v>87.222222200000004</v>
      </c>
    </row>
    <row r="35" spans="1:7" x14ac:dyDescent="0.35">
      <c r="A35">
        <v>8.5678979999999996</v>
      </c>
      <c r="B35">
        <v>7.0123119999999997</v>
      </c>
      <c r="C35">
        <v>4.0124230000000001</v>
      </c>
      <c r="D35">
        <v>3.254356</v>
      </c>
      <c r="E35">
        <v>85.666666000000006</v>
      </c>
      <c r="F35">
        <v>50.441000000000003</v>
      </c>
      <c r="G35">
        <v>86.666666699999993</v>
      </c>
    </row>
    <row r="36" spans="1:7" x14ac:dyDescent="0.35">
      <c r="A36">
        <v>8.7546786999999995</v>
      </c>
      <c r="B36">
        <v>7.31433</v>
      </c>
      <c r="C36">
        <v>3.9123429999999999</v>
      </c>
      <c r="D36">
        <v>3.123434</v>
      </c>
      <c r="E36">
        <v>90.666600000000003</v>
      </c>
      <c r="F36">
        <v>49.302</v>
      </c>
      <c r="G36">
        <v>82.111111100000002</v>
      </c>
    </row>
    <row r="37" spans="1:7" x14ac:dyDescent="0.35">
      <c r="A37">
        <v>8.9567870000000003</v>
      </c>
      <c r="B37">
        <v>7.5123300000000004</v>
      </c>
      <c r="C37">
        <v>3.7235429999999998</v>
      </c>
      <c r="D37">
        <v>2.9897</v>
      </c>
      <c r="E37">
        <v>90.666600000000003</v>
      </c>
      <c r="F37">
        <v>51.301000000000002</v>
      </c>
      <c r="G37">
        <v>82.111111100000002</v>
      </c>
    </row>
    <row r="38" spans="1:7" x14ac:dyDescent="0.35">
      <c r="A38">
        <v>9.1334219999999995</v>
      </c>
      <c r="B38">
        <v>7.7123429999999997</v>
      </c>
      <c r="C38">
        <v>3.5432299999999999</v>
      </c>
      <c r="D38">
        <v>2.7231200000000002</v>
      </c>
      <c r="E38">
        <v>88.333333300000007</v>
      </c>
      <c r="F38">
        <v>52.500999999999998</v>
      </c>
      <c r="G38">
        <v>86.333299999999994</v>
      </c>
    </row>
    <row r="39" spans="1:7" x14ac:dyDescent="0.35">
      <c r="A39">
        <v>9.3099789899999994</v>
      </c>
      <c r="B39">
        <v>7.9534000000000002</v>
      </c>
      <c r="C39">
        <v>3.3345340000000001</v>
      </c>
      <c r="D39">
        <v>2.5988699999999998</v>
      </c>
      <c r="E39">
        <v>90</v>
      </c>
      <c r="F39">
        <v>52.250999999999998</v>
      </c>
      <c r="G39">
        <v>82.111111100000002</v>
      </c>
    </row>
    <row r="40" spans="1:7" x14ac:dyDescent="0.35">
      <c r="A40">
        <v>9.5678979999999996</v>
      </c>
      <c r="B40">
        <v>8.1232343999999994</v>
      </c>
      <c r="C40">
        <v>3.1323400000000001</v>
      </c>
      <c r="D40">
        <v>2.3124229999999999</v>
      </c>
      <c r="E40">
        <v>91.333299999999994</v>
      </c>
      <c r="F40">
        <v>50.209000000000003</v>
      </c>
      <c r="G40">
        <v>86.666666699999993</v>
      </c>
    </row>
    <row r="41" spans="1:7" x14ac:dyDescent="0.35">
      <c r="A41">
        <v>9.7098990000000001</v>
      </c>
      <c r="B41">
        <v>8.4323399999999999</v>
      </c>
      <c r="C41">
        <v>2.9543339999999998</v>
      </c>
      <c r="D41">
        <v>2.14323</v>
      </c>
      <c r="E41">
        <v>92.111109999999996</v>
      </c>
      <c r="F41">
        <v>50.302</v>
      </c>
      <c r="G41">
        <v>86.333299999999994</v>
      </c>
    </row>
    <row r="57" spans="5:6" x14ac:dyDescent="0.35">
      <c r="E57">
        <v>85.699993269999993</v>
      </c>
      <c r="F57">
        <v>49.082605000000001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310_194921_1">
    <tabColor rgb="FF007800"/>
  </sheetPr>
  <dimension ref="B1:P197"/>
  <sheetViews>
    <sheetView tabSelected="1" topLeftCell="A91" zoomScaleNormal="100" workbookViewId="0">
      <selection activeCell="B3" sqref="B3"/>
    </sheetView>
  </sheetViews>
  <sheetFormatPr defaultRowHeight="14.5" x14ac:dyDescent="0.35"/>
  <cols>
    <col min="1" max="1" width="4.6328125" customWidth="1"/>
  </cols>
  <sheetData>
    <row r="1" spans="2:13" x14ac:dyDescent="0.35">
      <c r="B1" s="3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2:1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2:13" x14ac:dyDescent="0.35">
      <c r="B3" t="s">
        <v>119</v>
      </c>
    </row>
    <row r="4" spans="2:13" x14ac:dyDescent="0.35">
      <c r="B4" t="s">
        <v>7</v>
      </c>
    </row>
    <row r="5" spans="2:13" x14ac:dyDescent="0.35">
      <c r="B5" t="s">
        <v>8</v>
      </c>
    </row>
    <row r="6" spans="2:13" x14ac:dyDescent="0.35">
      <c r="B6" t="s">
        <v>9</v>
      </c>
    </row>
    <row r="7" spans="2:13" x14ac:dyDescent="0.35">
      <c r="B7" t="s">
        <v>10</v>
      </c>
    </row>
    <row r="8" spans="2:13" x14ac:dyDescent="0.35">
      <c r="B8" t="s">
        <v>11</v>
      </c>
    </row>
    <row r="9" spans="2:13" ht="38" customHeight="1" x14ac:dyDescent="0.35"/>
    <row r="10" spans="2:13" ht="16" customHeight="1" x14ac:dyDescent="0.35">
      <c r="B10" s="42"/>
    </row>
    <row r="13" spans="2:13" x14ac:dyDescent="0.35">
      <c r="B13" s="5" t="s">
        <v>12</v>
      </c>
    </row>
    <row r="14" spans="2:13" ht="15" thickBot="1" x14ac:dyDescent="0.4"/>
    <row r="15" spans="2:13" ht="29" customHeight="1" x14ac:dyDescent="0.35">
      <c r="B15" s="7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</row>
    <row r="16" spans="2:13" x14ac:dyDescent="0.35">
      <c r="B16" s="9" t="s">
        <v>2</v>
      </c>
      <c r="C16" s="11">
        <v>40</v>
      </c>
      <c r="D16" s="11">
        <v>0</v>
      </c>
      <c r="E16" s="11">
        <v>40</v>
      </c>
      <c r="F16" s="14">
        <v>0.84033333300000002</v>
      </c>
      <c r="G16" s="14">
        <v>8.4323399999999999</v>
      </c>
      <c r="H16" s="14">
        <v>4.4629913683000009</v>
      </c>
      <c r="I16" s="14">
        <v>2.2552889386887669</v>
      </c>
    </row>
    <row r="17" spans="2:9" x14ac:dyDescent="0.35">
      <c r="B17" s="6" t="s">
        <v>3</v>
      </c>
      <c r="C17" s="12">
        <v>40</v>
      </c>
      <c r="D17" s="12">
        <v>0</v>
      </c>
      <c r="E17" s="12">
        <v>40</v>
      </c>
      <c r="F17" s="15">
        <v>80.666666699999993</v>
      </c>
      <c r="G17" s="15">
        <v>92.111109999999996</v>
      </c>
      <c r="H17" s="15">
        <v>87.469430174999999</v>
      </c>
      <c r="I17" s="15">
        <v>3.2020082520908528</v>
      </c>
    </row>
    <row r="18" spans="2:9" x14ac:dyDescent="0.35">
      <c r="B18" s="6" t="s">
        <v>4</v>
      </c>
      <c r="C18" s="12">
        <v>40</v>
      </c>
      <c r="D18" s="12">
        <v>0</v>
      </c>
      <c r="E18" s="12">
        <v>40</v>
      </c>
      <c r="F18" s="15">
        <v>38.308100000000003</v>
      </c>
      <c r="G18" s="15">
        <v>53.311100000000003</v>
      </c>
      <c r="H18" s="15">
        <v>49.900565</v>
      </c>
      <c r="I18" s="15">
        <v>3.6624791143221782</v>
      </c>
    </row>
    <row r="19" spans="2:9" ht="15" thickBot="1" x14ac:dyDescent="0.4">
      <c r="B19" s="10" t="s">
        <v>5</v>
      </c>
      <c r="C19" s="13">
        <v>40</v>
      </c>
      <c r="D19" s="13">
        <v>0</v>
      </c>
      <c r="E19" s="13">
        <v>40</v>
      </c>
      <c r="F19" s="16">
        <v>70.333333300000007</v>
      </c>
      <c r="G19" s="16">
        <v>87.222222200000004</v>
      </c>
      <c r="H19" s="16">
        <v>83.086327212500024</v>
      </c>
      <c r="I19" s="16">
        <v>4.3946736242181883</v>
      </c>
    </row>
    <row r="22" spans="2:9" x14ac:dyDescent="0.35">
      <c r="B22" s="4" t="s">
        <v>21</v>
      </c>
    </row>
    <row r="23" spans="2:9" ht="15" thickBot="1" x14ac:dyDescent="0.4"/>
    <row r="24" spans="2:9" ht="43.5" x14ac:dyDescent="0.35">
      <c r="B24" s="7"/>
      <c r="C24" s="8" t="s">
        <v>3</v>
      </c>
      <c r="D24" s="8" t="s">
        <v>4</v>
      </c>
      <c r="E24" s="8" t="s">
        <v>5</v>
      </c>
      <c r="F24" s="17" t="s">
        <v>2</v>
      </c>
    </row>
    <row r="25" spans="2:9" x14ac:dyDescent="0.35">
      <c r="B25" s="18" t="s">
        <v>3</v>
      </c>
      <c r="C25" s="24">
        <v>1</v>
      </c>
      <c r="D25" s="20">
        <v>0.63190433436741567</v>
      </c>
      <c r="E25" s="20">
        <v>0.78501824583529378</v>
      </c>
      <c r="F25" s="21">
        <v>0.67783622966564994</v>
      </c>
    </row>
    <row r="26" spans="2:9" x14ac:dyDescent="0.35">
      <c r="B26" s="6" t="s">
        <v>4</v>
      </c>
      <c r="C26" s="15">
        <v>0.63190433436741567</v>
      </c>
      <c r="D26" s="25">
        <v>1</v>
      </c>
      <c r="E26" s="15">
        <v>0.62677183129259362</v>
      </c>
      <c r="F26" s="22">
        <v>0.52061603029328107</v>
      </c>
    </row>
    <row r="27" spans="2:9" x14ac:dyDescent="0.35">
      <c r="B27" s="6" t="s">
        <v>5</v>
      </c>
      <c r="C27" s="15">
        <v>0.78501824583529378</v>
      </c>
      <c r="D27" s="15">
        <v>0.62677183129259362</v>
      </c>
      <c r="E27" s="25">
        <v>1</v>
      </c>
      <c r="F27" s="22">
        <v>0.47516192421570047</v>
      </c>
    </row>
    <row r="28" spans="2:9" ht="15" thickBot="1" x14ac:dyDescent="0.4">
      <c r="B28" s="19" t="s">
        <v>2</v>
      </c>
      <c r="C28" s="23">
        <v>0.67783622966564994</v>
      </c>
      <c r="D28" s="23">
        <v>0.52061603029328107</v>
      </c>
      <c r="E28" s="23">
        <v>0.47516192421570047</v>
      </c>
      <c r="F28" s="26">
        <v>1</v>
      </c>
    </row>
    <row r="31" spans="2:9" x14ac:dyDescent="0.35">
      <c r="B31" s="4" t="s">
        <v>22</v>
      </c>
    </row>
    <row r="33" spans="2:3" x14ac:dyDescent="0.35">
      <c r="B33" s="5" t="s">
        <v>23</v>
      </c>
    </row>
    <row r="34" spans="2:3" ht="15" thickBot="1" x14ac:dyDescent="0.4"/>
    <row r="35" spans="2:3" x14ac:dyDescent="0.35">
      <c r="B35" s="27" t="s">
        <v>14</v>
      </c>
      <c r="C35" s="28">
        <v>40</v>
      </c>
    </row>
    <row r="36" spans="2:3" x14ac:dyDescent="0.35">
      <c r="B36" s="6" t="s">
        <v>24</v>
      </c>
      <c r="C36" s="12">
        <v>40</v>
      </c>
    </row>
    <row r="37" spans="2:3" x14ac:dyDescent="0.35">
      <c r="B37" s="6" t="s">
        <v>25</v>
      </c>
      <c r="C37" s="12">
        <v>36</v>
      </c>
    </row>
    <row r="38" spans="2:3" x14ac:dyDescent="0.35">
      <c r="B38" s="6" t="s">
        <v>26</v>
      </c>
      <c r="C38" s="15">
        <v>0.49034286393960136</v>
      </c>
    </row>
    <row r="39" spans="2:3" x14ac:dyDescent="0.35">
      <c r="B39" s="6" t="s">
        <v>27</v>
      </c>
      <c r="C39" s="15">
        <v>0.44787143593456813</v>
      </c>
    </row>
    <row r="40" spans="2:3" x14ac:dyDescent="0.35">
      <c r="B40" s="6" t="s">
        <v>28</v>
      </c>
      <c r="C40" s="15">
        <v>2.8083070837596145</v>
      </c>
    </row>
    <row r="41" spans="2:3" x14ac:dyDescent="0.35">
      <c r="B41" s="6" t="s">
        <v>29</v>
      </c>
      <c r="C41" s="15">
        <v>1.6758004307672243</v>
      </c>
    </row>
    <row r="42" spans="2:3" x14ac:dyDescent="0.35">
      <c r="B42" s="6" t="s">
        <v>30</v>
      </c>
      <c r="C42" s="15">
        <v>38.386626773944911</v>
      </c>
    </row>
    <row r="43" spans="2:3" x14ac:dyDescent="0.35">
      <c r="B43" s="6" t="s">
        <v>31</v>
      </c>
      <c r="C43" s="15">
        <v>0.50277438816392717</v>
      </c>
    </row>
    <row r="44" spans="2:3" x14ac:dyDescent="0.35">
      <c r="B44" s="6" t="s">
        <v>32</v>
      </c>
      <c r="C44" s="15">
        <v>4</v>
      </c>
    </row>
    <row r="45" spans="2:3" x14ac:dyDescent="0.35">
      <c r="B45" s="6" t="s">
        <v>33</v>
      </c>
      <c r="C45" s="15">
        <v>45.088852993583529</v>
      </c>
    </row>
    <row r="46" spans="2:3" x14ac:dyDescent="0.35">
      <c r="B46" s="6" t="s">
        <v>34</v>
      </c>
      <c r="C46" s="15">
        <v>46.231710136440675</v>
      </c>
    </row>
    <row r="47" spans="2:3" x14ac:dyDescent="0.35">
      <c r="B47" s="6" t="s">
        <v>35</v>
      </c>
      <c r="C47" s="15">
        <v>51.844370810039273</v>
      </c>
    </row>
    <row r="48" spans="2:3" ht="15" thickBot="1" x14ac:dyDescent="0.4">
      <c r="B48" s="10" t="s">
        <v>36</v>
      </c>
      <c r="C48" s="16">
        <v>0.62291427740715388</v>
      </c>
    </row>
    <row r="51" spans="2:9" x14ac:dyDescent="0.35">
      <c r="B51" s="29" t="s">
        <v>37</v>
      </c>
    </row>
    <row r="52" spans="2:9" ht="15" thickBot="1" x14ac:dyDescent="0.4"/>
    <row r="53" spans="2:9" ht="43.5" x14ac:dyDescent="0.35">
      <c r="B53" s="7" t="s">
        <v>38</v>
      </c>
      <c r="C53" s="8" t="s">
        <v>25</v>
      </c>
      <c r="D53" s="8" t="s">
        <v>39</v>
      </c>
      <c r="E53" s="8" t="s">
        <v>40</v>
      </c>
      <c r="F53" s="8" t="s">
        <v>41</v>
      </c>
      <c r="G53" s="8" t="s">
        <v>42</v>
      </c>
      <c r="H53" s="8" t="s">
        <v>43</v>
      </c>
    </row>
    <row r="54" spans="2:9" x14ac:dyDescent="0.35">
      <c r="B54" s="18" t="s">
        <v>44</v>
      </c>
      <c r="C54" s="20">
        <v>3</v>
      </c>
      <c r="D54" s="20">
        <v>97.267744666558144</v>
      </c>
      <c r="E54" s="20">
        <v>32.422581555519379</v>
      </c>
      <c r="F54" s="20">
        <v>11.545240811810981</v>
      </c>
      <c r="G54" s="32">
        <v>1.8909053251243345E-5</v>
      </c>
      <c r="H54" s="35" t="s">
        <v>47</v>
      </c>
    </row>
    <row r="55" spans="2:9" x14ac:dyDescent="0.35">
      <c r="B55" s="6" t="s">
        <v>45</v>
      </c>
      <c r="C55" s="15">
        <v>36</v>
      </c>
      <c r="D55" s="15">
        <v>101.09905501534612</v>
      </c>
      <c r="E55" s="15">
        <v>2.8083070837596145</v>
      </c>
      <c r="F55" s="15"/>
      <c r="G55" s="33"/>
      <c r="H55" s="36" t="s">
        <v>48</v>
      </c>
    </row>
    <row r="56" spans="2:9" ht="15" thickBot="1" x14ac:dyDescent="0.4">
      <c r="B56" s="10" t="s">
        <v>46</v>
      </c>
      <c r="C56" s="16">
        <v>39</v>
      </c>
      <c r="D56" s="16">
        <v>198.36679968190427</v>
      </c>
      <c r="E56" s="16"/>
      <c r="F56" s="16"/>
      <c r="G56" s="34"/>
      <c r="H56" s="37" t="s">
        <v>48</v>
      </c>
    </row>
    <row r="57" spans="2:9" x14ac:dyDescent="0.35">
      <c r="B57" s="38" t="s">
        <v>49</v>
      </c>
    </row>
    <row r="58" spans="2:9" x14ac:dyDescent="0.35">
      <c r="B58" s="38" t="s">
        <v>50</v>
      </c>
    </row>
    <row r="61" spans="2:9" x14ac:dyDescent="0.35">
      <c r="B61" s="5" t="s">
        <v>51</v>
      </c>
    </row>
    <row r="62" spans="2:9" ht="15" thickBot="1" x14ac:dyDescent="0.4"/>
    <row r="63" spans="2:9" ht="43.5" x14ac:dyDescent="0.35">
      <c r="B63" s="7" t="s">
        <v>38</v>
      </c>
      <c r="C63" s="8" t="s">
        <v>52</v>
      </c>
      <c r="D63" s="8" t="s">
        <v>53</v>
      </c>
      <c r="E63" s="8" t="s">
        <v>54</v>
      </c>
      <c r="F63" s="8" t="s">
        <v>55</v>
      </c>
      <c r="G63" s="8" t="s">
        <v>56</v>
      </c>
      <c r="H63" s="8" t="s">
        <v>57</v>
      </c>
      <c r="I63" s="8" t="s">
        <v>43</v>
      </c>
    </row>
    <row r="64" spans="2:9" x14ac:dyDescent="0.35">
      <c r="B64" s="18" t="s">
        <v>58</v>
      </c>
      <c r="C64" s="20">
        <v>-36.891016830387514</v>
      </c>
      <c r="D64" s="20">
        <v>7.4838535683277438</v>
      </c>
      <c r="E64" s="20">
        <v>-4.9294145714599757</v>
      </c>
      <c r="F64" s="32">
        <v>1.8637242260107037E-5</v>
      </c>
      <c r="G64" s="20">
        <v>-52.06897535644287</v>
      </c>
      <c r="H64" s="20">
        <v>-21.713058304332158</v>
      </c>
      <c r="I64" s="35" t="s">
        <v>47</v>
      </c>
    </row>
    <row r="65" spans="2:9" x14ac:dyDescent="0.35">
      <c r="B65" s="6" t="s">
        <v>3</v>
      </c>
      <c r="C65" s="15">
        <v>0.50792674994200926</v>
      </c>
      <c r="D65" s="15">
        <v>0.14134863922737548</v>
      </c>
      <c r="E65" s="15">
        <v>3.5934321880874345</v>
      </c>
      <c r="F65" s="33">
        <v>9.6871835296119535E-4</v>
      </c>
      <c r="G65" s="15">
        <v>0.22125842267984863</v>
      </c>
      <c r="H65" s="15">
        <v>0.79459507720416989</v>
      </c>
      <c r="I65" s="36" t="s">
        <v>47</v>
      </c>
    </row>
    <row r="66" spans="2:9" x14ac:dyDescent="0.35">
      <c r="B66" s="6" t="s">
        <v>4</v>
      </c>
      <c r="C66" s="15">
        <v>0.12365863765298972</v>
      </c>
      <c r="D66" s="15">
        <v>9.8245015184661985E-2</v>
      </c>
      <c r="E66" s="15">
        <v>1.2586759482968182</v>
      </c>
      <c r="F66" s="30">
        <v>0.21624889999304009</v>
      </c>
      <c r="G66" s="15">
        <v>-7.5591488268123883E-2</v>
      </c>
      <c r="H66" s="15">
        <v>0.32290876357410331</v>
      </c>
      <c r="I66" s="36" t="s">
        <v>59</v>
      </c>
    </row>
    <row r="67" spans="2:9" ht="15" thickBot="1" x14ac:dyDescent="0.4">
      <c r="B67" s="10" t="s">
        <v>5</v>
      </c>
      <c r="C67" s="16">
        <v>-0.1112660937791866</v>
      </c>
      <c r="D67" s="16">
        <v>0.10243883304857279</v>
      </c>
      <c r="E67" s="16">
        <v>-1.0861710395161202</v>
      </c>
      <c r="F67" s="31">
        <v>0.28462301383687505</v>
      </c>
      <c r="G67" s="16">
        <v>-0.31902167655125402</v>
      </c>
      <c r="H67" s="16">
        <v>9.6489488992880804E-2</v>
      </c>
      <c r="I67" s="37" t="s">
        <v>59</v>
      </c>
    </row>
    <row r="68" spans="2:9" x14ac:dyDescent="0.35">
      <c r="B68" s="38" t="s">
        <v>50</v>
      </c>
    </row>
    <row r="71" spans="2:9" x14ac:dyDescent="0.35">
      <c r="B71" s="5" t="s">
        <v>60</v>
      </c>
    </row>
    <row r="73" spans="2:9" x14ac:dyDescent="0.35">
      <c r="B73" t="s">
        <v>61</v>
      </c>
    </row>
    <row r="76" spans="2:9" x14ac:dyDescent="0.35">
      <c r="B76" s="5" t="s">
        <v>62</v>
      </c>
    </row>
    <row r="77" spans="2:9" ht="15" thickBot="1" x14ac:dyDescent="0.4"/>
    <row r="78" spans="2:9" ht="43.5" x14ac:dyDescent="0.35">
      <c r="B78" s="7" t="s">
        <v>38</v>
      </c>
      <c r="C78" s="8" t="s">
        <v>52</v>
      </c>
      <c r="D78" s="8" t="s">
        <v>53</v>
      </c>
      <c r="E78" s="8" t="s">
        <v>54</v>
      </c>
      <c r="F78" s="8" t="s">
        <v>55</v>
      </c>
      <c r="G78" s="8" t="s">
        <v>56</v>
      </c>
      <c r="H78" s="8" t="s">
        <v>57</v>
      </c>
      <c r="I78" s="8" t="s">
        <v>43</v>
      </c>
    </row>
    <row r="79" spans="2:9" x14ac:dyDescent="0.35">
      <c r="B79" s="18" t="s">
        <v>3</v>
      </c>
      <c r="C79" s="20">
        <v>0.72114291737607117</v>
      </c>
      <c r="D79" s="20">
        <v>0.20068360264783283</v>
      </c>
      <c r="E79" s="20">
        <v>3.5934321880874345</v>
      </c>
      <c r="F79" s="32">
        <v>9.6871835296119535E-4</v>
      </c>
      <c r="G79" s="20">
        <v>0.3141377067531706</v>
      </c>
      <c r="H79" s="20">
        <v>1.1281481279989718</v>
      </c>
      <c r="I79" s="35" t="s">
        <v>47</v>
      </c>
    </row>
    <row r="80" spans="2:9" x14ac:dyDescent="0.35">
      <c r="B80" s="6" t="s">
        <v>4</v>
      </c>
      <c r="C80" s="15">
        <v>0.20081558949733735</v>
      </c>
      <c r="D80" s="15">
        <v>0.15954510751482276</v>
      </c>
      <c r="E80" s="15">
        <v>1.2586759482968182</v>
      </c>
      <c r="F80" s="30">
        <v>0.21624889999304009</v>
      </c>
      <c r="G80" s="15">
        <v>-0.12275688593741629</v>
      </c>
      <c r="H80" s="15">
        <v>0.524388064932091</v>
      </c>
      <c r="I80" s="36" t="s">
        <v>59</v>
      </c>
    </row>
    <row r="81" spans="2:9" ht="15" thickBot="1" x14ac:dyDescent="0.4">
      <c r="B81" s="10" t="s">
        <v>5</v>
      </c>
      <c r="C81" s="16">
        <v>-0.21681397856075704</v>
      </c>
      <c r="D81" s="16">
        <v>0.19961310942091201</v>
      </c>
      <c r="E81" s="16">
        <v>-1.0861710395161202</v>
      </c>
      <c r="F81" s="31">
        <v>0.28462301383687505</v>
      </c>
      <c r="G81" s="16">
        <v>-0.62164812829206162</v>
      </c>
      <c r="H81" s="16">
        <v>0.18802017117054756</v>
      </c>
      <c r="I81" s="37" t="s">
        <v>59</v>
      </c>
    </row>
    <row r="82" spans="2:9" x14ac:dyDescent="0.35">
      <c r="B82" s="38" t="s">
        <v>50</v>
      </c>
    </row>
    <row r="102" spans="2:16" x14ac:dyDescent="0.35">
      <c r="G102" t="s">
        <v>63</v>
      </c>
    </row>
    <row r="105" spans="2:16" x14ac:dyDescent="0.35">
      <c r="B105" s="5" t="s">
        <v>64</v>
      </c>
    </row>
    <row r="106" spans="2:16" ht="15" thickBot="1" x14ac:dyDescent="0.4"/>
    <row r="107" spans="2:16" ht="72.5" x14ac:dyDescent="0.35">
      <c r="B107" s="7" t="s">
        <v>65</v>
      </c>
      <c r="C107" s="8" t="s">
        <v>66</v>
      </c>
      <c r="D107" s="8" t="s">
        <v>3</v>
      </c>
      <c r="E107" s="8" t="s">
        <v>4</v>
      </c>
      <c r="F107" s="8" t="s">
        <v>5</v>
      </c>
      <c r="G107" s="8" t="s">
        <v>2</v>
      </c>
      <c r="H107" s="8" t="s">
        <v>107</v>
      </c>
      <c r="I107" s="8" t="s">
        <v>108</v>
      </c>
      <c r="J107" s="8" t="s">
        <v>109</v>
      </c>
      <c r="K107" s="8" t="s">
        <v>110</v>
      </c>
      <c r="L107" s="8" t="s">
        <v>111</v>
      </c>
      <c r="M107" s="8" t="s">
        <v>112</v>
      </c>
      <c r="N107" s="8" t="s">
        <v>113</v>
      </c>
      <c r="O107" s="8" t="s">
        <v>114</v>
      </c>
      <c r="P107" s="8" t="s">
        <v>115</v>
      </c>
    </row>
    <row r="108" spans="2:16" x14ac:dyDescent="0.35">
      <c r="B108" s="18" t="s">
        <v>67</v>
      </c>
      <c r="C108" s="39">
        <v>1</v>
      </c>
      <c r="D108" s="20">
        <v>81</v>
      </c>
      <c r="E108" s="20">
        <v>38.308100000000003</v>
      </c>
      <c r="F108" s="20">
        <v>70.333333300000007</v>
      </c>
      <c r="G108" s="20">
        <v>0.84033333300000002</v>
      </c>
      <c r="H108" s="20">
        <v>1.1624621132291431</v>
      </c>
      <c r="I108" s="20">
        <v>-0.32212878022914304</v>
      </c>
      <c r="J108" s="20">
        <v>-0.19222383185667535</v>
      </c>
      <c r="K108" s="20">
        <v>0.97858010605584211</v>
      </c>
      <c r="L108" s="20">
        <v>-0.8221903293302415</v>
      </c>
      <c r="M108" s="20">
        <v>3.1471145557885274</v>
      </c>
      <c r="N108" s="20">
        <v>1.9405994196968825</v>
      </c>
      <c r="O108" s="20">
        <v>-2.7732559281418752</v>
      </c>
      <c r="P108" s="20">
        <v>5.0981801546001613</v>
      </c>
    </row>
    <row r="109" spans="2:16" x14ac:dyDescent="0.35">
      <c r="B109" s="6" t="s">
        <v>68</v>
      </c>
      <c r="C109" s="12">
        <v>1</v>
      </c>
      <c r="D109" s="15">
        <v>83</v>
      </c>
      <c r="E109" s="15">
        <v>38.785400000000003</v>
      </c>
      <c r="F109" s="15">
        <v>77.555555600000005</v>
      </c>
      <c r="G109" s="15">
        <v>1.012</v>
      </c>
      <c r="H109" s="15">
        <v>1.4337494171389995</v>
      </c>
      <c r="I109" s="15">
        <v>-0.42174941713899949</v>
      </c>
      <c r="J109" s="15">
        <v>-0.25167043127319871</v>
      </c>
      <c r="K109" s="15">
        <v>0.88601827692852508</v>
      </c>
      <c r="L109" s="15">
        <v>-0.36317893504856302</v>
      </c>
      <c r="M109" s="15">
        <v>3.230677769326562</v>
      </c>
      <c r="N109" s="15">
        <v>1.8956095248787412</v>
      </c>
      <c r="O109" s="15">
        <v>-2.4107248884471235</v>
      </c>
      <c r="P109" s="15">
        <v>5.278223722725123</v>
      </c>
    </row>
    <row r="110" spans="2:16" x14ac:dyDescent="0.35">
      <c r="B110" s="6" t="s">
        <v>69</v>
      </c>
      <c r="C110" s="12">
        <v>1</v>
      </c>
      <c r="D110" s="15">
        <v>80.666666699999993</v>
      </c>
      <c r="E110" s="15">
        <v>39.852400000000003</v>
      </c>
      <c r="F110" s="15">
        <v>77.222222200000004</v>
      </c>
      <c r="G110" s="15">
        <v>1.1759999999999999</v>
      </c>
      <c r="H110" s="15">
        <v>0.41761948925840819</v>
      </c>
      <c r="I110" s="15">
        <v>0.75838051074159174</v>
      </c>
      <c r="J110" s="15">
        <v>0.4525482252050656</v>
      </c>
      <c r="K110" s="15">
        <v>0.84445256936482727</v>
      </c>
      <c r="L110" s="15">
        <v>-1.2950097007731902</v>
      </c>
      <c r="M110" s="15">
        <v>2.1302486792900064</v>
      </c>
      <c r="N110" s="15">
        <v>1.8765412933550045</v>
      </c>
      <c r="O110" s="15">
        <v>-3.3881826503653381</v>
      </c>
      <c r="P110" s="15">
        <v>4.2234216288821544</v>
      </c>
    </row>
    <row r="111" spans="2:16" x14ac:dyDescent="0.35">
      <c r="B111" s="6" t="s">
        <v>70</v>
      </c>
      <c r="C111" s="12">
        <v>1</v>
      </c>
      <c r="D111" s="15">
        <v>82.666666699999993</v>
      </c>
      <c r="E111" s="15">
        <v>41.782899999999998</v>
      </c>
      <c r="F111" s="15">
        <v>79.777777799999996</v>
      </c>
      <c r="G111" s="15">
        <v>1.3540000000000001</v>
      </c>
      <c r="H111" s="15">
        <v>1.387849300083996</v>
      </c>
      <c r="I111" s="15">
        <v>-3.3849300083995892E-2</v>
      </c>
      <c r="J111" s="15">
        <v>-2.0198884940314056E-2</v>
      </c>
      <c r="K111" s="15">
        <v>0.7243170460608207</v>
      </c>
      <c r="L111" s="15">
        <v>-8.1133755831484633E-2</v>
      </c>
      <c r="M111" s="15">
        <v>2.8568323559994768</v>
      </c>
      <c r="N111" s="15">
        <v>1.8256347572759146</v>
      </c>
      <c r="O111" s="15">
        <v>-2.3147095991076401</v>
      </c>
      <c r="P111" s="15">
        <v>5.0904081992756325</v>
      </c>
    </row>
    <row r="112" spans="2:16" x14ac:dyDescent="0.35">
      <c r="B112" s="6" t="s">
        <v>71</v>
      </c>
      <c r="C112" s="12">
        <v>1</v>
      </c>
      <c r="D112" s="15">
        <v>85.333333300000007</v>
      </c>
      <c r="E112" s="15">
        <v>50.534799999999997</v>
      </c>
      <c r="F112" s="15">
        <v>82.777777799999996</v>
      </c>
      <c r="G112" s="15">
        <v>1.5293333330000001</v>
      </c>
      <c r="H112" s="15">
        <v>3.4907703489385593</v>
      </c>
      <c r="I112" s="15">
        <v>-1.9614370159385592</v>
      </c>
      <c r="J112" s="15">
        <v>-1.1704478528153637</v>
      </c>
      <c r="K112" s="15">
        <v>0.40735350457536318</v>
      </c>
      <c r="L112" s="15">
        <v>2.6646191500355991</v>
      </c>
      <c r="M112" s="15">
        <v>4.3169215478415195</v>
      </c>
      <c r="N112" s="15">
        <v>1.7245996525134304</v>
      </c>
      <c r="O112" s="15">
        <v>-6.8798603970159355E-3</v>
      </c>
      <c r="P112" s="15">
        <v>6.9884205582741341</v>
      </c>
    </row>
    <row r="113" spans="2:16" x14ac:dyDescent="0.35">
      <c r="B113" s="6" t="s">
        <v>72</v>
      </c>
      <c r="C113" s="12">
        <v>1</v>
      </c>
      <c r="D113" s="15">
        <v>87.666666699999993</v>
      </c>
      <c r="E113" s="15">
        <v>50.601999999999997</v>
      </c>
      <c r="F113" s="15">
        <v>83.666666699999993</v>
      </c>
      <c r="G113" s="15">
        <v>1.7183333329999999</v>
      </c>
      <c r="H113" s="15">
        <v>4.5853394640752896</v>
      </c>
      <c r="I113" s="15">
        <v>-2.8670061310752897</v>
      </c>
      <c r="J113" s="15">
        <v>-1.7108278995743551</v>
      </c>
      <c r="K113" s="15">
        <v>0.27164117619941225</v>
      </c>
      <c r="L113" s="15">
        <v>4.0344256242091197</v>
      </c>
      <c r="M113" s="15">
        <v>5.1362533039414595</v>
      </c>
      <c r="N113" s="15">
        <v>1.6976737060950831</v>
      </c>
      <c r="O113" s="15">
        <v>1.1422976051411755</v>
      </c>
      <c r="P113" s="15">
        <v>8.0283813230094037</v>
      </c>
    </row>
    <row r="114" spans="2:16" x14ac:dyDescent="0.35">
      <c r="B114" s="6" t="s">
        <v>73</v>
      </c>
      <c r="C114" s="12">
        <v>1</v>
      </c>
      <c r="D114" s="15">
        <v>87</v>
      </c>
      <c r="E114" s="15">
        <v>50.889499999999998</v>
      </c>
      <c r="F114" s="15">
        <v>83.666666699999993</v>
      </c>
      <c r="G114" s="15">
        <v>1.911333333</v>
      </c>
      <c r="H114" s="15">
        <v>4.282273472174964</v>
      </c>
      <c r="I114" s="15">
        <v>-2.370940139174964</v>
      </c>
      <c r="J114" s="15">
        <v>-1.4148105559857667</v>
      </c>
      <c r="K114" s="15">
        <v>0.30537966978544168</v>
      </c>
      <c r="L114" s="15">
        <v>3.6629347958652394</v>
      </c>
      <c r="M114" s="15">
        <v>4.9016121484846886</v>
      </c>
      <c r="N114" s="15">
        <v>1.7033977299732086</v>
      </c>
      <c r="O114" s="15">
        <v>0.82762275475222058</v>
      </c>
      <c r="P114" s="15">
        <v>7.7369241895977074</v>
      </c>
    </row>
    <row r="115" spans="2:16" x14ac:dyDescent="0.35">
      <c r="B115" s="6" t="s">
        <v>74</v>
      </c>
      <c r="C115" s="12">
        <v>1</v>
      </c>
      <c r="D115" s="15">
        <v>87</v>
      </c>
      <c r="E115" s="15">
        <v>52.762500000000003</v>
      </c>
      <c r="F115" s="15">
        <v>84.777777799999996</v>
      </c>
      <c r="G115" s="15">
        <v>2.0896666669999999</v>
      </c>
      <c r="H115" s="15">
        <v>4.3902571086473188</v>
      </c>
      <c r="I115" s="15">
        <v>-2.3005904416473189</v>
      </c>
      <c r="J115" s="15">
        <v>-1.3728307973963521</v>
      </c>
      <c r="K115" s="15">
        <v>0.42753310986377413</v>
      </c>
      <c r="L115" s="15">
        <v>3.5231797733170116</v>
      </c>
      <c r="M115" s="15">
        <v>5.2573344439776264</v>
      </c>
      <c r="N115" s="15">
        <v>1.7294772747247662</v>
      </c>
      <c r="O115" s="15">
        <v>0.88271462296594061</v>
      </c>
      <c r="P115" s="15">
        <v>7.8977995943286974</v>
      </c>
    </row>
    <row r="116" spans="2:16" x14ac:dyDescent="0.35">
      <c r="B116" s="6" t="s">
        <v>75</v>
      </c>
      <c r="C116" s="12">
        <v>1</v>
      </c>
      <c r="D116" s="15">
        <v>90.666666699999993</v>
      </c>
      <c r="E116" s="15">
        <v>49.918100000000003</v>
      </c>
      <c r="F116" s="15">
        <v>87.111111100000002</v>
      </c>
      <c r="G116" s="15">
        <v>2.2633333329999998</v>
      </c>
      <c r="H116" s="15">
        <v>5.6412996979828396</v>
      </c>
      <c r="I116" s="15">
        <v>-3.3779663649828398</v>
      </c>
      <c r="J116" s="15">
        <v>-2.01573308072031</v>
      </c>
      <c r="K116" s="15">
        <v>0.45120487851507751</v>
      </c>
      <c r="L116" s="15">
        <v>4.7262137906585</v>
      </c>
      <c r="M116" s="15">
        <v>6.5563856053071792</v>
      </c>
      <c r="N116" s="15">
        <v>1.7354806037969484</v>
      </c>
      <c r="O116" s="15">
        <v>2.1215818966243267</v>
      </c>
      <c r="P116" s="15">
        <v>9.1610174993413516</v>
      </c>
    </row>
    <row r="117" spans="2:16" x14ac:dyDescent="0.35">
      <c r="B117" s="6" t="s">
        <v>76</v>
      </c>
      <c r="C117" s="12">
        <v>1</v>
      </c>
      <c r="D117" s="15">
        <v>89.666666699999993</v>
      </c>
      <c r="E117" s="15">
        <v>50.107599999999998</v>
      </c>
      <c r="F117" s="15">
        <v>86.666666699999993</v>
      </c>
      <c r="G117" s="15">
        <v>2.4449999999999998</v>
      </c>
      <c r="H117" s="15">
        <v>5.2062578521661074</v>
      </c>
      <c r="I117" s="15">
        <v>-2.7612578521661075</v>
      </c>
      <c r="J117" s="15">
        <v>-1.6477247537774729</v>
      </c>
      <c r="K117" s="15">
        <v>0.38359509191145325</v>
      </c>
      <c r="L117" s="15">
        <v>4.4282909474593666</v>
      </c>
      <c r="M117" s="15">
        <v>5.9842247568728482</v>
      </c>
      <c r="N117" s="15">
        <v>1.7191428905993158</v>
      </c>
      <c r="O117" s="15">
        <v>1.7196744689332637</v>
      </c>
      <c r="P117" s="15">
        <v>8.6928412353989515</v>
      </c>
    </row>
    <row r="118" spans="2:16" x14ac:dyDescent="0.35">
      <c r="B118" s="6" t="s">
        <v>77</v>
      </c>
      <c r="C118" s="12">
        <v>1</v>
      </c>
      <c r="D118" s="15">
        <v>81</v>
      </c>
      <c r="E118" s="15">
        <v>50.252400000000002</v>
      </c>
      <c r="F118" s="15">
        <v>70.333333300000007</v>
      </c>
      <c r="G118" s="15">
        <v>2.6339999999999999</v>
      </c>
      <c r="H118" s="15">
        <v>2.6394779789477472</v>
      </c>
      <c r="I118" s="15">
        <v>-5.477978947747264E-3</v>
      </c>
      <c r="J118" s="15">
        <v>-3.2688730991907583E-3</v>
      </c>
      <c r="K118" s="15">
        <v>1.0575351525282004</v>
      </c>
      <c r="L118" s="15">
        <v>0.49469728029155036</v>
      </c>
      <c r="M118" s="15">
        <v>4.784258677603944</v>
      </c>
      <c r="N118" s="15">
        <v>1.9815871625019321</v>
      </c>
      <c r="O118" s="15">
        <v>-1.379367057719449</v>
      </c>
      <c r="P118" s="15">
        <v>6.6583230156149433</v>
      </c>
    </row>
    <row r="119" spans="2:16" x14ac:dyDescent="0.35">
      <c r="B119" s="6" t="s">
        <v>78</v>
      </c>
      <c r="C119" s="12">
        <v>1</v>
      </c>
      <c r="D119" s="15">
        <v>83</v>
      </c>
      <c r="E119" s="15">
        <v>49.408200000000001</v>
      </c>
      <c r="F119" s="15">
        <v>77.333333300000007</v>
      </c>
      <c r="G119" s="15">
        <v>2.8166666669999998</v>
      </c>
      <c r="H119" s="15">
        <v>2.7720762004708046</v>
      </c>
      <c r="I119" s="15">
        <v>4.4590466529195183E-2</v>
      </c>
      <c r="J119" s="15">
        <v>2.6608458686682952E-2</v>
      </c>
      <c r="K119" s="15">
        <v>0.5533112465671548</v>
      </c>
      <c r="L119" s="15">
        <v>1.6499089806393221</v>
      </c>
      <c r="M119" s="15">
        <v>3.8942434203022871</v>
      </c>
      <c r="N119" s="15">
        <v>1.7647833916198647</v>
      </c>
      <c r="O119" s="15">
        <v>-0.80707040908303007</v>
      </c>
      <c r="P119" s="15">
        <v>6.3512228100246393</v>
      </c>
    </row>
    <row r="120" spans="2:16" x14ac:dyDescent="0.35">
      <c r="B120" s="6" t="s">
        <v>79</v>
      </c>
      <c r="C120" s="12">
        <v>1</v>
      </c>
      <c r="D120" s="15">
        <v>81.666600000000003</v>
      </c>
      <c r="E120" s="15">
        <v>47.889499999999998</v>
      </c>
      <c r="F120" s="15">
        <v>77.555555600000005</v>
      </c>
      <c r="G120" s="15">
        <v>3.0110000000000001</v>
      </c>
      <c r="H120" s="15">
        <v>1.8822804918229128</v>
      </c>
      <c r="I120" s="15">
        <v>1.1287195081770873</v>
      </c>
      <c r="J120" s="15">
        <v>0.67354052872532721</v>
      </c>
      <c r="K120" s="15">
        <v>0.59121034929724059</v>
      </c>
      <c r="L120" s="15">
        <v>0.68325032910243833</v>
      </c>
      <c r="M120" s="15">
        <v>3.0813106545433873</v>
      </c>
      <c r="N120" s="15">
        <v>1.777030320753076</v>
      </c>
      <c r="O120" s="15">
        <v>-1.7217040412362792</v>
      </c>
      <c r="P120" s="15">
        <v>5.4862650248821048</v>
      </c>
    </row>
    <row r="121" spans="2:16" x14ac:dyDescent="0.35">
      <c r="B121" s="6" t="s">
        <v>80</v>
      </c>
      <c r="C121" s="12">
        <v>1</v>
      </c>
      <c r="D121" s="15">
        <v>84.333332999999996</v>
      </c>
      <c r="E121" s="15">
        <v>50.762500000000003</v>
      </c>
      <c r="F121" s="15">
        <v>76.111111100000002</v>
      </c>
      <c r="G121" s="15">
        <v>3.1676666670000002</v>
      </c>
      <c r="H121" s="15">
        <v>3.7527744806488812</v>
      </c>
      <c r="I121" s="15">
        <v>-0.58510781364888098</v>
      </c>
      <c r="J121" s="15">
        <v>-0.34915124910249823</v>
      </c>
      <c r="K121" s="15">
        <v>0.65661244870224067</v>
      </c>
      <c r="L121" s="15">
        <v>2.4211027124743532</v>
      </c>
      <c r="M121" s="15">
        <v>5.0844462488234097</v>
      </c>
      <c r="N121" s="15">
        <v>1.7998463799864608</v>
      </c>
      <c r="O121" s="15">
        <v>0.10251683473270967</v>
      </c>
      <c r="P121" s="15">
        <v>7.4030321265650532</v>
      </c>
    </row>
    <row r="122" spans="2:16" x14ac:dyDescent="0.35">
      <c r="B122" s="6" t="s">
        <v>81</v>
      </c>
      <c r="C122" s="12">
        <v>1</v>
      </c>
      <c r="D122" s="15">
        <v>85.666666000000006</v>
      </c>
      <c r="E122" s="15">
        <v>50.972900000000003</v>
      </c>
      <c r="F122" s="15">
        <v>82.111111100000002</v>
      </c>
      <c r="G122" s="15">
        <v>3.3706666670000001</v>
      </c>
      <c r="H122" s="15">
        <v>3.7884311926163843</v>
      </c>
      <c r="I122" s="15">
        <v>-0.41776452561638422</v>
      </c>
      <c r="J122" s="15">
        <v>-0.2492925278847917</v>
      </c>
      <c r="K122" s="15">
        <v>0.38041794194465112</v>
      </c>
      <c r="L122" s="15">
        <v>3.0169078466974937</v>
      </c>
      <c r="M122" s="15">
        <v>4.5599545385352744</v>
      </c>
      <c r="N122" s="15">
        <v>1.7184367588925169</v>
      </c>
      <c r="O122" s="15">
        <v>0.30327991086199368</v>
      </c>
      <c r="P122" s="15">
        <v>7.2735824743707749</v>
      </c>
    </row>
    <row r="123" spans="2:16" x14ac:dyDescent="0.35">
      <c r="B123" s="6" t="s">
        <v>82</v>
      </c>
      <c r="C123" s="12">
        <v>1</v>
      </c>
      <c r="D123" s="15">
        <v>86.333333300000007</v>
      </c>
      <c r="E123" s="15">
        <v>50.534799999999997</v>
      </c>
      <c r="F123" s="15">
        <v>84</v>
      </c>
      <c r="G123" s="15">
        <v>3.5503333330000002</v>
      </c>
      <c r="H123" s="15">
        <v>3.8627052089563634</v>
      </c>
      <c r="I123" s="15">
        <v>-0.31237187595636318</v>
      </c>
      <c r="J123" s="15">
        <v>-0.18640159664677455</v>
      </c>
      <c r="K123" s="15">
        <v>0.36141717611308716</v>
      </c>
      <c r="L123" s="15">
        <v>3.129717202234283</v>
      </c>
      <c r="M123" s="15">
        <v>4.5956932156784438</v>
      </c>
      <c r="N123" s="15">
        <v>1.714330615415</v>
      </c>
      <c r="O123" s="15">
        <v>0.38588157215584218</v>
      </c>
      <c r="P123" s="15">
        <v>7.3395288457568846</v>
      </c>
    </row>
    <row r="124" spans="2:16" x14ac:dyDescent="0.35">
      <c r="B124" s="6" t="s">
        <v>83</v>
      </c>
      <c r="C124" s="12">
        <v>1</v>
      </c>
      <c r="D124" s="15">
        <v>88.333333300000007</v>
      </c>
      <c r="E124" s="15">
        <v>50.601999999999997</v>
      </c>
      <c r="F124" s="15">
        <v>84.111111100000002</v>
      </c>
      <c r="G124" s="15">
        <v>3.7233333329999998</v>
      </c>
      <c r="H124" s="15">
        <v>4.8745056712181505</v>
      </c>
      <c r="I124" s="15">
        <v>-1.1511723382181507</v>
      </c>
      <c r="J124" s="15">
        <v>-0.68693880075631353</v>
      </c>
      <c r="K124" s="15">
        <v>0.27488107088341857</v>
      </c>
      <c r="L124" s="15">
        <v>4.3170210203795767</v>
      </c>
      <c r="M124" s="15">
        <v>5.4319903220567243</v>
      </c>
      <c r="N124" s="15">
        <v>1.6981951262707209</v>
      </c>
      <c r="O124" s="15">
        <v>1.4304063231538411</v>
      </c>
      <c r="P124" s="15">
        <v>8.3186050192824599</v>
      </c>
    </row>
    <row r="125" spans="2:16" x14ac:dyDescent="0.35">
      <c r="B125" s="6" t="s">
        <v>84</v>
      </c>
      <c r="C125" s="12">
        <v>1</v>
      </c>
      <c r="D125" s="15">
        <v>89</v>
      </c>
      <c r="E125" s="15">
        <v>52.158000000000001</v>
      </c>
      <c r="F125" s="15">
        <v>86</v>
      </c>
      <c r="G125" s="15">
        <v>3.9086666669999999</v>
      </c>
      <c r="H125" s="15">
        <v>5.1953670721458991</v>
      </c>
      <c r="I125" s="15">
        <v>-1.2867004051458992</v>
      </c>
      <c r="J125" s="15">
        <v>-0.76781243250833564</v>
      </c>
      <c r="K125" s="15">
        <v>0.32902238965437347</v>
      </c>
      <c r="L125" s="15">
        <v>4.5280787375034048</v>
      </c>
      <c r="M125" s="15">
        <v>5.8626554067883934</v>
      </c>
      <c r="N125" s="15">
        <v>1.7077947232186568</v>
      </c>
      <c r="O125" s="15">
        <v>1.7317988390997612</v>
      </c>
      <c r="P125" s="15">
        <v>8.6589353051920366</v>
      </c>
    </row>
    <row r="126" spans="2:16" x14ac:dyDescent="0.35">
      <c r="B126" s="6" t="s">
        <v>85</v>
      </c>
      <c r="C126" s="12">
        <v>1</v>
      </c>
      <c r="D126" s="15">
        <v>90.666600000000003</v>
      </c>
      <c r="E126" s="15">
        <v>50.217399999999998</v>
      </c>
      <c r="F126" s="15">
        <v>87.222222200000004</v>
      </c>
      <c r="G126" s="15">
        <v>4.0773333330000003</v>
      </c>
      <c r="H126" s="15">
        <v>5.6659139514456598</v>
      </c>
      <c r="I126" s="15">
        <v>-1.5885806184456595</v>
      </c>
      <c r="J126" s="15">
        <v>-0.94795334174628809</v>
      </c>
      <c r="K126" s="15">
        <v>0.43925145685230144</v>
      </c>
      <c r="L126" s="15">
        <v>4.7750707068866483</v>
      </c>
      <c r="M126" s="15">
        <v>6.5567571960046713</v>
      </c>
      <c r="N126" s="15">
        <v>1.7324113039652229</v>
      </c>
      <c r="O126" s="15">
        <v>2.1524209786630442</v>
      </c>
      <c r="P126" s="15">
        <v>9.1794069242282745</v>
      </c>
    </row>
    <row r="127" spans="2:16" x14ac:dyDescent="0.35">
      <c r="B127" s="6" t="s">
        <v>86</v>
      </c>
      <c r="C127" s="12">
        <v>1</v>
      </c>
      <c r="D127" s="15">
        <v>89.333332999999996</v>
      </c>
      <c r="E127" s="15">
        <v>53.311100000000003</v>
      </c>
      <c r="F127" s="15">
        <v>87.222222200000004</v>
      </c>
      <c r="G127" s="15">
        <v>4.2743333330000004</v>
      </c>
      <c r="H127" s="15">
        <v>5.3712747046377771</v>
      </c>
      <c r="I127" s="15">
        <v>-1.0969413716377767</v>
      </c>
      <c r="J127" s="15">
        <v>-0.65457756872372264</v>
      </c>
      <c r="K127" s="15">
        <v>0.39893327829775943</v>
      </c>
      <c r="L127" s="15">
        <v>4.5622005161352259</v>
      </c>
      <c r="M127" s="15">
        <v>6.1803488931403283</v>
      </c>
      <c r="N127" s="15">
        <v>1.7226302111286136</v>
      </c>
      <c r="O127" s="15">
        <v>1.8776187075600088</v>
      </c>
      <c r="P127" s="15">
        <v>8.8649307017155454</v>
      </c>
    </row>
    <row r="128" spans="2:16" x14ac:dyDescent="0.35">
      <c r="B128" s="6" t="s">
        <v>87</v>
      </c>
      <c r="C128" s="12">
        <v>1</v>
      </c>
      <c r="D128" s="15">
        <v>88.333333300000007</v>
      </c>
      <c r="E128" s="15">
        <v>51.101999999999997</v>
      </c>
      <c r="F128" s="15">
        <v>82.111111100000002</v>
      </c>
      <c r="G128" s="15">
        <v>4.4776666670000003</v>
      </c>
      <c r="H128" s="15">
        <v>5.1588671776030193</v>
      </c>
      <c r="I128" s="15">
        <v>-0.681200510603019</v>
      </c>
      <c r="J128" s="15">
        <v>-0.40649262173249828</v>
      </c>
      <c r="K128" s="15">
        <v>0.35044541090821302</v>
      </c>
      <c r="L128" s="15">
        <v>4.448130942072984</v>
      </c>
      <c r="M128" s="15">
        <v>5.8696034131330546</v>
      </c>
      <c r="N128" s="15">
        <v>1.7120511294310812</v>
      </c>
      <c r="O128" s="15">
        <v>1.6866665526517766</v>
      </c>
      <c r="P128" s="15">
        <v>8.6310678025542629</v>
      </c>
    </row>
    <row r="129" spans="2:16" x14ac:dyDescent="0.35">
      <c r="B129" s="6" t="s">
        <v>88</v>
      </c>
      <c r="C129" s="12">
        <v>1</v>
      </c>
      <c r="D129" s="15">
        <v>89</v>
      </c>
      <c r="E129" s="15">
        <v>52.304000000000002</v>
      </c>
      <c r="F129" s="15">
        <v>86</v>
      </c>
      <c r="G129" s="15">
        <v>4.6753333330000002</v>
      </c>
      <c r="H129" s="15">
        <v>5.2134212332432366</v>
      </c>
      <c r="I129" s="15">
        <v>-0.53808790024323638</v>
      </c>
      <c r="J129" s="15">
        <v>-0.32109306714814839</v>
      </c>
      <c r="K129" s="15">
        <v>0.33270732620101723</v>
      </c>
      <c r="L129" s="15">
        <v>4.5386595008965438</v>
      </c>
      <c r="M129" s="15">
        <v>5.8881829655899294</v>
      </c>
      <c r="N129" s="15">
        <v>1.7085084865658247</v>
      </c>
      <c r="O129" s="15">
        <v>1.7484054210345961</v>
      </c>
      <c r="P129" s="15">
        <v>8.6784370454518776</v>
      </c>
    </row>
    <row r="130" spans="2:16" x14ac:dyDescent="0.35">
      <c r="B130" s="6" t="s">
        <v>89</v>
      </c>
      <c r="C130" s="12">
        <v>1</v>
      </c>
      <c r="D130" s="15">
        <v>90.666600000000003</v>
      </c>
      <c r="E130" s="15">
        <v>53.158000000000001</v>
      </c>
      <c r="F130" s="15">
        <v>87.222222200000004</v>
      </c>
      <c r="G130" s="15">
        <v>4.7934299999999999</v>
      </c>
      <c r="H130" s="15">
        <v>6.0295445413280397</v>
      </c>
      <c r="I130" s="15">
        <v>-1.2361145413280399</v>
      </c>
      <c r="J130" s="15">
        <v>-0.73762634179662734</v>
      </c>
      <c r="K130" s="15">
        <v>0.38996770809080594</v>
      </c>
      <c r="L130" s="15">
        <v>5.2386533719774766</v>
      </c>
      <c r="M130" s="15">
        <v>6.8204357106786029</v>
      </c>
      <c r="N130" s="15">
        <v>1.7205760364230376</v>
      </c>
      <c r="O130" s="15">
        <v>2.5400546036475924</v>
      </c>
      <c r="P130" s="15">
        <v>9.5190344790084875</v>
      </c>
    </row>
    <row r="131" spans="2:16" x14ac:dyDescent="0.35">
      <c r="B131" s="6" t="s">
        <v>90</v>
      </c>
      <c r="C131" s="12">
        <v>1</v>
      </c>
      <c r="D131" s="15">
        <v>88.333333300000007</v>
      </c>
      <c r="E131" s="15">
        <v>50.889499999999998</v>
      </c>
      <c r="F131" s="15">
        <v>86.666666699999993</v>
      </c>
      <c r="G131" s="15">
        <v>4.9024299999999998</v>
      </c>
      <c r="H131" s="15">
        <v>4.6257108404958593</v>
      </c>
      <c r="I131" s="15">
        <v>0.2767191595041405</v>
      </c>
      <c r="J131" s="15">
        <v>0.16512655947787971</v>
      </c>
      <c r="K131" s="15">
        <v>0.38092841660448962</v>
      </c>
      <c r="L131" s="15">
        <v>3.8531522039817037</v>
      </c>
      <c r="M131" s="15">
        <v>5.3982694770100146</v>
      </c>
      <c r="N131" s="15">
        <v>1.7185498370243495</v>
      </c>
      <c r="O131" s="15">
        <v>1.1403302256606582</v>
      </c>
      <c r="P131" s="15">
        <v>8.11109145533106</v>
      </c>
    </row>
    <row r="132" spans="2:16" x14ac:dyDescent="0.35">
      <c r="B132" s="6" t="s">
        <v>91</v>
      </c>
      <c r="C132" s="12">
        <v>1</v>
      </c>
      <c r="D132" s="15">
        <v>89</v>
      </c>
      <c r="E132" s="15">
        <v>52.201000000000001</v>
      </c>
      <c r="F132" s="15">
        <v>86.666666699999993</v>
      </c>
      <c r="G132" s="15">
        <v>5.1212</v>
      </c>
      <c r="H132" s="15">
        <v>5.1265069940033179</v>
      </c>
      <c r="I132" s="15">
        <v>-5.3069940033179108E-3</v>
      </c>
      <c r="J132" s="15">
        <v>-3.166841293201144E-3</v>
      </c>
      <c r="K132" s="15">
        <v>0.35626709016120789</v>
      </c>
      <c r="L132" s="15">
        <v>4.4039638457047179</v>
      </c>
      <c r="M132" s="15">
        <v>5.8490501423019179</v>
      </c>
      <c r="N132" s="15">
        <v>1.7132522649311015</v>
      </c>
      <c r="O132" s="15">
        <v>1.6518703533501333</v>
      </c>
      <c r="P132" s="15">
        <v>8.601143634656502</v>
      </c>
    </row>
    <row r="133" spans="2:16" x14ac:dyDescent="0.35">
      <c r="B133" s="6" t="s">
        <v>92</v>
      </c>
      <c r="C133" s="12">
        <v>1</v>
      </c>
      <c r="D133" s="15">
        <v>85.666666000000006</v>
      </c>
      <c r="E133" s="15">
        <v>52.500999999999998</v>
      </c>
      <c r="F133" s="15">
        <v>87.222222200000004</v>
      </c>
      <c r="G133" s="15">
        <v>5.3121099999999997</v>
      </c>
      <c r="H133" s="15">
        <v>3.408700589845477</v>
      </c>
      <c r="I133" s="15">
        <v>1.9034094101545227</v>
      </c>
      <c r="J133" s="15">
        <v>1.1358210531567254</v>
      </c>
      <c r="K133" s="15">
        <v>0.70552755047423044</v>
      </c>
      <c r="L133" s="15">
        <v>1.9778243972103922</v>
      </c>
      <c r="M133" s="15">
        <v>4.8395767824805613</v>
      </c>
      <c r="N133" s="15">
        <v>1.8182618645942565</v>
      </c>
      <c r="O133" s="15">
        <v>-0.2789053899287004</v>
      </c>
      <c r="P133" s="15">
        <v>7.0963065696196548</v>
      </c>
    </row>
    <row r="134" spans="2:16" x14ac:dyDescent="0.35">
      <c r="B134" s="6" t="s">
        <v>93</v>
      </c>
      <c r="C134" s="12">
        <v>1</v>
      </c>
      <c r="D134" s="15">
        <v>87.666666699999993</v>
      </c>
      <c r="E134" s="15">
        <v>52.441000000000003</v>
      </c>
      <c r="F134" s="15">
        <v>82.111111100000002</v>
      </c>
      <c r="G134" s="15">
        <v>5.7098000000000004</v>
      </c>
      <c r="H134" s="15">
        <v>4.9858282939874758</v>
      </c>
      <c r="I134" s="15">
        <v>0.72397170601252459</v>
      </c>
      <c r="J134" s="15">
        <v>0.43201546718845979</v>
      </c>
      <c r="K134" s="15">
        <v>0.39546055943230718</v>
      </c>
      <c r="L134" s="15">
        <v>4.1837971057830003</v>
      </c>
      <c r="M134" s="15">
        <v>5.7878594821919513</v>
      </c>
      <c r="N134" s="15">
        <v>1.7218292998512157</v>
      </c>
      <c r="O134" s="15">
        <v>1.4937966202667066</v>
      </c>
      <c r="P134" s="15">
        <v>8.4778599677082447</v>
      </c>
    </row>
    <row r="135" spans="2:16" x14ac:dyDescent="0.35">
      <c r="B135" s="6" t="s">
        <v>94</v>
      </c>
      <c r="C135" s="12">
        <v>1</v>
      </c>
      <c r="D135" s="15">
        <v>87.666666699999993</v>
      </c>
      <c r="E135" s="15">
        <v>51.301000000000002</v>
      </c>
      <c r="F135" s="15">
        <v>83.222222000000002</v>
      </c>
      <c r="G135" s="15">
        <v>5.9889000000000001</v>
      </c>
      <c r="H135" s="15">
        <v>4.7212284774645923</v>
      </c>
      <c r="I135" s="15">
        <v>1.2676715225354078</v>
      </c>
      <c r="J135" s="15">
        <v>0.75645733182860886</v>
      </c>
      <c r="K135" s="15">
        <v>0.29384117441615987</v>
      </c>
      <c r="L135" s="15">
        <v>4.1252909543935159</v>
      </c>
      <c r="M135" s="15">
        <v>5.3171660005356687</v>
      </c>
      <c r="N135" s="15">
        <v>1.7013670149447127</v>
      </c>
      <c r="O135" s="15">
        <v>1.2706962410088187</v>
      </c>
      <c r="P135" s="15">
        <v>8.1717607139203654</v>
      </c>
    </row>
    <row r="136" spans="2:16" x14ac:dyDescent="0.35">
      <c r="B136" s="6" t="s">
        <v>95</v>
      </c>
      <c r="C136" s="12">
        <v>1</v>
      </c>
      <c r="D136" s="15">
        <v>88.333333300000007</v>
      </c>
      <c r="E136" s="15">
        <v>49.203000000000003</v>
      </c>
      <c r="F136" s="15">
        <v>83.222222000000002</v>
      </c>
      <c r="G136" s="15">
        <v>6.1232100000000003</v>
      </c>
      <c r="H136" s="15">
        <v>4.800410455101515</v>
      </c>
      <c r="I136" s="15">
        <v>1.3227995448984853</v>
      </c>
      <c r="J136" s="15">
        <v>0.78935386374908245</v>
      </c>
      <c r="K136" s="15">
        <v>0.30526927791435904</v>
      </c>
      <c r="L136" s="15">
        <v>4.1812956638832892</v>
      </c>
      <c r="M136" s="15">
        <v>5.4195252463197408</v>
      </c>
      <c r="N136" s="15">
        <v>1.7033779427355424</v>
      </c>
      <c r="O136" s="15">
        <v>1.345799868056778</v>
      </c>
      <c r="P136" s="15">
        <v>8.255021042146252</v>
      </c>
    </row>
    <row r="137" spans="2:16" x14ac:dyDescent="0.35">
      <c r="B137" s="6" t="s">
        <v>96</v>
      </c>
      <c r="C137" s="12">
        <v>1</v>
      </c>
      <c r="D137" s="15">
        <v>90.666600000000003</v>
      </c>
      <c r="E137" s="15">
        <v>50.201000000000001</v>
      </c>
      <c r="F137" s="15">
        <v>81.230999999999995</v>
      </c>
      <c r="G137" s="15">
        <v>6.3454319999999997</v>
      </c>
      <c r="H137" s="15">
        <v>6.3305058409452943</v>
      </c>
      <c r="I137" s="15">
        <v>1.4926159054705401E-2</v>
      </c>
      <c r="J137" s="15">
        <v>8.9068834096622251E-3</v>
      </c>
      <c r="K137" s="15">
        <v>0.6460561477614164</v>
      </c>
      <c r="L137" s="15">
        <v>5.0202432433812749</v>
      </c>
      <c r="M137" s="15">
        <v>7.6407684385093138</v>
      </c>
      <c r="N137" s="15">
        <v>1.7960221685212951</v>
      </c>
      <c r="O137" s="15">
        <v>2.6880040553600622</v>
      </c>
      <c r="P137" s="15">
        <v>9.9730076265305261</v>
      </c>
    </row>
    <row r="138" spans="2:16" x14ac:dyDescent="0.35">
      <c r="B138" s="6" t="s">
        <v>97</v>
      </c>
      <c r="C138" s="12">
        <v>1</v>
      </c>
      <c r="D138" s="15">
        <v>89.333332999999996</v>
      </c>
      <c r="E138" s="15">
        <v>52.250999999999998</v>
      </c>
      <c r="F138" s="15">
        <v>86.333299999999994</v>
      </c>
      <c r="G138" s="15">
        <v>6.5121000000000002</v>
      </c>
      <c r="H138" s="15">
        <v>5.3390910837294445</v>
      </c>
      <c r="I138" s="15">
        <v>1.1730089162705557</v>
      </c>
      <c r="J138" s="15">
        <v>0.69996933688191154</v>
      </c>
      <c r="K138" s="15">
        <v>0.33706789759365158</v>
      </c>
      <c r="L138" s="15">
        <v>4.6554857027005525</v>
      </c>
      <c r="M138" s="15">
        <v>6.0226964647583365</v>
      </c>
      <c r="N138" s="15">
        <v>1.7093629957817089</v>
      </c>
      <c r="O138" s="15">
        <v>1.8723422465062964</v>
      </c>
      <c r="P138" s="15">
        <v>8.805839920952593</v>
      </c>
    </row>
    <row r="139" spans="2:16" x14ac:dyDescent="0.35">
      <c r="B139" s="6" t="s">
        <v>98</v>
      </c>
      <c r="C139" s="12">
        <v>1</v>
      </c>
      <c r="D139" s="15">
        <v>90.666600000000003</v>
      </c>
      <c r="E139" s="15">
        <v>51.302</v>
      </c>
      <c r="F139" s="15">
        <v>86.333299999999994</v>
      </c>
      <c r="G139" s="15">
        <v>6.7121000000000004</v>
      </c>
      <c r="H139" s="15">
        <v>5.8989410107116935</v>
      </c>
      <c r="I139" s="15">
        <v>0.81315898928830688</v>
      </c>
      <c r="J139" s="15">
        <v>0.48523617392556817</v>
      </c>
      <c r="K139" s="15">
        <v>0.38652997130010952</v>
      </c>
      <c r="L139" s="15">
        <v>5.1150218947232524</v>
      </c>
      <c r="M139" s="15">
        <v>6.6828601267001346</v>
      </c>
      <c r="N139" s="15">
        <v>1.7198001344554192</v>
      </c>
      <c r="O139" s="15">
        <v>2.4110246751571127</v>
      </c>
      <c r="P139" s="15">
        <v>9.3868573462662752</v>
      </c>
    </row>
    <row r="140" spans="2:16" x14ac:dyDescent="0.35">
      <c r="B140" s="6" t="s">
        <v>99</v>
      </c>
      <c r="C140" s="12">
        <v>1</v>
      </c>
      <c r="D140" s="15">
        <v>90.666600000000003</v>
      </c>
      <c r="E140" s="15">
        <v>51.209000000000003</v>
      </c>
      <c r="F140" s="15">
        <v>87.222222200000004</v>
      </c>
      <c r="G140" s="15">
        <v>6.9123200000000002</v>
      </c>
      <c r="H140" s="15">
        <v>5.7885338565423652</v>
      </c>
      <c r="I140" s="15">
        <v>1.1237861434576351</v>
      </c>
      <c r="J140" s="15">
        <v>0.6705966431475</v>
      </c>
      <c r="K140" s="15">
        <v>0.40063347083148737</v>
      </c>
      <c r="L140" s="15">
        <v>4.9760115177616679</v>
      </c>
      <c r="M140" s="15">
        <v>6.6010561953230624</v>
      </c>
      <c r="N140" s="15">
        <v>1.7230247420481513</v>
      </c>
      <c r="O140" s="15">
        <v>2.2940777136734858</v>
      </c>
      <c r="P140" s="15">
        <v>9.2829899994112441</v>
      </c>
    </row>
    <row r="141" spans="2:16" x14ac:dyDescent="0.35">
      <c r="B141" s="6" t="s">
        <v>100</v>
      </c>
      <c r="C141" s="12">
        <v>1</v>
      </c>
      <c r="D141" s="15">
        <v>85.666666000000006</v>
      </c>
      <c r="E141" s="15">
        <v>50.441000000000003</v>
      </c>
      <c r="F141" s="15">
        <v>86.666666699999993</v>
      </c>
      <c r="G141" s="15">
        <v>7.0123119999999997</v>
      </c>
      <c r="H141" s="15">
        <v>3.2157782866428608</v>
      </c>
      <c r="I141" s="15">
        <v>3.7965337133571389</v>
      </c>
      <c r="J141" s="15">
        <v>2.2655046768420917</v>
      </c>
      <c r="K141" s="15">
        <v>0.62457952797292271</v>
      </c>
      <c r="L141" s="15">
        <v>1.9490722928329756</v>
      </c>
      <c r="M141" s="15">
        <v>4.4824842804527458</v>
      </c>
      <c r="N141" s="15">
        <v>1.7884089774216896</v>
      </c>
      <c r="O141" s="15">
        <v>-0.41128323174503167</v>
      </c>
      <c r="P141" s="15">
        <v>6.8428398050307528</v>
      </c>
    </row>
    <row r="142" spans="2:16" x14ac:dyDescent="0.35">
      <c r="B142" s="6" t="s">
        <v>101</v>
      </c>
      <c r="C142" s="12">
        <v>1</v>
      </c>
      <c r="D142" s="15">
        <v>90.666600000000003</v>
      </c>
      <c r="E142" s="15">
        <v>49.302</v>
      </c>
      <c r="F142" s="15">
        <v>82.111111100000002</v>
      </c>
      <c r="G142" s="15">
        <v>7.31433</v>
      </c>
      <c r="H142" s="15">
        <v>6.1214102015065546</v>
      </c>
      <c r="I142" s="15">
        <v>1.1929197984934454</v>
      </c>
      <c r="J142" s="15">
        <v>0.71185075298452827</v>
      </c>
      <c r="K142" s="15">
        <v>0.59852372952255728</v>
      </c>
      <c r="L142" s="15">
        <v>4.9075478162243105</v>
      </c>
      <c r="M142" s="15">
        <v>7.3352725867887987</v>
      </c>
      <c r="N142" s="15">
        <v>1.7794768159662002</v>
      </c>
      <c r="O142" s="15">
        <v>2.5124639461822262</v>
      </c>
      <c r="P142" s="15">
        <v>9.7303564568308829</v>
      </c>
    </row>
    <row r="143" spans="2:16" x14ac:dyDescent="0.35">
      <c r="B143" s="6" t="s">
        <v>102</v>
      </c>
      <c r="C143" s="12">
        <v>1</v>
      </c>
      <c r="D143" s="15">
        <v>90.666600000000003</v>
      </c>
      <c r="E143" s="15">
        <v>51.301000000000002</v>
      </c>
      <c r="F143" s="15">
        <v>82.111111100000002</v>
      </c>
      <c r="G143" s="15">
        <v>7.5123300000000004</v>
      </c>
      <c r="H143" s="15">
        <v>6.368603818174881</v>
      </c>
      <c r="I143" s="15">
        <v>1.1437261818251194</v>
      </c>
      <c r="J143" s="15">
        <v>0.68249545758947705</v>
      </c>
      <c r="K143" s="15">
        <v>0.57701592468557805</v>
      </c>
      <c r="L143" s="15">
        <v>5.1983612828565251</v>
      </c>
      <c r="M143" s="15">
        <v>7.5388463534932368</v>
      </c>
      <c r="N143" s="15">
        <v>1.772358445997978</v>
      </c>
      <c r="O143" s="15">
        <v>2.7740942862797815</v>
      </c>
      <c r="P143" s="15">
        <v>9.96311335006998</v>
      </c>
    </row>
    <row r="144" spans="2:16" x14ac:dyDescent="0.35">
      <c r="B144" s="6" t="s">
        <v>103</v>
      </c>
      <c r="C144" s="12">
        <v>1</v>
      </c>
      <c r="D144" s="15">
        <v>88.333333300000007</v>
      </c>
      <c r="E144" s="15">
        <v>52.500999999999998</v>
      </c>
      <c r="F144" s="15">
        <v>86.333299999999994</v>
      </c>
      <c r="G144" s="15">
        <v>7.7123429999999997</v>
      </c>
      <c r="H144" s="15">
        <v>4.8620791455787131</v>
      </c>
      <c r="I144" s="15">
        <v>2.8502638544212866</v>
      </c>
      <c r="J144" s="15">
        <v>1.700837284733459</v>
      </c>
      <c r="K144" s="15">
        <v>0.37993723510421762</v>
      </c>
      <c r="L144" s="15">
        <v>4.091530718319131</v>
      </c>
      <c r="M144" s="15">
        <v>5.6326275728382953</v>
      </c>
      <c r="N144" s="15">
        <v>1.7183304066384475</v>
      </c>
      <c r="O144" s="15">
        <v>1.3771435561927898</v>
      </c>
      <c r="P144" s="15">
        <v>8.3470147349646364</v>
      </c>
    </row>
    <row r="145" spans="2:16" x14ac:dyDescent="0.35">
      <c r="B145" s="6" t="s">
        <v>104</v>
      </c>
      <c r="C145" s="12">
        <v>1</v>
      </c>
      <c r="D145" s="15">
        <v>90</v>
      </c>
      <c r="E145" s="15">
        <v>52.250999999999998</v>
      </c>
      <c r="F145" s="15">
        <v>82.111111100000002</v>
      </c>
      <c r="G145" s="15">
        <v>7.9534000000000002</v>
      </c>
      <c r="H145" s="15">
        <v>6.1474955524338721</v>
      </c>
      <c r="I145" s="15">
        <v>1.8059044475661281</v>
      </c>
      <c r="J145" s="15">
        <v>1.0776369395843506</v>
      </c>
      <c r="K145" s="15">
        <v>0.52170311188148</v>
      </c>
      <c r="L145" s="15">
        <v>5.0894326009402242</v>
      </c>
      <c r="M145" s="15">
        <v>7.2055585039275201</v>
      </c>
      <c r="N145" s="15">
        <v>1.7551299725964555</v>
      </c>
      <c r="O145" s="15">
        <v>2.5879269840902528</v>
      </c>
      <c r="P145" s="15">
        <v>9.7070641207774919</v>
      </c>
    </row>
    <row r="146" spans="2:16" x14ac:dyDescent="0.35">
      <c r="B146" s="6" t="s">
        <v>105</v>
      </c>
      <c r="C146" s="12">
        <v>1</v>
      </c>
      <c r="D146" s="15">
        <v>91.333299999999994</v>
      </c>
      <c r="E146" s="15">
        <v>50.209000000000003</v>
      </c>
      <c r="F146" s="15">
        <v>86.666666699999993</v>
      </c>
      <c r="G146" s="15">
        <v>8.1232343999999994</v>
      </c>
      <c r="H146" s="15">
        <v>6.065324473438249</v>
      </c>
      <c r="I146" s="15">
        <v>2.0579099265617504</v>
      </c>
      <c r="J146" s="15">
        <v>1.2280161102593741</v>
      </c>
      <c r="K146" s="15">
        <v>0.4798541167448504</v>
      </c>
      <c r="L146" s="15">
        <v>5.092135217927777</v>
      </c>
      <c r="M146" s="15">
        <v>7.038513728948721</v>
      </c>
      <c r="N146" s="15">
        <v>1.7431486044272286</v>
      </c>
      <c r="O146" s="15">
        <v>2.5300552460020387</v>
      </c>
      <c r="P146" s="15">
        <v>9.6005937008744588</v>
      </c>
    </row>
    <row r="147" spans="2:16" ht="15" thickBot="1" x14ac:dyDescent="0.4">
      <c r="B147" s="10" t="s">
        <v>106</v>
      </c>
      <c r="C147" s="13">
        <v>1</v>
      </c>
      <c r="D147" s="16">
        <v>92.111109999999996</v>
      </c>
      <c r="E147" s="16">
        <v>50.302</v>
      </c>
      <c r="F147" s="16">
        <v>86.333299999999994</v>
      </c>
      <c r="G147" s="16">
        <v>8.4323399999999999</v>
      </c>
      <c r="H147" s="16">
        <v>6.5089876426174325</v>
      </c>
      <c r="I147" s="16">
        <v>1.9233523573825675</v>
      </c>
      <c r="J147" s="16">
        <v>1.1477216034023858</v>
      </c>
      <c r="K147" s="16">
        <v>0.55643064082759031</v>
      </c>
      <c r="L147" s="16">
        <v>5.3804939979997037</v>
      </c>
      <c r="M147" s="16">
        <v>7.6374812872351612</v>
      </c>
      <c r="N147" s="16">
        <v>1.7657638975274745</v>
      </c>
      <c r="O147" s="16">
        <v>2.9278524749144594</v>
      </c>
      <c r="P147" s="16">
        <v>10.090122810320405</v>
      </c>
    </row>
    <row r="167" spans="7:7" x14ac:dyDescent="0.35">
      <c r="G167" t="s">
        <v>63</v>
      </c>
    </row>
    <row r="187" spans="2:9" x14ac:dyDescent="0.35">
      <c r="G187" t="s">
        <v>63</v>
      </c>
    </row>
    <row r="190" spans="2:9" x14ac:dyDescent="0.35">
      <c r="B190" s="5" t="s">
        <v>116</v>
      </c>
    </row>
    <row r="192" spans="2:9" x14ac:dyDescent="0.35">
      <c r="B192" s="40" t="s">
        <v>117</v>
      </c>
      <c r="C192" s="41"/>
      <c r="D192" s="41"/>
      <c r="E192" s="41"/>
      <c r="F192" s="41"/>
      <c r="G192" s="41"/>
      <c r="H192" s="41"/>
      <c r="I192" s="41"/>
    </row>
    <row r="193" spans="2:9" x14ac:dyDescent="0.35">
      <c r="B193" s="41"/>
      <c r="C193" s="41"/>
      <c r="D193" s="41"/>
      <c r="E193" s="41"/>
      <c r="F193" s="41"/>
      <c r="G193" s="41"/>
      <c r="H193" s="41"/>
      <c r="I193" s="41"/>
    </row>
    <row r="195" spans="2:9" x14ac:dyDescent="0.35">
      <c r="B195" s="40" t="s">
        <v>118</v>
      </c>
      <c r="C195" s="41"/>
      <c r="D195" s="41"/>
      <c r="E195" s="41"/>
      <c r="F195" s="41"/>
      <c r="G195" s="41"/>
      <c r="H195" s="41"/>
      <c r="I195" s="41"/>
    </row>
    <row r="196" spans="2:9" x14ac:dyDescent="0.35">
      <c r="B196" s="41"/>
      <c r="C196" s="41"/>
      <c r="D196" s="41"/>
      <c r="E196" s="41"/>
      <c r="F196" s="41"/>
      <c r="G196" s="41"/>
      <c r="H196" s="41"/>
      <c r="I196" s="41"/>
    </row>
    <row r="197" spans="2:9" x14ac:dyDescent="0.35">
      <c r="B197" s="41"/>
      <c r="C197" s="41"/>
      <c r="D197" s="41"/>
      <c r="E197" s="41"/>
      <c r="F197" s="41"/>
      <c r="G197" s="41"/>
      <c r="H197" s="41"/>
      <c r="I197" s="41"/>
    </row>
  </sheetData>
  <mergeCells count="3">
    <mergeCell ref="B1:L2"/>
    <mergeCell ref="B192:I193"/>
    <mergeCell ref="B195:I197"/>
  </mergeCells>
  <pageMargins left="0.7" right="0.7" top="0.75" bottom="0.75" header="0.3" footer="0.3"/>
  <pageSetup paperSize="9" orientation="portrait" horizontalDpi="300" verticalDpi="30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213348">
              <controlPr defaultSize="0" autoFill="0" autoPict="0" macro="[0]!GoToResultsNew0310202419502253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5</xdr:col>
                    <xdr:colOff>6350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310_194921_1_HID"/>
  <dimension ref="A1:H70"/>
  <sheetViews>
    <sheetView workbookViewId="0">
      <selection activeCell="E1" sqref="E1"/>
    </sheetView>
  </sheetViews>
  <sheetFormatPr defaultRowHeight="14.5" x14ac:dyDescent="0.35"/>
  <sheetData>
    <row r="1" spans="1:8" x14ac:dyDescent="0.35">
      <c r="A1">
        <v>1</v>
      </c>
      <c r="C1">
        <f t="shared" ref="C1:C32" si="0">0.173964763124047+(A1-1)*0.110678556637926</f>
        <v>0.17396476312404699</v>
      </c>
      <c r="D1">
        <f t="shared" ref="D1:D32" si="1">0+1*C1-3.39868080046014*(1.025+(C1-4.4629913683)^2/97.2677446665579)^0.5</f>
        <v>-3.5709510160249924</v>
      </c>
      <c r="E1">
        <v>1</v>
      </c>
      <c r="G1">
        <f t="shared" ref="G1:G32" si="2">0.334095591406727+(E1-1)*0.108357819996148</f>
        <v>0.33409559140672701</v>
      </c>
      <c r="H1">
        <f t="shared" ref="H1:H32" si="3">0+1*G1+3.39868080046014*(1.025+(G1-4.4629913683)^2/97.2677446665579)^0.5</f>
        <v>4.0575773149915308</v>
      </c>
    </row>
    <row r="2" spans="1:8" x14ac:dyDescent="0.35">
      <c r="A2">
        <v>2</v>
      </c>
      <c r="C2">
        <f t="shared" si="0"/>
        <v>0.28464331976197299</v>
      </c>
      <c r="D2">
        <f t="shared" si="1"/>
        <v>-3.4453837759740216</v>
      </c>
      <c r="E2">
        <v>2</v>
      </c>
      <c r="G2">
        <f t="shared" si="2"/>
        <v>0.44245341140287503</v>
      </c>
      <c r="H2">
        <f t="shared" si="3"/>
        <v>4.1518265340279408</v>
      </c>
    </row>
    <row r="3" spans="1:8" x14ac:dyDescent="0.35">
      <c r="A3">
        <v>3</v>
      </c>
      <c r="C3">
        <f t="shared" si="0"/>
        <v>0.39532187639989902</v>
      </c>
      <c r="D3">
        <f t="shared" si="1"/>
        <v>-3.3201484186512786</v>
      </c>
      <c r="E3">
        <v>3</v>
      </c>
      <c r="G3">
        <f t="shared" si="2"/>
        <v>0.55081123139902299</v>
      </c>
      <c r="H3">
        <f t="shared" si="3"/>
        <v>4.2463992067913949</v>
      </c>
    </row>
    <row r="4" spans="1:8" x14ac:dyDescent="0.35">
      <c r="A4">
        <v>4</v>
      </c>
      <c r="C4">
        <f t="shared" si="0"/>
        <v>0.50600043303782494</v>
      </c>
      <c r="D4">
        <f t="shared" si="1"/>
        <v>-3.1952488598859055</v>
      </c>
      <c r="E4">
        <v>4</v>
      </c>
      <c r="G4">
        <f t="shared" si="2"/>
        <v>0.65916905139517101</v>
      </c>
      <c r="H4">
        <f t="shared" si="3"/>
        <v>4.3412989661190435</v>
      </c>
    </row>
    <row r="5" spans="1:8" x14ac:dyDescent="0.35">
      <c r="A5">
        <v>5</v>
      </c>
      <c r="C5">
        <f t="shared" si="0"/>
        <v>0.61667898967575097</v>
      </c>
      <c r="D5">
        <f t="shared" si="1"/>
        <v>-3.0706889848837307</v>
      </c>
      <c r="E5">
        <v>5</v>
      </c>
      <c r="G5">
        <f t="shared" si="2"/>
        <v>0.76752687139131903</v>
      </c>
      <c r="H5">
        <f t="shared" si="3"/>
        <v>4.4365294113158242</v>
      </c>
    </row>
    <row r="6" spans="1:8" x14ac:dyDescent="0.35">
      <c r="A6">
        <v>6</v>
      </c>
      <c r="C6">
        <f t="shared" si="0"/>
        <v>0.72735754631367699</v>
      </c>
      <c r="D6">
        <f t="shared" si="1"/>
        <v>-2.9464726440629971</v>
      </c>
      <c r="E6">
        <v>6</v>
      </c>
      <c r="G6">
        <f t="shared" si="2"/>
        <v>0.87588469138746694</v>
      </c>
      <c r="H6">
        <f t="shared" si="3"/>
        <v>4.5320941042998051</v>
      </c>
    </row>
    <row r="7" spans="1:8" x14ac:dyDescent="0.35">
      <c r="A7">
        <v>7</v>
      </c>
      <c r="C7">
        <f t="shared" si="0"/>
        <v>0.83803610295160291</v>
      </c>
      <c r="D7">
        <f t="shared" si="1"/>
        <v>-2.8226036488017816</v>
      </c>
      <c r="E7">
        <v>7</v>
      </c>
      <c r="G7">
        <f t="shared" si="2"/>
        <v>0.98424251138361507</v>
      </c>
      <c r="H7">
        <f t="shared" si="3"/>
        <v>4.6279965656789095</v>
      </c>
    </row>
    <row r="8" spans="1:8" x14ac:dyDescent="0.35">
      <c r="A8">
        <v>8</v>
      </c>
      <c r="C8">
        <f t="shared" si="0"/>
        <v>0.94871465958952894</v>
      </c>
      <c r="D8">
        <f t="shared" si="1"/>
        <v>-2.6990857671044513</v>
      </c>
      <c r="E8">
        <v>8</v>
      </c>
      <c r="G8">
        <f t="shared" si="2"/>
        <v>1.092600331379763</v>
      </c>
      <c r="H8">
        <f t="shared" si="3"/>
        <v>4.7242402707661411</v>
      </c>
    </row>
    <row r="9" spans="1:8" x14ac:dyDescent="0.35">
      <c r="A9">
        <v>9</v>
      </c>
      <c r="C9">
        <f t="shared" si="0"/>
        <v>1.0593932162274551</v>
      </c>
      <c r="D9">
        <f t="shared" si="1"/>
        <v>-2.5759227191952485</v>
      </c>
      <c r="E9">
        <v>9</v>
      </c>
      <c r="G9">
        <f t="shared" si="2"/>
        <v>1.2009581513759111</v>
      </c>
      <c r="H9">
        <f t="shared" si="3"/>
        <v>4.8208286455410647</v>
      </c>
    </row>
    <row r="10" spans="1:8" x14ac:dyDescent="0.35">
      <c r="A10">
        <v>10</v>
      </c>
      <c r="C10">
        <f t="shared" si="0"/>
        <v>1.1700717728653811</v>
      </c>
      <c r="D10">
        <f t="shared" si="1"/>
        <v>-2.4531181730476739</v>
      </c>
      <c r="E10">
        <v>10</v>
      </c>
      <c r="G10">
        <f t="shared" si="2"/>
        <v>1.309315971372059</v>
      </c>
      <c r="H10">
        <f t="shared" si="3"/>
        <v>4.9177650625658007</v>
      </c>
    </row>
    <row r="11" spans="1:8" x14ac:dyDescent="0.35">
      <c r="A11">
        <v>11</v>
      </c>
      <c r="C11">
        <f t="shared" si="0"/>
        <v>1.2807503295033071</v>
      </c>
      <c r="D11">
        <f t="shared" si="1"/>
        <v>-2.3306757398590983</v>
      </c>
      <c r="E11">
        <v>11</v>
      </c>
      <c r="G11">
        <f t="shared" si="2"/>
        <v>1.4176737913682069</v>
      </c>
      <c r="H11">
        <f t="shared" si="3"/>
        <v>5.0150528368643439</v>
      </c>
    </row>
    <row r="12" spans="1:8" x14ac:dyDescent="0.35">
      <c r="A12">
        <v>12</v>
      </c>
      <c r="C12">
        <f t="shared" si="0"/>
        <v>1.3914288861412332</v>
      </c>
      <c r="D12">
        <f t="shared" si="1"/>
        <v>-2.2085989694805925</v>
      </c>
      <c r="E12">
        <v>12</v>
      </c>
      <c r="G12">
        <f t="shared" si="2"/>
        <v>1.5260316113643551</v>
      </c>
      <c r="H12">
        <f t="shared" si="3"/>
        <v>5.1126952217745565</v>
      </c>
    </row>
    <row r="13" spans="1:8" x14ac:dyDescent="0.35">
      <c r="A13">
        <v>13</v>
      </c>
      <c r="C13">
        <f t="shared" si="0"/>
        <v>1.502107442779159</v>
      </c>
      <c r="D13">
        <f t="shared" si="1"/>
        <v>-2.0868913458126563</v>
      </c>
      <c r="E13">
        <v>13</v>
      </c>
      <c r="G13">
        <f t="shared" si="2"/>
        <v>1.634389431360503</v>
      </c>
      <c r="H13">
        <f t="shared" si="3"/>
        <v>5.2106954047826708</v>
      </c>
    </row>
    <row r="14" spans="1:8" x14ac:dyDescent="0.35">
      <c r="A14">
        <v>14</v>
      </c>
      <c r="C14">
        <f t="shared" si="0"/>
        <v>1.612785999417085</v>
      </c>
      <c r="D14">
        <f t="shared" si="1"/>
        <v>-1.965556282178081</v>
      </c>
      <c r="E14">
        <v>14</v>
      </c>
      <c r="G14">
        <f t="shared" si="2"/>
        <v>1.7427472513566511</v>
      </c>
      <c r="H14">
        <f t="shared" si="3"/>
        <v>5.3090565033506074</v>
      </c>
    </row>
    <row r="15" spans="1:8" x14ac:dyDescent="0.35">
      <c r="A15">
        <v>15</v>
      </c>
      <c r="C15">
        <f t="shared" si="0"/>
        <v>1.723464556055011</v>
      </c>
      <c r="D15">
        <f t="shared" si="1"/>
        <v>-1.8445971166837916</v>
      </c>
      <c r="E15">
        <v>15</v>
      </c>
      <c r="G15">
        <f t="shared" si="2"/>
        <v>1.851105071352799</v>
      </c>
      <c r="H15">
        <f t="shared" si="3"/>
        <v>5.4077815607468791</v>
      </c>
    </row>
    <row r="16" spans="1:8" x14ac:dyDescent="0.35">
      <c r="A16">
        <v>16</v>
      </c>
      <c r="C16">
        <f t="shared" si="0"/>
        <v>1.8341431126929371</v>
      </c>
      <c r="D16">
        <f t="shared" si="1"/>
        <v>-1.7240171075840098</v>
      </c>
      <c r="E16">
        <v>16</v>
      </c>
      <c r="G16">
        <f t="shared" si="2"/>
        <v>1.9594628913489471</v>
      </c>
      <c r="H16">
        <f t="shared" si="3"/>
        <v>5.5068735418922126</v>
      </c>
    </row>
    <row r="17" spans="1:8" x14ac:dyDescent="0.35">
      <c r="A17">
        <v>17</v>
      </c>
      <c r="C17">
        <f t="shared" si="0"/>
        <v>1.9448216693308631</v>
      </c>
      <c r="D17">
        <f t="shared" si="1"/>
        <v>-1.6038194286575924</v>
      </c>
      <c r="E17">
        <v>17</v>
      </c>
      <c r="G17">
        <f t="shared" si="2"/>
        <v>2.067820711345095</v>
      </c>
      <c r="H17">
        <f t="shared" si="3"/>
        <v>5.6063353292314293</v>
      </c>
    </row>
    <row r="18" spans="1:8" x14ac:dyDescent="0.35">
      <c r="A18">
        <v>18</v>
      </c>
      <c r="C18">
        <f t="shared" si="0"/>
        <v>2.0555002259687889</v>
      </c>
      <c r="D18">
        <f t="shared" si="1"/>
        <v>-1.4840071646128252</v>
      </c>
      <c r="E18">
        <v>18</v>
      </c>
      <c r="G18">
        <f t="shared" si="2"/>
        <v>2.1761785313412432</v>
      </c>
      <c r="H18">
        <f t="shared" si="3"/>
        <v>5.7061697186434213</v>
      </c>
    </row>
    <row r="19" spans="1:8" x14ac:dyDescent="0.35">
      <c r="A19">
        <v>19</v>
      </c>
      <c r="C19">
        <f t="shared" si="0"/>
        <v>2.1661787826067149</v>
      </c>
      <c r="D19">
        <f t="shared" si="1"/>
        <v>-1.3645833065333588</v>
      </c>
      <c r="E19">
        <v>19</v>
      </c>
      <c r="G19">
        <f t="shared" si="2"/>
        <v>2.2845363513373913</v>
      </c>
      <c r="H19">
        <f t="shared" si="3"/>
        <v>5.8063794154013042</v>
      </c>
    </row>
    <row r="20" spans="1:8" x14ac:dyDescent="0.35">
      <c r="A20">
        <v>20</v>
      </c>
      <c r="C20">
        <f t="shared" si="0"/>
        <v>2.276857339244641</v>
      </c>
      <c r="D20">
        <f t="shared" si="1"/>
        <v>-1.245550747379256</v>
      </c>
      <c r="E20">
        <v>20</v>
      </c>
      <c r="G20">
        <f t="shared" si="2"/>
        <v>2.3928941713335394</v>
      </c>
      <c r="H20">
        <f t="shared" si="3"/>
        <v>5.9069670301950961</v>
      </c>
    </row>
    <row r="21" spans="1:8" x14ac:dyDescent="0.35">
      <c r="A21">
        <v>21</v>
      </c>
      <c r="C21">
        <f t="shared" si="0"/>
        <v>2.387535895882567</v>
      </c>
      <c r="D21">
        <f t="shared" si="1"/>
        <v>-1.1269122775574423</v>
      </c>
      <c r="E21">
        <v>21</v>
      </c>
      <c r="G21">
        <f t="shared" si="2"/>
        <v>2.5012519913296871</v>
      </c>
      <c r="H21">
        <f t="shared" si="3"/>
        <v>6.0079350752293514</v>
      </c>
    </row>
    <row r="22" spans="1:8" x14ac:dyDescent="0.35">
      <c r="A22">
        <v>22</v>
      </c>
      <c r="C22">
        <f t="shared" si="0"/>
        <v>2.498214452520493</v>
      </c>
      <c r="D22">
        <f t="shared" si="1"/>
        <v>-1.0086705805759673</v>
      </c>
      <c r="E22">
        <v>22</v>
      </c>
      <c r="G22">
        <f t="shared" si="2"/>
        <v>2.6096098113258352</v>
      </c>
      <c r="H22">
        <f t="shared" si="3"/>
        <v>6.1092859604083438</v>
      </c>
    </row>
    <row r="23" spans="1:8" x14ac:dyDescent="0.35">
      <c r="A23">
        <v>23</v>
      </c>
      <c r="C23">
        <f t="shared" si="0"/>
        <v>2.608893009158419</v>
      </c>
      <c r="D23">
        <f t="shared" si="1"/>
        <v>-0.89082822879666201</v>
      </c>
      <c r="E23">
        <v>23</v>
      </c>
      <c r="G23">
        <f t="shared" si="2"/>
        <v>2.7179676313219834</v>
      </c>
      <c r="H23">
        <f t="shared" si="3"/>
        <v>6.2110219896213472</v>
      </c>
    </row>
    <row r="24" spans="1:8" x14ac:dyDescent="0.35">
      <c r="A24">
        <v>24</v>
      </c>
      <c r="C24">
        <f t="shared" si="0"/>
        <v>2.7195715657963451</v>
      </c>
      <c r="D24">
        <f t="shared" si="1"/>
        <v>-0.77338767930077923</v>
      </c>
      <c r="E24">
        <v>24</v>
      </c>
      <c r="G24">
        <f t="shared" si="2"/>
        <v>2.8263254513181315</v>
      </c>
      <c r="H24">
        <f t="shared" si="3"/>
        <v>6.3131453571405807</v>
      </c>
    </row>
    <row r="25" spans="1:8" x14ac:dyDescent="0.35">
      <c r="A25">
        <v>25</v>
      </c>
      <c r="C25">
        <f t="shared" si="0"/>
        <v>2.8302501224342707</v>
      </c>
      <c r="D25">
        <f t="shared" si="1"/>
        <v>-0.65635126988215697</v>
      </c>
      <c r="E25">
        <v>25</v>
      </c>
      <c r="G25">
        <f t="shared" si="2"/>
        <v>2.9346832713142792</v>
      </c>
      <c r="H25">
        <f t="shared" si="3"/>
        <v>6.4156581441442242</v>
      </c>
    </row>
    <row r="26" spans="1:8" x14ac:dyDescent="0.35">
      <c r="A26">
        <v>26</v>
      </c>
      <c r="C26">
        <f t="shared" si="0"/>
        <v>2.9409286790721967</v>
      </c>
      <c r="D26">
        <f t="shared" si="1"/>
        <v>-0.53972121518231875</v>
      </c>
      <c r="E26">
        <v>26</v>
      </c>
      <c r="G26">
        <f t="shared" si="2"/>
        <v>3.0430410913104273</v>
      </c>
      <c r="H26">
        <f t="shared" si="3"/>
        <v>6.5185623153767569</v>
      </c>
    </row>
    <row r="27" spans="1:8" x14ac:dyDescent="0.35">
      <c r="A27">
        <v>27</v>
      </c>
      <c r="C27">
        <f t="shared" si="0"/>
        <v>3.0516072357101227</v>
      </c>
      <c r="D27">
        <f t="shared" si="1"/>
        <v>-0.42349960298172329</v>
      </c>
      <c r="E27">
        <v>27</v>
      </c>
      <c r="G27">
        <f t="shared" si="2"/>
        <v>3.1513989113065755</v>
      </c>
      <c r="H27">
        <f t="shared" si="3"/>
        <v>6.6218597159585846</v>
      </c>
    </row>
    <row r="28" spans="1:8" x14ac:dyDescent="0.35">
      <c r="A28">
        <v>28</v>
      </c>
      <c r="C28">
        <f t="shared" si="0"/>
        <v>3.1622857923480487</v>
      </c>
      <c r="D28">
        <f t="shared" si="1"/>
        <v>-0.30768839066101838</v>
      </c>
      <c r="E28">
        <v>28</v>
      </c>
      <c r="G28">
        <f t="shared" si="2"/>
        <v>3.2597567313027231</v>
      </c>
      <c r="H28">
        <f t="shared" si="3"/>
        <v>6.7255520683566168</v>
      </c>
    </row>
    <row r="29" spans="1:8" x14ac:dyDescent="0.35">
      <c r="A29">
        <v>29</v>
      </c>
      <c r="C29">
        <f t="shared" si="0"/>
        <v>3.2729643489859748</v>
      </c>
      <c r="D29">
        <f t="shared" si="1"/>
        <v>-0.19228940184581633</v>
      </c>
      <c r="E29">
        <v>29</v>
      </c>
      <c r="G29">
        <f t="shared" si="2"/>
        <v>3.3681145512988713</v>
      </c>
      <c r="H29">
        <f t="shared" si="3"/>
        <v>6.8296409695270253</v>
      </c>
    </row>
    <row r="30" spans="1:8" x14ac:dyDescent="0.35">
      <c r="A30">
        <v>30</v>
      </c>
      <c r="C30">
        <f t="shared" si="0"/>
        <v>3.3836429056239008</v>
      </c>
      <c r="D30">
        <f t="shared" si="1"/>
        <v>-7.7304323247972651E-2</v>
      </c>
      <c r="E30">
        <v>30</v>
      </c>
      <c r="G30">
        <f t="shared" si="2"/>
        <v>3.4764723712950194</v>
      </c>
      <c r="H30">
        <f t="shared" si="3"/>
        <v>6.9341278882409529</v>
      </c>
    </row>
    <row r="31" spans="1:8" x14ac:dyDescent="0.35">
      <c r="A31">
        <v>31</v>
      </c>
      <c r="C31">
        <f t="shared" si="0"/>
        <v>3.4943214622618268</v>
      </c>
      <c r="D31">
        <f t="shared" si="1"/>
        <v>3.7265298284194337E-2</v>
      </c>
      <c r="E31">
        <v>31</v>
      </c>
      <c r="G31">
        <f t="shared" si="2"/>
        <v>3.5848301912911675</v>
      </c>
      <c r="H31">
        <f t="shared" si="3"/>
        <v>7.0390141626033724</v>
      </c>
    </row>
    <row r="32" spans="1:8" x14ac:dyDescent="0.35">
      <c r="A32">
        <v>32</v>
      </c>
      <c r="C32">
        <f t="shared" si="0"/>
        <v>3.6050000188997529</v>
      </c>
      <c r="D32">
        <f t="shared" si="1"/>
        <v>0.15141805849497159</v>
      </c>
      <c r="E32">
        <v>32</v>
      </c>
      <c r="G32">
        <f t="shared" si="2"/>
        <v>3.6931880112873152</v>
      </c>
      <c r="H32">
        <f t="shared" si="3"/>
        <v>7.1443009977747103</v>
      </c>
    </row>
    <row r="33" spans="1:8" x14ac:dyDescent="0.35">
      <c r="A33">
        <v>33</v>
      </c>
      <c r="C33">
        <f t="shared" ref="C33:C64" si="4">0.173964763124047+(A33-1)*0.110678556637926</f>
        <v>3.7156785755376789</v>
      </c>
      <c r="D33">
        <f t="shared" ref="D33:D64" si="5">0+1*C33-3.39868080046014*(1.025+(C33-4.4629913683)^2/97.2677446665579)^0.5</f>
        <v>0.26515269821858967</v>
      </c>
      <c r="E33">
        <v>33</v>
      </c>
      <c r="G33">
        <f t="shared" ref="G33:G64" si="6">0.334095591406727+(E33-1)*0.108357819996148</f>
        <v>3.8015458312834634</v>
      </c>
      <c r="H33">
        <f t="shared" ref="H33:H64" si="7">0+1*G33+3.39868080046014*(1.025+(G33-4.4629913683)^2/97.2677446665579)^0.5</f>
        <v>7.2499894639041296</v>
      </c>
    </row>
    <row r="34" spans="1:8" x14ac:dyDescent="0.35">
      <c r="A34">
        <v>34</v>
      </c>
      <c r="C34">
        <f t="shared" si="4"/>
        <v>3.8263571321756049</v>
      </c>
      <c r="D34">
        <f t="shared" si="5"/>
        <v>0.37846810563461863</v>
      </c>
      <c r="E34">
        <v>34</v>
      </c>
      <c r="G34">
        <f t="shared" si="6"/>
        <v>3.9099036512796115</v>
      </c>
      <c r="H34">
        <f t="shared" si="7"/>
        <v>7.356080494282649</v>
      </c>
    </row>
    <row r="35" spans="1:8" x14ac:dyDescent="0.35">
      <c r="A35">
        <v>35</v>
      </c>
      <c r="C35">
        <f t="shared" si="4"/>
        <v>3.9370356888135309</v>
      </c>
      <c r="D35">
        <f t="shared" si="5"/>
        <v>0.49136331827210444</v>
      </c>
      <c r="E35">
        <v>35</v>
      </c>
      <c r="G35">
        <f t="shared" si="6"/>
        <v>4.0182614712757587</v>
      </c>
      <c r="H35">
        <f t="shared" si="7"/>
        <v>7.4625748837234465</v>
      </c>
    </row>
    <row r="36" spans="1:8" x14ac:dyDescent="0.35">
      <c r="A36">
        <v>36</v>
      </c>
      <c r="C36">
        <f t="shared" si="4"/>
        <v>4.0477142454514574</v>
      </c>
      <c r="D36">
        <f t="shared" si="5"/>
        <v>0.6038375247541059</v>
      </c>
      <c r="E36">
        <v>36</v>
      </c>
      <c r="G36">
        <f t="shared" si="6"/>
        <v>4.1266192912719069</v>
      </c>
      <c r="H36">
        <f t="shared" si="7"/>
        <v>7.5694732871758816</v>
      </c>
    </row>
    <row r="37" spans="1:8" x14ac:dyDescent="0.35">
      <c r="A37">
        <v>37</v>
      </c>
      <c r="C37">
        <f t="shared" si="4"/>
        <v>4.1583928020893834</v>
      </c>
      <c r="D37">
        <f t="shared" si="5"/>
        <v>0.71589006627529894</v>
      </c>
      <c r="E37">
        <v>37</v>
      </c>
      <c r="G37">
        <f t="shared" si="6"/>
        <v>4.234977111268055</v>
      </c>
      <c r="H37">
        <f t="shared" si="7"/>
        <v>7.676776218578822</v>
      </c>
    </row>
    <row r="38" spans="1:8" x14ac:dyDescent="0.35">
      <c r="A38">
        <v>38</v>
      </c>
      <c r="C38">
        <f t="shared" si="4"/>
        <v>4.2690713587273095</v>
      </c>
      <c r="D38">
        <f t="shared" si="5"/>
        <v>0.82752043780640649</v>
      </c>
      <c r="E38">
        <v>38</v>
      </c>
      <c r="G38">
        <f t="shared" si="6"/>
        <v>4.3433349312642031</v>
      </c>
      <c r="H38">
        <f t="shared" si="7"/>
        <v>7.7844840499579435</v>
      </c>
    </row>
    <row r="39" spans="1:8" x14ac:dyDescent="0.35">
      <c r="A39">
        <v>39</v>
      </c>
      <c r="C39">
        <f t="shared" si="4"/>
        <v>4.3797499153652355</v>
      </c>
      <c r="D39">
        <f t="shared" si="5"/>
        <v>0.93872828902033278</v>
      </c>
      <c r="E39">
        <v>39</v>
      </c>
      <c r="G39">
        <f t="shared" si="6"/>
        <v>4.4516927512603512</v>
      </c>
      <c r="H39">
        <f t="shared" si="7"/>
        <v>7.8925970107707064</v>
      </c>
    </row>
    <row r="40" spans="1:8" x14ac:dyDescent="0.35">
      <c r="A40">
        <v>40</v>
      </c>
      <c r="C40">
        <f t="shared" si="4"/>
        <v>4.4904284720031615</v>
      </c>
      <c r="D40">
        <f t="shared" si="5"/>
        <v>1.0495134249360483</v>
      </c>
      <c r="E40">
        <v>40</v>
      </c>
      <c r="G40">
        <f t="shared" si="6"/>
        <v>4.5600505712564994</v>
      </c>
      <c r="H40">
        <f t="shared" si="7"/>
        <v>8.0011151875016804</v>
      </c>
    </row>
    <row r="41" spans="1:8" x14ac:dyDescent="0.35">
      <c r="A41">
        <v>41</v>
      </c>
      <c r="C41">
        <f t="shared" si="4"/>
        <v>4.6011070286410876</v>
      </c>
      <c r="D41">
        <f t="shared" si="5"/>
        <v>1.1598758062774746</v>
      </c>
      <c r="E41">
        <v>41</v>
      </c>
      <c r="G41">
        <f t="shared" si="6"/>
        <v>4.6684083912526466</v>
      </c>
      <c r="H41">
        <f t="shared" si="7"/>
        <v>8.1100385235098837</v>
      </c>
    </row>
    <row r="42" spans="1:8" x14ac:dyDescent="0.35">
      <c r="A42">
        <v>42</v>
      </c>
      <c r="C42">
        <f t="shared" si="4"/>
        <v>4.7117855852790136</v>
      </c>
      <c r="D42">
        <f t="shared" si="5"/>
        <v>1.2698155495458141</v>
      </c>
      <c r="E42">
        <v>42</v>
      </c>
      <c r="G42">
        <f t="shared" si="6"/>
        <v>4.7767662112487947</v>
      </c>
      <c r="H42">
        <f t="shared" si="7"/>
        <v>8.2193668191287763</v>
      </c>
    </row>
    <row r="43" spans="1:8" x14ac:dyDescent="0.35">
      <c r="A43">
        <v>43</v>
      </c>
      <c r="C43">
        <f t="shared" si="4"/>
        <v>4.8224641419169396</v>
      </c>
      <c r="D43">
        <f t="shared" si="5"/>
        <v>1.3793329268050343</v>
      </c>
      <c r="E43">
        <v>43</v>
      </c>
      <c r="G43">
        <f t="shared" si="6"/>
        <v>4.8851240312449429</v>
      </c>
      <c r="H43">
        <f t="shared" si="7"/>
        <v>8.3290997320184808</v>
      </c>
    </row>
    <row r="44" spans="1:8" x14ac:dyDescent="0.35">
      <c r="A44">
        <v>44</v>
      </c>
      <c r="C44">
        <f t="shared" si="4"/>
        <v>4.9331426985548656</v>
      </c>
      <c r="D44">
        <f t="shared" si="5"/>
        <v>1.4884283651814116</v>
      </c>
      <c r="E44">
        <v>44</v>
      </c>
      <c r="G44">
        <f t="shared" si="6"/>
        <v>4.993481851241091</v>
      </c>
      <c r="H44">
        <f t="shared" si="7"/>
        <v>8.4392367777687767</v>
      </c>
    </row>
    <row r="45" spans="1:8" x14ac:dyDescent="0.35">
      <c r="A45">
        <v>45</v>
      </c>
      <c r="C45">
        <f t="shared" si="4"/>
        <v>5.0438212551927917</v>
      </c>
      <c r="D45">
        <f t="shared" si="5"/>
        <v>1.5971024460792904</v>
      </c>
      <c r="E45">
        <v>45</v>
      </c>
      <c r="G45">
        <f t="shared" si="6"/>
        <v>5.1018396712372391</v>
      </c>
      <c r="H45">
        <f t="shared" si="7"/>
        <v>8.5497773307504339</v>
      </c>
    </row>
    <row r="46" spans="1:8" x14ac:dyDescent="0.35">
      <c r="A46">
        <v>46</v>
      </c>
      <c r="C46">
        <f t="shared" si="4"/>
        <v>5.1544998118307177</v>
      </c>
      <c r="D46">
        <f t="shared" si="5"/>
        <v>1.7053559041163973</v>
      </c>
      <c r="E46">
        <v>46</v>
      </c>
      <c r="G46">
        <f t="shared" si="6"/>
        <v>5.2101974912333873</v>
      </c>
      <c r="H46">
        <f t="shared" si="7"/>
        <v>8.660720625211356</v>
      </c>
    </row>
    <row r="47" spans="1:8" x14ac:dyDescent="0.35">
      <c r="A47">
        <v>47</v>
      </c>
      <c r="C47">
        <f t="shared" si="4"/>
        <v>5.2651783684686437</v>
      </c>
      <c r="D47">
        <f t="shared" si="5"/>
        <v>1.813189625783266</v>
      </c>
      <c r="E47">
        <v>47</v>
      </c>
      <c r="G47">
        <f t="shared" si="6"/>
        <v>5.3185553112295354</v>
      </c>
      <c r="H47">
        <f t="shared" si="7"/>
        <v>8.7720657566130793</v>
      </c>
    </row>
    <row r="48" spans="1:8" x14ac:dyDescent="0.35">
      <c r="A48">
        <v>48</v>
      </c>
      <c r="C48">
        <f t="shared" si="4"/>
        <v>5.3758569251065698</v>
      </c>
      <c r="D48">
        <f t="shared" si="5"/>
        <v>1.9206046478324361</v>
      </c>
      <c r="E48">
        <v>48</v>
      </c>
      <c r="G48">
        <f t="shared" si="6"/>
        <v>5.4269131312256826</v>
      </c>
      <c r="H48">
        <f t="shared" si="7"/>
        <v>8.8838116832022411</v>
      </c>
    </row>
    <row r="49" spans="1:8" x14ac:dyDescent="0.35">
      <c r="A49">
        <v>49</v>
      </c>
      <c r="C49">
        <f t="shared" si="4"/>
        <v>5.4865354817444949</v>
      </c>
      <c r="D49">
        <f t="shared" si="5"/>
        <v>2.0276021554042285</v>
      </c>
      <c r="E49">
        <v>49</v>
      </c>
      <c r="G49">
        <f t="shared" si="6"/>
        <v>5.5352709512218308</v>
      </c>
      <c r="H49">
        <f t="shared" si="7"/>
        <v>8.995957227810667</v>
      </c>
    </row>
    <row r="50" spans="1:8" x14ac:dyDescent="0.35">
      <c r="A50">
        <v>50</v>
      </c>
      <c r="C50">
        <f t="shared" si="4"/>
        <v>5.5972140383824209</v>
      </c>
      <c r="D50">
        <f t="shared" si="5"/>
        <v>2.1341834798969286</v>
      </c>
      <c r="E50">
        <v>50</v>
      </c>
      <c r="G50">
        <f t="shared" si="6"/>
        <v>5.6436287712179789</v>
      </c>
      <c r="H50">
        <f t="shared" si="7"/>
        <v>9.1085010798768806</v>
      </c>
    </row>
    <row r="51" spans="1:8" x14ac:dyDescent="0.35">
      <c r="A51">
        <v>51</v>
      </c>
      <c r="C51">
        <f t="shared" si="4"/>
        <v>5.707892595020347</v>
      </c>
      <c r="D51">
        <f t="shared" si="5"/>
        <v>2.2403500965902148</v>
      </c>
      <c r="E51">
        <v>51</v>
      </c>
      <c r="G51">
        <f t="shared" si="6"/>
        <v>5.751986591214127</v>
      </c>
      <c r="H51">
        <f t="shared" si="7"/>
        <v>9.2214417976810594</v>
      </c>
    </row>
    <row r="52" spans="1:8" x14ac:dyDescent="0.35">
      <c r="A52">
        <v>52</v>
      </c>
      <c r="C52">
        <f t="shared" si="4"/>
        <v>5.818571151658273</v>
      </c>
      <c r="D52">
        <f t="shared" si="5"/>
        <v>2.3461036220315994</v>
      </c>
      <c r="E52">
        <v>52</v>
      </c>
      <c r="G52">
        <f t="shared" si="6"/>
        <v>5.8603444112102752</v>
      </c>
      <c r="H52">
        <f t="shared" si="7"/>
        <v>9.3347778107846633</v>
      </c>
    </row>
    <row r="53" spans="1:8" x14ac:dyDescent="0.35">
      <c r="A53">
        <v>53</v>
      </c>
      <c r="C53">
        <f t="shared" si="4"/>
        <v>5.929249708296199</v>
      </c>
      <c r="D53">
        <f t="shared" si="5"/>
        <v>2.451445811196507</v>
      </c>
      <c r="E53">
        <v>53</v>
      </c>
      <c r="G53">
        <f t="shared" si="6"/>
        <v>5.9687022312064233</v>
      </c>
      <c r="H53">
        <f t="shared" si="7"/>
        <v>9.4485074226652586</v>
      </c>
    </row>
    <row r="54" spans="1:8" x14ac:dyDescent="0.35">
      <c r="A54">
        <v>54</v>
      </c>
      <c r="C54">
        <f t="shared" si="4"/>
        <v>6.039928264934125</v>
      </c>
      <c r="D54">
        <f t="shared" si="5"/>
        <v>2.5563785544333855</v>
      </c>
      <c r="E54">
        <v>54</v>
      </c>
      <c r="G54">
        <f t="shared" si="6"/>
        <v>6.0770600512025714</v>
      </c>
      <c r="H54">
        <f t="shared" si="7"/>
        <v>9.5626288135364845</v>
      </c>
    </row>
    <row r="55" spans="1:8" x14ac:dyDescent="0.35">
      <c r="A55">
        <v>55</v>
      </c>
      <c r="C55">
        <f t="shared" si="4"/>
        <v>6.1506068215720511</v>
      </c>
      <c r="D55">
        <f t="shared" si="5"/>
        <v>2.6609038742059701</v>
      </c>
      <c r="E55">
        <v>55</v>
      </c>
      <c r="G55">
        <f t="shared" si="6"/>
        <v>6.1854178711987187</v>
      </c>
      <c r="H55">
        <f t="shared" si="7"/>
        <v>9.677140043342483</v>
      </c>
    </row>
    <row r="56" spans="1:8" x14ac:dyDescent="0.35">
      <c r="A56">
        <v>56</v>
      </c>
      <c r="C56">
        <f t="shared" si="4"/>
        <v>6.2612853782099771</v>
      </c>
      <c r="D56">
        <f t="shared" si="5"/>
        <v>2.7650239216454113</v>
      </c>
      <c r="E56">
        <v>56</v>
      </c>
      <c r="G56">
        <f t="shared" si="6"/>
        <v>6.2937756911948668</v>
      </c>
      <c r="H56">
        <f t="shared" si="7"/>
        <v>9.7920390549156497</v>
      </c>
    </row>
    <row r="57" spans="1:8" x14ac:dyDescent="0.35">
      <c r="A57">
        <v>57</v>
      </c>
      <c r="C57">
        <f t="shared" si="4"/>
        <v>6.3719639348479031</v>
      </c>
      <c r="D57">
        <f t="shared" si="5"/>
        <v>2.8687409729255258</v>
      </c>
      <c r="E57">
        <v>57</v>
      </c>
      <c r="G57">
        <f t="shared" si="6"/>
        <v>6.4021335111910149</v>
      </c>
      <c r="H57">
        <f t="shared" si="7"/>
        <v>9.907323677286147</v>
      </c>
    </row>
    <row r="58" spans="1:8" x14ac:dyDescent="0.35">
      <c r="A58">
        <v>58</v>
      </c>
      <c r="C58">
        <f t="shared" si="4"/>
        <v>6.4826424914858292</v>
      </c>
      <c r="D58">
        <f t="shared" si="5"/>
        <v>2.9720574254748731</v>
      </c>
      <c r="E58">
        <v>58</v>
      </c>
      <c r="G58">
        <f t="shared" si="6"/>
        <v>6.5104913311871631</v>
      </c>
      <c r="H58">
        <f t="shared" si="7"/>
        <v>10.022991629131246</v>
      </c>
    </row>
    <row r="59" spans="1:8" x14ac:dyDescent="0.35">
      <c r="A59">
        <v>59</v>
      </c>
      <c r="C59">
        <f t="shared" si="4"/>
        <v>6.5933210481237552</v>
      </c>
      <c r="D59">
        <f t="shared" si="5"/>
        <v>3.0749757940396911</v>
      </c>
      <c r="E59">
        <v>59</v>
      </c>
      <c r="G59">
        <f t="shared" si="6"/>
        <v>6.6188491511833112</v>
      </c>
      <c r="H59">
        <f t="shared" si="7"/>
        <v>10.13904052235233</v>
      </c>
    </row>
    <row r="60" spans="1:8" x14ac:dyDescent="0.35">
      <c r="A60">
        <v>60</v>
      </c>
      <c r="C60">
        <f t="shared" si="4"/>
        <v>6.7039996047616812</v>
      </c>
      <c r="D60">
        <f t="shared" si="5"/>
        <v>3.1774987066120288</v>
      </c>
      <c r="E60">
        <v>60</v>
      </c>
      <c r="G60">
        <f t="shared" si="6"/>
        <v>6.7272069711794593</v>
      </c>
      <c r="H60">
        <f t="shared" si="7"/>
        <v>10.255467865767137</v>
      </c>
    </row>
    <row r="61" spans="1:8" x14ac:dyDescent="0.35">
      <c r="A61">
        <v>61</v>
      </c>
      <c r="C61">
        <f t="shared" si="4"/>
        <v>6.8146781613996072</v>
      </c>
      <c r="D61">
        <f t="shared" si="5"/>
        <v>3.2796289002375372</v>
      </c>
      <c r="E61">
        <v>61</v>
      </c>
      <c r="G61">
        <f t="shared" si="6"/>
        <v>6.8355647911756074</v>
      </c>
      <c r="H61">
        <f t="shared" si="7"/>
        <v>10.372271068904755</v>
      </c>
    </row>
    <row r="62" spans="1:8" x14ac:dyDescent="0.35">
      <c r="A62">
        <v>62</v>
      </c>
      <c r="C62">
        <f t="shared" si="4"/>
        <v>6.9253567180375333</v>
      </c>
      <c r="D62">
        <f t="shared" si="5"/>
        <v>3.3813692167175247</v>
      </c>
      <c r="E62">
        <v>62</v>
      </c>
      <c r="G62">
        <f t="shared" si="6"/>
        <v>6.9439226111717547</v>
      </c>
      <c r="H62">
        <f t="shared" si="7"/>
        <v>10.489447445890752</v>
      </c>
    </row>
    <row r="63" spans="1:8" x14ac:dyDescent="0.35">
      <c r="A63">
        <v>63</v>
      </c>
      <c r="C63">
        <f t="shared" si="4"/>
        <v>7.0360352746754593</v>
      </c>
      <c r="D63">
        <f t="shared" si="5"/>
        <v>3.4827225982198509</v>
      </c>
      <c r="E63">
        <v>63</v>
      </c>
      <c r="G63">
        <f t="shared" si="6"/>
        <v>7.0522804311679028</v>
      </c>
      <c r="H63">
        <f t="shared" si="7"/>
        <v>10.606994219409913</v>
      </c>
    </row>
    <row r="64" spans="1:8" x14ac:dyDescent="0.35">
      <c r="A64">
        <v>64</v>
      </c>
      <c r="C64">
        <f t="shared" si="4"/>
        <v>7.1467138313133853</v>
      </c>
      <c r="D64">
        <f t="shared" si="5"/>
        <v>3.583692082813168</v>
      </c>
      <c r="E64">
        <v>64</v>
      </c>
      <c r="G64">
        <f t="shared" si="6"/>
        <v>7.1606382511640509</v>
      </c>
      <c r="H64">
        <f t="shared" si="7"/>
        <v>10.724908524734062</v>
      </c>
    </row>
    <row r="65" spans="1:8" x14ac:dyDescent="0.35">
      <c r="A65">
        <v>65</v>
      </c>
      <c r="C65">
        <f t="shared" ref="C65:C70" si="8">0.173964763124047+(A65-1)*0.110678556637926</f>
        <v>7.2573923879513114</v>
      </c>
      <c r="D65">
        <f t="shared" ref="D65:D96" si="9">0+1*C65-3.39868080046014*(1.025+(C65-4.4629913683)^2/97.2677446665579)^0.5</f>
        <v>3.6842807999388794</v>
      </c>
      <c r="E65">
        <v>65</v>
      </c>
      <c r="G65">
        <f t="shared" ref="G65:G70" si="10">0.334095591406727+(E65-1)*0.108357819996148</f>
        <v>7.2689960711601991</v>
      </c>
      <c r="H65">
        <f t="shared" ref="H65:H96" si="11">0+1*G65+3.39868080046014*(1.025+(G65-4.4629913683)^2/97.2677446665579)^0.5</f>
        <v>10.843187413802632</v>
      </c>
    </row>
    <row r="66" spans="1:8" x14ac:dyDescent="0.35">
      <c r="A66">
        <v>66</v>
      </c>
      <c r="C66">
        <f t="shared" si="8"/>
        <v>7.3680709445892374</v>
      </c>
      <c r="D66">
        <f t="shared" si="9"/>
        <v>3.7844919658349472</v>
      </c>
      <c r="E66">
        <v>66</v>
      </c>
      <c r="G66">
        <f t="shared" si="10"/>
        <v>7.3773538911563472</v>
      </c>
      <c r="H66">
        <f t="shared" si="11"/>
        <v>10.961827859343824</v>
      </c>
    </row>
    <row r="67" spans="1:8" x14ac:dyDescent="0.35">
      <c r="A67">
        <v>67</v>
      </c>
      <c r="C67">
        <f t="shared" si="8"/>
        <v>7.4787495012271634</v>
      </c>
      <c r="D67">
        <f t="shared" si="9"/>
        <v>3.8843288789253849</v>
      </c>
      <c r="E67">
        <v>67</v>
      </c>
      <c r="G67">
        <f t="shared" si="10"/>
        <v>7.4857117111524953</v>
      </c>
      <c r="H67">
        <f t="shared" si="11"/>
        <v>11.08082675902447</v>
      </c>
    </row>
    <row r="68" spans="1:8" x14ac:dyDescent="0.35">
      <c r="A68">
        <v>68</v>
      </c>
      <c r="C68">
        <f t="shared" si="8"/>
        <v>7.5894280578650894</v>
      </c>
      <c r="D68">
        <f t="shared" si="9"/>
        <v>3.9837949151889358</v>
      </c>
      <c r="E68">
        <v>68</v>
      </c>
      <c r="G68">
        <f t="shared" si="10"/>
        <v>7.5940695311486435</v>
      </c>
      <c r="H68">
        <f t="shared" si="11"/>
        <v>11.200180939617001</v>
      </c>
    </row>
    <row r="69" spans="1:8" x14ac:dyDescent="0.35">
      <c r="A69">
        <v>69</v>
      </c>
      <c r="C69">
        <f t="shared" si="8"/>
        <v>7.7001066145030155</v>
      </c>
      <c r="D69">
        <f t="shared" si="9"/>
        <v>4.0828935235200046</v>
      </c>
      <c r="E69">
        <v>69</v>
      </c>
      <c r="G69">
        <f t="shared" si="10"/>
        <v>7.7024273511447907</v>
      </c>
      <c r="H69">
        <f t="shared" si="11"/>
        <v>11.319887161172272</v>
      </c>
    </row>
    <row r="70" spans="1:8" x14ac:dyDescent="0.35">
      <c r="A70">
        <v>70</v>
      </c>
      <c r="C70">
        <f t="shared" si="8"/>
        <v>7.8107851711409415</v>
      </c>
      <c r="D70">
        <f t="shared" si="9"/>
        <v>4.1816282210944493</v>
      </c>
      <c r="E70">
        <v>70</v>
      </c>
      <c r="G70">
        <f t="shared" si="10"/>
        <v>7.8107851711409388</v>
      </c>
      <c r="H70">
        <f t="shared" si="11"/>
        <v>11.439942121187432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 regression</vt:lpstr>
      <vt:lpstr>XLSTAT_20240310_194921_1_HID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2024-03-10T14:22:10Z</dcterms:created>
  <dcterms:modified xsi:type="dcterms:W3CDTF">2024-03-10T14:50:58Z</dcterms:modified>
</cp:coreProperties>
</file>