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24226"/>
  <mc:AlternateContent xmlns:mc="http://schemas.openxmlformats.org/markup-compatibility/2006">
    <mc:Choice Requires="x15">
      <x15ac:absPath xmlns:x15ac="http://schemas.microsoft.com/office/spreadsheetml/2010/11/ac" url="C:\Users\Tarley\Google Drive\Newton Paiva\Projetos\Projeto_Prontuario_Farmaceutico\"/>
    </mc:Choice>
  </mc:AlternateContent>
  <bookViews>
    <workbookView xWindow="0" yWindow="0" windowWidth="19440" windowHeight="7752" tabRatio="1000"/>
  </bookViews>
  <sheets>
    <sheet name="Dados iniciais e outros" sheetId="5" r:id="rId1"/>
    <sheet name="Ava Inicial e Plano" sheetId="1" r:id="rId2"/>
    <sheet name="27-04-17" sheetId="13" r:id="rId3"/>
    <sheet name="04-05-17" sheetId="14" r:id="rId4"/>
    <sheet name="25-05-17" sheetId="15" r:id="rId5"/>
    <sheet name="01-06-17" sheetId="16" r:id="rId6"/>
    <sheet name="29 06 17" sheetId="17" r:id="rId7"/>
    <sheet name="28 08 17" sheetId="18" r:id="rId8"/>
    <sheet name="Tabelas informativas" sheetId="10" r:id="rId9"/>
    <sheet name="prm" sheetId="12" r:id="rId10"/>
  </sheets>
  <definedNames>
    <definedName name="_xlnm._FilterDatabase" localSheetId="1" hidden="1">'Ava Inicial e Plano'!$K$11:$R$11</definedName>
    <definedName name="_xlnm._FilterDatabase" localSheetId="0" hidden="1">'Dados iniciais e outros'!$A$1:$J$26</definedName>
    <definedName name="asd" localSheetId="7">prm!#REF!</definedName>
    <definedName name="asd">prm!#REF!</definedName>
    <definedName name="Atendimento">'Dados iniciais e outros'!$L$8:$L$8</definedName>
    <definedName name="AtividadeFisica">'Dados iniciais e outros'!$L$14:$L$15</definedName>
    <definedName name="Cigarro">'Dados iniciais e outros'!$L$14:$L$19</definedName>
    <definedName name="Data">'Dados iniciais e outros'!$L$2</definedName>
    <definedName name="DrogasLicitas">'Dados iniciais e outros'!$L$18:$L$20</definedName>
    <definedName name="EstadoCivil">'Dados iniciais e outros'!$L$9:$L$12</definedName>
    <definedName name="Genero">'Dados iniciais e outros'!$L$4:$L$5</definedName>
    <definedName name="hora">'Dados iniciais e outros'!$L$3</definedName>
    <definedName name="prm1_causes">prm!$A$5:$A$9</definedName>
    <definedName name="prm2_causes">prm!$B$5:$B$7</definedName>
    <definedName name="prm3_causes">prm!$C$5:$C$9</definedName>
    <definedName name="prm4_causes">prm!$D$5:$D$10</definedName>
    <definedName name="prm5_causes">prm!$E$5:$E$9</definedName>
    <definedName name="prm6_causes">prm!$F$5:$F$9</definedName>
    <definedName name="prm7_causes">prm!$G$5:$G$10</definedName>
    <definedName name="prms">prm!$A$2:$G$2</definedName>
    <definedName name="QdeAlcool">'Dados iniciais e outros'!$L$29:$L$31</definedName>
    <definedName name="QdeCigarro">'Dados iniciais e outros'!$L$23:$L$25</definedName>
  </definedNames>
  <calcPr calcId="152511"/>
</workbook>
</file>

<file path=xl/calcChain.xml><?xml version="1.0" encoding="utf-8"?>
<calcChain xmlns="http://schemas.openxmlformats.org/spreadsheetml/2006/main">
  <c r="S13" i="18" l="1"/>
  <c r="S36" i="18"/>
  <c r="S25" i="18"/>
  <c r="S12" i="18"/>
  <c r="R1" i="18"/>
  <c r="J1" i="18"/>
  <c r="S23" i="17" l="1"/>
  <c r="J1" i="16" l="1"/>
  <c r="J1" i="15"/>
  <c r="J1" i="14"/>
  <c r="J20" i="5"/>
  <c r="E5" i="5"/>
  <c r="L3" i="5"/>
  <c r="L2" i="5"/>
  <c r="J1" i="5"/>
  <c r="S34" i="17"/>
  <c r="S22" i="17"/>
  <c r="S12" i="17"/>
  <c r="R1" i="17"/>
  <c r="J1" i="17"/>
</calcChain>
</file>

<file path=xl/sharedStrings.xml><?xml version="1.0" encoding="utf-8"?>
<sst xmlns="http://schemas.openxmlformats.org/spreadsheetml/2006/main" count="1477" uniqueCount="597">
  <si>
    <t>&lt; 2 drinks/sem</t>
  </si>
  <si>
    <t>2-6 drinks/sem</t>
  </si>
  <si>
    <t>Nunca usou</t>
  </si>
  <si>
    <t>Escolaridade (anos estudo)</t>
  </si>
  <si>
    <t>DADOS SOCIODEMOGRÁFICOS</t>
  </si>
  <si>
    <t>USUÁRIO</t>
  </si>
  <si>
    <t>Prontuário</t>
  </si>
  <si>
    <t>MOTIVO DO ENCONTRO</t>
  </si>
  <si>
    <t xml:space="preserve">Lanche          </t>
  </si>
  <si>
    <t xml:space="preserve">Almoço                           </t>
  </si>
  <si>
    <t xml:space="preserve"> Lanche                       </t>
  </si>
  <si>
    <t>Jantar</t>
  </si>
  <si>
    <t xml:space="preserve">Café manhã                  </t>
  </si>
  <si>
    <t>Farmacoterapia atual</t>
  </si>
  <si>
    <t>Esquema posológico</t>
  </si>
  <si>
    <t>Efetividade</t>
  </si>
  <si>
    <t>Segurança</t>
  </si>
  <si>
    <t>Gênero</t>
  </si>
  <si>
    <t>UBS</t>
  </si>
  <si>
    <t>Estado Civil</t>
  </si>
  <si>
    <t>Não</t>
  </si>
  <si>
    <t>Peso</t>
  </si>
  <si>
    <t>Altura</t>
  </si>
  <si>
    <t>IMC</t>
  </si>
  <si>
    <t>Sistema Geral</t>
  </si>
  <si>
    <t>Perda de apetite</t>
  </si>
  <si>
    <t>Dismenorréia</t>
  </si>
  <si>
    <t>Alteração de peso</t>
  </si>
  <si>
    <t>Incontinência urinária</t>
  </si>
  <si>
    <t>Dor</t>
  </si>
  <si>
    <t>Disfunção erétil</t>
  </si>
  <si>
    <t>Edema</t>
  </si>
  <si>
    <t>Nariz e Boca</t>
  </si>
  <si>
    <t>Alterações visuais</t>
  </si>
  <si>
    <t>Ondas de calor</t>
  </si>
  <si>
    <t>Zumbido no ouvido</t>
  </si>
  <si>
    <t>Hemorragia</t>
  </si>
  <si>
    <t>Epistaxe</t>
  </si>
  <si>
    <t>Anemia</t>
  </si>
  <si>
    <t>Rinite alérgica</t>
  </si>
  <si>
    <t>Músculo-esquelético</t>
  </si>
  <si>
    <t>Dor nas costas</t>
  </si>
  <si>
    <t>Glaucoma</t>
  </si>
  <si>
    <t>Tendinites</t>
  </si>
  <si>
    <t>Dor no peito</t>
  </si>
  <si>
    <t>Dor muscular</t>
  </si>
  <si>
    <t>Hiperlipidemia</t>
  </si>
  <si>
    <t>Sistema Nervoso</t>
  </si>
  <si>
    <t>Parestesia</t>
  </si>
  <si>
    <t>Hipertensão</t>
  </si>
  <si>
    <t>Tremor</t>
  </si>
  <si>
    <t>Infarto do miocárdio</t>
  </si>
  <si>
    <t>Perda de equilíbrio</t>
  </si>
  <si>
    <t>Pulmonar</t>
  </si>
  <si>
    <t>Asma</t>
  </si>
  <si>
    <t>Depressão</t>
  </si>
  <si>
    <t>Falta de ar</t>
  </si>
  <si>
    <t>Suicídio</t>
  </si>
  <si>
    <t>Chiado</t>
  </si>
  <si>
    <t>Ansiedade/nervosismo</t>
  </si>
  <si>
    <t>TGI</t>
  </si>
  <si>
    <t>Azia</t>
  </si>
  <si>
    <t>Perda de memória</t>
  </si>
  <si>
    <t>Dor abdominal</t>
  </si>
  <si>
    <t>Pele</t>
  </si>
  <si>
    <t>Eczema/psoríase</t>
  </si>
  <si>
    <t>Diarréia</t>
  </si>
  <si>
    <t>Prurido</t>
  </si>
  <si>
    <t>Náusea</t>
  </si>
  <si>
    <t>Rash</t>
  </si>
  <si>
    <t>Constipação</t>
  </si>
  <si>
    <t>Tuberculose</t>
  </si>
  <si>
    <t>Sistema Endócrino</t>
  </si>
  <si>
    <t>Diabetes</t>
  </si>
  <si>
    <t>HIV/AIDS</t>
  </si>
  <si>
    <t>Hipotireoidismo</t>
  </si>
  <si>
    <t>Malária</t>
  </si>
  <si>
    <t>Sífilis</t>
  </si>
  <si>
    <t>Urinário</t>
  </si>
  <si>
    <t>↑Freqüência urinária</t>
  </si>
  <si>
    <t>HPV</t>
  </si>
  <si>
    <t>↓Freqüência urinária</t>
  </si>
  <si>
    <t>Gonorréia</t>
  </si>
  <si>
    <t>Herpes</t>
  </si>
  <si>
    <t>Diminuição audição</t>
  </si>
  <si>
    <t>Geniturinário e Reprodutivo</t>
  </si>
  <si>
    <t>Corrimentovaginal/coceira</t>
  </si>
  <si>
    <t>↓ do desejo sexual</t>
  </si>
  <si>
    <t>Formação excessiva hematomas</t>
  </si>
  <si>
    <t>Doenças infecciosas</t>
  </si>
  <si>
    <t>Cardiovascu-lar</t>
  </si>
  <si>
    <t>Sim</t>
  </si>
  <si>
    <t>Artrite reumatóide</t>
  </si>
  <si>
    <t>Osteoartrite</t>
  </si>
  <si>
    <t>Acorda</t>
  </si>
  <si>
    <t>Dorme</t>
  </si>
  <si>
    <t>Uso de múltiplos med quando apenas um (ns) resolveria (m)</t>
  </si>
  <si>
    <t>Terapia não medicamentosa mais apropriada</t>
  </si>
  <si>
    <t xml:space="preserve"> Tratamento de reação que poderia ter sido prevenida</t>
  </si>
  <si>
    <t xml:space="preserve"> Uso recreacional </t>
  </si>
  <si>
    <t>Presença de uma condição clínica que requer o uso de meds</t>
  </si>
  <si>
    <t>Tratamento profilático necessário para reduzir risco de outro problema</t>
  </si>
  <si>
    <t>Tratamento adicional/sinérgico necessário para obter efeito desejado</t>
  </si>
  <si>
    <t>O medicamento usado não é o mais efetivo para a condição tratada</t>
  </si>
  <si>
    <t>A condição tratada é refratária ao medicamento usado</t>
  </si>
  <si>
    <t>O medicamento não efetivo para o transtorno</t>
  </si>
  <si>
    <t>A forma farmacêutica/produto é inadequada</t>
  </si>
  <si>
    <t>Presença de contra indicação</t>
  </si>
  <si>
    <t>A dose é muito baixa para  produzir a resposta desejada</t>
  </si>
  <si>
    <t>Intervalo entre doses maior que o necessário para se alcançar objetivos</t>
  </si>
  <si>
    <t xml:space="preserve">Uma interação reduz a quantidade disponível do fármaco </t>
  </si>
  <si>
    <t>Duração do trat. menor que necessário para se obter o efeito desejado</t>
  </si>
  <si>
    <t>Administração incorreta</t>
  </si>
  <si>
    <t>Armazenamento incorreto</t>
  </si>
  <si>
    <t>SEGURANÇA</t>
  </si>
  <si>
    <t>O medicamento produz efeito indesejável que não é relacionado com a dose</t>
  </si>
  <si>
    <t>O medicamento produz uma reação alérgica</t>
  </si>
  <si>
    <t>Interação causa uma reação que não é dose relacionada</t>
  </si>
  <si>
    <t>A dose é muito alta</t>
  </si>
  <si>
    <t>O intervalo entre as doses é menor que o recomendado</t>
  </si>
  <si>
    <t>A duração do tratamento é maior que o necessário</t>
  </si>
  <si>
    <t>A interação causa uma reação dose relacionada</t>
  </si>
  <si>
    <t>A dose do med foi administrada muito rapidamente</t>
  </si>
  <si>
    <t>CONVENIÊNCIA</t>
  </si>
  <si>
    <t>O paciente não compreendeu as instruções</t>
  </si>
  <si>
    <t>O paciente prefere não utilizar o medicamento</t>
  </si>
  <si>
    <t>O paciente esquece de utilizar o medicamento</t>
  </si>
  <si>
    <t>O medicamento é muito caro para o paciente</t>
  </si>
  <si>
    <t>O paciente não consegue engolir/administrar o med adequadamente</t>
  </si>
  <si>
    <t>O produto não está disponível para o paciente</t>
  </si>
  <si>
    <t>NECESSIDADE</t>
  </si>
  <si>
    <t>EFETIVIDADE</t>
  </si>
  <si>
    <t>RESOLVIDO</t>
  </si>
  <si>
    <t>ESTÁVEL</t>
  </si>
  <si>
    <t>MELHORA</t>
  </si>
  <si>
    <t>MELHORA PARCIAL</t>
  </si>
  <si>
    <t>SEM MELHORA</t>
  </si>
  <si>
    <t>PIORA</t>
  </si>
  <si>
    <t>FALHA</t>
  </si>
  <si>
    <t>MORTE</t>
  </si>
  <si>
    <t>Paciente faleceu durante o tratamento</t>
  </si>
  <si>
    <t xml:space="preserve">Objetivos estabelecidos. Iniciar nova farmacoterapia. </t>
  </si>
  <si>
    <t>INICIAL</t>
  </si>
  <si>
    <t>Tonteira/vertigem</t>
  </si>
  <si>
    <t>Hemoptiase</t>
  </si>
  <si>
    <t>Olho, Ouvido</t>
  </si>
  <si>
    <t>Sintomas menopausa</t>
  </si>
  <si>
    <t>Sintoma hematopoiético</t>
  </si>
  <si>
    <t>Outras doenças ou queixas</t>
  </si>
  <si>
    <t>Data</t>
  </si>
  <si>
    <t>Idade</t>
  </si>
  <si>
    <t>Masculino</t>
  </si>
  <si>
    <t>Feminino</t>
  </si>
  <si>
    <t>Parou</t>
  </si>
  <si>
    <t>Mantêm uso</t>
  </si>
  <si>
    <t xml:space="preserve">Parou quando?  </t>
  </si>
  <si>
    <t>Parou quando?</t>
  </si>
  <si>
    <t>Início</t>
  </si>
  <si>
    <t>Término</t>
  </si>
  <si>
    <t>Duração</t>
  </si>
  <si>
    <t>POSSÍVEIS CAUSAS DE PRM</t>
  </si>
  <si>
    <t>INDICAÇÃO</t>
  </si>
  <si>
    <t>Medicamento desnecessário    PRM 1</t>
  </si>
  <si>
    <t>Necessidade de medicamento     PRM 2</t>
  </si>
  <si>
    <t>Medicamento não é efetivo para a condição PRM 3</t>
  </si>
  <si>
    <t>Dose baixa    PRM 4</t>
  </si>
  <si>
    <t>Reação adversa ao medicamento     PRM 5</t>
  </si>
  <si>
    <t>Dose alta           PRM 6</t>
  </si>
  <si>
    <t>Não adesão           PRM 7</t>
  </si>
  <si>
    <t>DESCRIÇÃO PRM</t>
  </si>
  <si>
    <r>
      <t>ALERTAS</t>
    </r>
    <r>
      <rPr>
        <sz val="8"/>
        <color indexed="8"/>
        <rFont val="Calibri"/>
        <family val="2"/>
      </rPr>
      <t xml:space="preserve"> (RAM importantes; outras informações pertinente: estrutura familiar, limitações, cuidador, nesse caso anotar o nome e contato)</t>
    </r>
  </si>
  <si>
    <t>Ocupação/Profissão</t>
  </si>
  <si>
    <t xml:space="preserve">  Bebidas alcoólicas  </t>
  </si>
  <si>
    <t>Dados antopométricos</t>
  </si>
  <si>
    <t>Telefones:</t>
  </si>
  <si>
    <t xml:space="preserve">  Endereço</t>
  </si>
  <si>
    <t>Tentou parar?</t>
  </si>
  <si>
    <t>Objetivo terapêutico</t>
  </si>
  <si>
    <t>Condutas</t>
  </si>
  <si>
    <t>Outras condutas</t>
  </si>
  <si>
    <t>Solteiro (a)</t>
  </si>
  <si>
    <t>União estável</t>
  </si>
  <si>
    <t>Separado (a)</t>
  </si>
  <si>
    <t>Viúvo (a)</t>
  </si>
  <si>
    <t>1 -10 cig/dia</t>
  </si>
  <si>
    <t>10-20 cig/dia</t>
  </si>
  <si>
    <t>&gt;20 cig/dia</t>
  </si>
  <si>
    <t>&gt; 6 drinks/sem</t>
  </si>
  <si>
    <t>ESTRATIFICAÇÃO DE RISCO CARDIOVASCULAR - ESTRATIFICAÇÃO DE RISCO GLOBAL – ESR</t>
  </si>
  <si>
    <t>Pontos</t>
  </si>
  <si>
    <t>Idade (anos)</t>
  </si>
  <si>
    <t>HDL-C</t>
  </si>
  <si>
    <t>CT</t>
  </si>
  <si>
    <t>PAS (não tratada)</t>
  </si>
  <si>
    <t>PAS (tratada)</t>
  </si>
  <si>
    <t>Fumo</t>
  </si>
  <si>
    <t>&lt; 120</t>
  </si>
  <si>
    <t>60+</t>
  </si>
  <si>
    <t>50-59</t>
  </si>
  <si>
    <t>30-34</t>
  </si>
  <si>
    <t>45-49</t>
  </si>
  <si>
    <t>&lt; 160</t>
  </si>
  <si>
    <t>120-129</t>
  </si>
  <si>
    <t>35-44</t>
  </si>
  <si>
    <t>160-199</t>
  </si>
  <si>
    <t>130-139</t>
  </si>
  <si>
    <t>35-39</t>
  </si>
  <si>
    <t>&lt;35</t>
  </si>
  <si>
    <t>140-149</t>
  </si>
  <si>
    <t>200-239</t>
  </si>
  <si>
    <t>40-44</t>
  </si>
  <si>
    <t>240-279</t>
  </si>
  <si>
    <t>150-159</t>
  </si>
  <si>
    <t>280+</t>
  </si>
  <si>
    <t>160+</t>
  </si>
  <si>
    <t>50-54</t>
  </si>
  <si>
    <t>55-59</t>
  </si>
  <si>
    <t>60-64</t>
  </si>
  <si>
    <t>65-69</t>
  </si>
  <si>
    <t>70-74</t>
  </si>
  <si>
    <t>75+</t>
  </si>
  <si>
    <t>pontos</t>
  </si>
  <si>
    <t>Total</t>
  </si>
  <si>
    <r>
      <t xml:space="preserve">Risco cardiovascular global em 10 anos: para </t>
    </r>
    <r>
      <rPr>
        <b/>
        <u/>
        <sz val="10"/>
        <color indexed="8"/>
        <rFont val="Calibri"/>
        <family val="2"/>
      </rPr>
      <t>mulheres</t>
    </r>
  </si>
  <si>
    <t>Risco (%)</t>
  </si>
  <si>
    <t>≤ -2</t>
  </si>
  <si>
    <t>&lt; 1</t>
  </si>
  <si>
    <t>21+</t>
  </si>
  <si>
    <t>&gt;30</t>
  </si>
  <si>
    <t>15+</t>
  </si>
  <si>
    <r>
      <t xml:space="preserve">Risco cardiovascular global em 10 anos: para </t>
    </r>
    <r>
      <rPr>
        <b/>
        <u/>
        <sz val="10"/>
        <color indexed="8"/>
        <rFont val="Calibri"/>
        <family val="2"/>
      </rPr>
      <t>homens</t>
    </r>
  </si>
  <si>
    <t>≤ - 3 ou menos</t>
  </si>
  <si>
    <t>18+</t>
  </si>
  <si>
    <t>Classificação de risco</t>
  </si>
  <si>
    <t>&lt; 5%</t>
  </si>
  <si>
    <t>Homens: ≥ 5% e ≤ 20%</t>
  </si>
  <si>
    <t>Mulheres: ≥ 5% e ≤ 10%</t>
  </si>
  <si>
    <t>Homens: &gt; 20%</t>
  </si>
  <si>
    <t>Mulheres: &gt; 10%</t>
  </si>
  <si>
    <r>
      <t xml:space="preserve">Atribuição de pontos de acordo com o risco cardiovascular global: para </t>
    </r>
    <r>
      <rPr>
        <b/>
        <u/>
        <sz val="10"/>
        <color indexed="8"/>
        <rFont val="Calibri"/>
        <family val="2"/>
      </rPr>
      <t>MULHERES</t>
    </r>
  </si>
  <si>
    <r>
      <t xml:space="preserve">Atribuição de pontos de acordo com o risco cardiovascular global: para </t>
    </r>
    <r>
      <rPr>
        <b/>
        <u/>
        <sz val="10"/>
        <color indexed="8"/>
        <rFont val="Calibri"/>
        <family val="2"/>
      </rPr>
      <t>HOMENS</t>
    </r>
  </si>
  <si>
    <t>ALTO</t>
  </si>
  <si>
    <t>INTERMEDIÁRIO</t>
  </si>
  <si>
    <t>BAIXO</t>
  </si>
  <si>
    <t>Probabilidade de ocorrer evento no SCV (DAC, AVE, DAP obstrutiva periférica, IC) nos próximos 10 anos</t>
  </si>
  <si>
    <r>
      <t xml:space="preserve">Objetivos alcançados, tratamento concluído. </t>
    </r>
    <r>
      <rPr>
        <b/>
        <sz val="10"/>
        <color indexed="8"/>
        <rFont val="Calibri"/>
        <family val="2"/>
      </rPr>
      <t>Para doenças agudas.</t>
    </r>
  </si>
  <si>
    <r>
      <t xml:space="preserve">Objetivos alcançados, manutenção do tratamento. </t>
    </r>
    <r>
      <rPr>
        <b/>
        <sz val="10"/>
        <color indexed="8"/>
        <rFont val="Calibri"/>
        <family val="2"/>
      </rPr>
      <t>Para doenças crônicas.</t>
    </r>
  </si>
  <si>
    <r>
      <t xml:space="preserve">O </t>
    </r>
    <r>
      <rPr>
        <b/>
        <sz val="10"/>
        <color indexed="8"/>
        <rFont val="Calibri"/>
        <family val="2"/>
      </rPr>
      <t>PROGRESSO</t>
    </r>
    <r>
      <rPr>
        <sz val="10"/>
        <color indexed="8"/>
        <rFont val="Calibri"/>
        <family val="2"/>
      </rPr>
      <t xml:space="preserve"> está sendo </t>
    </r>
    <r>
      <rPr>
        <b/>
        <sz val="10"/>
        <color indexed="8"/>
        <rFont val="Calibri"/>
        <family val="2"/>
      </rPr>
      <t>EVIDENCIADO</t>
    </r>
    <r>
      <rPr>
        <sz val="10"/>
        <color indexed="8"/>
        <rFont val="Calibri"/>
        <family val="2"/>
      </rPr>
      <t xml:space="preserve">, deve-se </t>
    </r>
    <r>
      <rPr>
        <b/>
        <sz val="10"/>
        <color indexed="8"/>
        <rFont val="Calibri"/>
        <family val="2"/>
      </rPr>
      <t xml:space="preserve">MANTER </t>
    </r>
    <r>
      <rPr>
        <sz val="10"/>
        <color indexed="8"/>
        <rFont val="Calibri"/>
        <family val="2"/>
      </rPr>
      <t>a mesma farmacoterapia (tempo insuficiente para alcançar objetivos terapêuticos)</t>
    </r>
  </si>
  <si>
    <r>
      <t xml:space="preserve">O PROGRESSO está sendo EVIDENCIADO, mas é necessário </t>
    </r>
    <r>
      <rPr>
        <b/>
        <sz val="10"/>
        <color indexed="8"/>
        <rFont val="Calibri"/>
        <family val="2"/>
      </rPr>
      <t>ALTERAR</t>
    </r>
    <r>
      <rPr>
        <sz val="10"/>
        <color indexed="8"/>
        <rFont val="Calibri"/>
        <family val="2"/>
      </rPr>
      <t xml:space="preserve"> o tratamento para alcançar os objetivos terapêuticos </t>
    </r>
  </si>
  <si>
    <r>
      <t xml:space="preserve">NENHUM PROGRESSO </t>
    </r>
    <r>
      <rPr>
        <sz val="10"/>
        <color indexed="8"/>
        <rFont val="Calibri"/>
        <family val="2"/>
      </rPr>
      <t xml:space="preserve">foi evidenciado até o momento, mas deve-se </t>
    </r>
    <r>
      <rPr>
        <b/>
        <sz val="10"/>
        <color indexed="8"/>
        <rFont val="Calibri"/>
        <family val="2"/>
      </rPr>
      <t>MANTER</t>
    </r>
    <r>
      <rPr>
        <sz val="10"/>
        <color indexed="8"/>
        <rFont val="Calibri"/>
        <family val="2"/>
      </rPr>
      <t xml:space="preserve"> a mesma farmacoterapia para tentar obter um efeito melhor (tempo insuficiente para alcançar objetivos terapêuticos)</t>
    </r>
  </si>
  <si>
    <r>
      <t>PIORA</t>
    </r>
    <r>
      <rPr>
        <sz val="10"/>
        <color indexed="8"/>
        <rFont val="Calibri"/>
        <family val="2"/>
      </rPr>
      <t xml:space="preserve"> da saúde enquanto recebia a farmacoterapia; é necessário </t>
    </r>
    <r>
      <rPr>
        <b/>
        <sz val="10"/>
        <color indexed="8"/>
        <rFont val="Calibri"/>
        <family val="2"/>
      </rPr>
      <t>ALTERAR</t>
    </r>
    <r>
      <rPr>
        <sz val="10"/>
        <color indexed="8"/>
        <rFont val="Calibri"/>
        <family val="2"/>
      </rPr>
      <t xml:space="preserve"> a opção farmacológica ou a dose para alcançar os objetivos terapêuticos </t>
    </r>
  </si>
  <si>
    <r>
      <t xml:space="preserve">OBJETIVOS NÃO ALCANÇADOS </t>
    </r>
    <r>
      <rPr>
        <sz val="10"/>
        <color indexed="8"/>
        <rFont val="Calibri"/>
        <family val="2"/>
      </rPr>
      <t>apesar do uso de doses adequadas e pelo tempo adequado. Necessário retirar o medicamento e iniciar outro</t>
    </r>
  </si>
  <si>
    <t>Durante as duas últimas semanas, com que frequência você foi incomodado (a) por qualquer um dos problemas a seguir?</t>
  </si>
  <si>
    <t>Nenhum dia</t>
  </si>
  <si>
    <t>Menos de uma semana</t>
  </si>
  <si>
    <t>Uma semana ou mais</t>
  </si>
  <si>
    <t>Quase todos os dias</t>
  </si>
  <si>
    <t>Pouco interesse ou pouco prazer em fazer as coisas</t>
  </si>
  <si>
    <t>Sentir-se “para baixo”, deprimido (a) ou sem perspectiva</t>
  </si>
  <si>
    <t>Dificuldade para pegar no sono ou permanecer dormindo, ou dormir mais do que de costume</t>
  </si>
  <si>
    <t>Sentir-se cansado (a) ou com pouca energia</t>
  </si>
  <si>
    <t>Falta de apetite ou comendo demais</t>
  </si>
  <si>
    <t>Sentir-se mal consigo mesmo (a) – ou achar que você é um fracasso ou que decepcionou a família ou a você mesmo (a)</t>
  </si>
  <si>
    <t>Dificuldade para se concentrar nas coisas, como ver o jornal ou ver a televisão</t>
  </si>
  <si>
    <t>Lentidão para se movimentar ou falar, a ponto de outras pessoas perceberem? – ou o oposto – estar tão agitado (a) ou irrequieto (a) que você fica andando de um lado para o outro muito mais que de costume</t>
  </si>
  <si>
    <t>Pensar em ferir-se de alguma maneira ou que seria melhor estar morto (a)</t>
  </si>
  <si>
    <t>SOMA DO ESCORE</t>
  </si>
  <si>
    <t>PHQ-9 – Patient Health Questionnaire (DEPRESSÃO)</t>
  </si>
  <si>
    <t>Interpretação do escore total do PHQ-9:</t>
  </si>
  <si>
    <t>Escore PHQ-9</t>
  </si>
  <si>
    <t>Gravidade da Depressão</t>
  </si>
  <si>
    <t>Condutas Propostas</t>
  </si>
  <si>
    <t>0-4</t>
  </si>
  <si>
    <t>Nenhuma – Mínima</t>
  </si>
  <si>
    <t>Nenhuma</t>
  </si>
  <si>
    <t>Leve</t>
  </si>
  <si>
    <t>Espera vigilante. Repetir PHQ-9 no retorno.</t>
  </si>
  <si>
    <t>Moderada</t>
  </si>
  <si>
    <t>Plano de tratamento, incluindo aconselhamento, acompanhamento e/ou farmacoterapia</t>
  </si>
  <si>
    <t>15-19</t>
  </si>
  <si>
    <t>Moderadamente Grave</t>
  </si>
  <si>
    <t>Tratamento ativo com farmacoterapia e/ou psicoterapia</t>
  </si>
  <si>
    <t>20-27</t>
  </si>
  <si>
    <t>Grave</t>
  </si>
  <si>
    <t>Início imediato da farmacoterpia e se houver piora grave ou falha do tratamento, encaminhar para especialista para psicoterapia e gerenciamento em equipe.</t>
  </si>
  <si>
    <r>
      <t xml:space="preserve">Se você assinalou qualquer um dos problemas, indique o grau de dificuldade que eles lhe causaram para realizar o seu trabalho, tomar conta das coisas em casa ou para se relacionar com as pessoas?                                                                                                   </t>
    </r>
    <r>
      <rPr>
        <sz val="10"/>
        <color indexed="8"/>
        <rFont val="Calibri"/>
        <family val="2"/>
      </rPr>
      <t>(    )  Nenhuma dificuldade   (    )  Alguma dificuldade (    )  Muita dificuldade (    )  Extrema dificuldade</t>
    </r>
  </si>
  <si>
    <t>Assinatura e carimbo do profissional</t>
  </si>
  <si>
    <t xml:space="preserve">Não foi possível estabelecer o estado clínico atual do problema de saúde, por falta de informações sobre parâmetros clínicos/exames laboratoriais ou por falta de um diagnóstico preciso. </t>
  </si>
  <si>
    <t>SEM CONDIÇÕES DE AVALIAR</t>
  </si>
  <si>
    <t>Dados obje-tivos/subjetivos</t>
  </si>
  <si>
    <t>Plano de Cuidado</t>
  </si>
  <si>
    <t>Tempo uso</t>
  </si>
  <si>
    <t>SCF</t>
  </si>
  <si>
    <t>Data para avaliar resultados</t>
  </si>
  <si>
    <t>Encaminhamento pela Clínica de Odontologia da Newton</t>
  </si>
  <si>
    <t>Encaminhamento pela Clínica de Fisioterapia da Newton</t>
  </si>
  <si>
    <t>Encaminhamento pela Clínica de Psicologia da Newton</t>
  </si>
  <si>
    <t>Encaminhamento pela UBS</t>
  </si>
  <si>
    <t>Outro encaminhamento</t>
  </si>
  <si>
    <t>Busca ativa nas Clínicas ou em eventos</t>
  </si>
  <si>
    <t>Demanda espontânea (propaganda, outros pacientes)</t>
  </si>
  <si>
    <t>Acesso ao serviço</t>
  </si>
  <si>
    <t>Gostaria de parar?</t>
  </si>
  <si>
    <t>Cigarro</t>
  </si>
  <si>
    <t>Atividade física</t>
  </si>
  <si>
    <t>Tipo de bebida</t>
  </si>
  <si>
    <t>Quantidade</t>
  </si>
  <si>
    <r>
      <rPr>
        <b/>
        <sz val="12"/>
        <color indexed="8"/>
        <rFont val="Calibri"/>
        <family val="2"/>
      </rPr>
      <t>USO DE PLANTAS, FITOTERÁPICOS</t>
    </r>
    <r>
      <rPr>
        <sz val="10"/>
        <color indexed="8"/>
        <rFont val="Calibri"/>
        <family val="2"/>
      </rPr>
      <t xml:space="preserve"> (nome, indicação,  parte usada, q</t>
    </r>
    <r>
      <rPr>
        <vertAlign val="superscript"/>
        <sz val="10"/>
        <color indexed="8"/>
        <rFont val="Calibri"/>
        <family val="2"/>
      </rPr>
      <t>de</t>
    </r>
    <r>
      <rPr>
        <sz val="10"/>
        <color indexed="8"/>
        <rFont val="Calibri"/>
        <family val="2"/>
      </rPr>
      <t>, n° vezes/dia)</t>
    </r>
    <r>
      <rPr>
        <sz val="11"/>
        <color theme="1"/>
        <rFont val="Calibri"/>
        <family val="2"/>
        <scheme val="minor"/>
      </rPr>
      <t>;</t>
    </r>
    <r>
      <rPr>
        <b/>
        <sz val="11"/>
        <color indexed="8"/>
        <rFont val="Calibri"/>
        <family val="2"/>
      </rPr>
      <t>TERAPIA ALTERNATIVA</t>
    </r>
  </si>
  <si>
    <t>AVALIAÇÃO INICIAL (HISTÓRIA CLÍNICA E MEDICAMENTOSA ATUAL E PREGRESSA) E PLANO DE CUIDADO</t>
  </si>
  <si>
    <t>Medicamento / apresentação</t>
  </si>
  <si>
    <t>Ausência de indicação clínica no momento</t>
  </si>
  <si>
    <t>Causa</t>
  </si>
  <si>
    <t>Inicio/        Atualização</t>
  </si>
  <si>
    <t>O medicamento não é  seguro (presença de fatores risco/contra indicação)</t>
  </si>
  <si>
    <t>Administração incorreta (dose administrada ou alterada muito rapidamente)</t>
  </si>
  <si>
    <t>Necessita med (2)</t>
  </si>
  <si>
    <t>Med inefetivo (3)</t>
  </si>
  <si>
    <t>Dose baixa (4)</t>
  </si>
  <si>
    <t>Reação adversa (5)</t>
  </si>
  <si>
    <t>Dose alta (6)</t>
  </si>
  <si>
    <t>Não adesão (7)</t>
  </si>
  <si>
    <t>Adesão (dificuldade uso)</t>
  </si>
  <si>
    <t>Med desnecessário(1)</t>
  </si>
  <si>
    <r>
      <t xml:space="preserve">EXPERIÊNCIA SUBJETIVA COM O USO DO MEDICAMENTO                                                                                                                                                                     </t>
    </r>
    <r>
      <rPr>
        <sz val="8"/>
        <color indexed="8"/>
        <rFont val="Calibri"/>
        <family val="2"/>
      </rPr>
      <t>(Expectativa, preocupaçõe, compreensão, crenças e comportamento)</t>
    </r>
  </si>
  <si>
    <r>
      <rPr>
        <b/>
        <sz val="11"/>
        <color indexed="8"/>
        <rFont val="Calibri"/>
        <family val="2"/>
      </rPr>
      <t>Nascimento</t>
    </r>
    <r>
      <rPr>
        <sz val="11"/>
        <color theme="1"/>
        <rFont val="Calibri"/>
        <family val="2"/>
        <scheme val="minor"/>
      </rPr>
      <t xml:space="preserve"> </t>
    </r>
  </si>
  <si>
    <t>Ingesta hídrica/cafeína</t>
  </si>
  <si>
    <t>Column1</t>
  </si>
  <si>
    <t>prm1</t>
  </si>
  <si>
    <t>prm2</t>
  </si>
  <si>
    <t>prm3</t>
  </si>
  <si>
    <t>prm4</t>
  </si>
  <si>
    <t>prm5</t>
  </si>
  <si>
    <t>prm6</t>
  </si>
  <si>
    <t>prm7</t>
  </si>
  <si>
    <t>Column2</t>
  </si>
  <si>
    <t>Column3</t>
  </si>
  <si>
    <t>Column4</t>
  </si>
  <si>
    <t>Column5</t>
  </si>
  <si>
    <t>Column6</t>
  </si>
  <si>
    <t>Column7</t>
  </si>
  <si>
    <t>4 - Dose baixa</t>
  </si>
  <si>
    <t>5 - Reação adversa</t>
  </si>
  <si>
    <t>6 - Dose alta</t>
  </si>
  <si>
    <t>7 - Não adesão</t>
  </si>
  <si>
    <r>
      <t>(Q</t>
    </r>
    <r>
      <rPr>
        <b/>
        <vertAlign val="superscript"/>
        <sz val="8"/>
        <rFont val="Calibri"/>
        <family val="2"/>
      </rPr>
      <t>de</t>
    </r>
    <r>
      <rPr>
        <b/>
        <sz val="8"/>
        <rFont val="Calibri"/>
        <family val="2"/>
      </rPr>
      <t>/Horário/Alimentação, Modo uso)</t>
    </r>
  </si>
  <si>
    <t>Retorno</t>
  </si>
  <si>
    <t>Esquecer, identificar, tomar/aplicar, adquirir</t>
  </si>
  <si>
    <t>Medicamento</t>
  </si>
  <si>
    <t>Resolvido?</t>
  </si>
  <si>
    <t>Implen-tada?</t>
  </si>
  <si>
    <t>Tratamento profilático necessário</t>
  </si>
  <si>
    <t>Tratamento adicional necessário</t>
  </si>
  <si>
    <t>Ausência de indicação clínica</t>
  </si>
  <si>
    <t>Uso de múltiplos med</t>
  </si>
  <si>
    <t>TNF mais apropriada</t>
  </si>
  <si>
    <t xml:space="preserve"> Tratamento de RAM que poderia ter sido prevenida</t>
  </si>
  <si>
    <t>Presença de condição que requer meds</t>
  </si>
  <si>
    <t>O med não é o mais efetivo</t>
  </si>
  <si>
    <t>Condição refratária ao med usado</t>
  </si>
  <si>
    <t>Med não efetivo</t>
  </si>
  <si>
    <t>Forma farm/produto inadequado</t>
  </si>
  <si>
    <t>Presença contra indicação</t>
  </si>
  <si>
    <t>Dose muito baixa</t>
  </si>
  <si>
    <t>Intervalo maior</t>
  </si>
  <si>
    <t xml:space="preserve">Interação reduz a quantidade fármaco </t>
  </si>
  <si>
    <t>Duração menor que necessário</t>
  </si>
  <si>
    <t>Efeito indesejável não relacionado com dose</t>
  </si>
  <si>
    <t>Medicamento produz reação alérgica</t>
  </si>
  <si>
    <t>Interação causa RAM que não é dose relacionada</t>
  </si>
  <si>
    <t>Administração incorreta (administração/alteração rápida)</t>
  </si>
  <si>
    <t>Dose é muito alta</t>
  </si>
  <si>
    <t>Intervalo menor que o recomendado</t>
  </si>
  <si>
    <t>Duração maior que o necessário</t>
  </si>
  <si>
    <t>Interação causa RAM dose relacionada</t>
  </si>
  <si>
    <t>Dose administrada muito rápido</t>
  </si>
  <si>
    <t>Pac não compreendeu instruções</t>
  </si>
  <si>
    <t>Pac prefere não usar/usar como recomendado</t>
  </si>
  <si>
    <t>Pac esquece de usar</t>
  </si>
  <si>
    <t>Med muito caro para o pac</t>
  </si>
  <si>
    <t>Produto não disponível para o pac</t>
  </si>
  <si>
    <t>Med não é seguro (fator risco/contra indicação)</t>
  </si>
  <si>
    <t>Exemplos de descrição do acesso ao serviço</t>
  </si>
  <si>
    <t>Informações gerais</t>
  </si>
  <si>
    <t>Pront</t>
  </si>
  <si>
    <t xml:space="preserve">PRM </t>
  </si>
  <si>
    <t xml:space="preserve">               /            /           </t>
  </si>
  <si>
    <t>Pac não consegue usar adequadamente</t>
  </si>
  <si>
    <t>1 - Med desnecessário</t>
  </si>
  <si>
    <t>2- Necessita med</t>
  </si>
  <si>
    <t>3 - Med inefetivo</t>
  </si>
  <si>
    <t>Vila Ideal - Equipe A</t>
  </si>
  <si>
    <t>4 anos</t>
  </si>
  <si>
    <t>Pensionista INSS</t>
  </si>
  <si>
    <t>UBS, Fisioterapia</t>
  </si>
  <si>
    <t>Encaminhado pela fisioterapia</t>
  </si>
  <si>
    <t>Diabetes descontrolada; quer aprender a tomar os medicamentos</t>
  </si>
  <si>
    <t>Devido a dor na coluna</t>
  </si>
  <si>
    <t>10 anos</t>
  </si>
  <si>
    <t>2 anos</t>
  </si>
  <si>
    <t xml:space="preserve">Faz uso de várias plantas (Noni, é uma fruta , só é encontrada no Mercado Central; eve ser usada em jejum). TopTherm: K10 (2 cap/dia), ômega 3 (3 cáp/dia), Óleo de cártamo (2 cáp/dia), chá verde + chá preto (herbalife) - 400 mL duas vezes ao dia preparado com 2 colheres de chá (85 mg de cafeína em 1/2 colher de chá);  fibra da Herbalife,colágeno + licopeno (disse que tem cálcio). Fez um teste com ômega 3 da farmácia e da TopTherm no congelador. Chá de canela com cravo e Ibisco; usou o dia todo ontem e hoje (associou ao aumento da frequência cardíaca). Em tempo: K10 - Coenzima Q10 + Selênio + Vit. E. </t>
  </si>
  <si>
    <t>Tosse com enalapril</t>
  </si>
  <si>
    <t xml:space="preserve">Acha que toma muito medicamento. Mas ao mesmo tempo faz uso de vários por conta própria, da TopTherm, antiinflamatórios, analgésicos. Confia nos medicamentos da TopTherm, que são caros, em sua opinião, mas que são eficazes. Viu o resultado positivo com o filho com o uso do K10 (é especial), passou a ter mais disposição. Por isso passou a usar também e percebeu o efeito positivo. Parcela no cartão o medicamento. A propaganda na televisão, a influencia. Busca informações na internet. Por outro lado, alega não ter condições de ter um glicosímetro.  Relata que não esquece os med. Separa os horários (medo de RAM), pois a pancretite pode ter ocorrido por med. Relata que os medicamentos aumentam o seu ânimo. Além disso perdeu peso (a sua intenção era ess, estava com 72 kg e agora está com 66 kg). </t>
  </si>
  <si>
    <t>Hora Início</t>
  </si>
  <si>
    <t>Usuário</t>
  </si>
  <si>
    <t>Quadro geral</t>
  </si>
  <si>
    <t xml:space="preserve">Relata qe não se peocupa com a saúde; não se preocupa muito, de acordo, com a sua fala. Foi internada devido a pancreatite sguda (12/2016). Ficou 5 dias internada no hospital de Ibirité. Retirou um rim devido a um nódulo (neoplasia benigna). Relata insônia, não consegue conciliar o sono e não consegue voltar a dormir se acordar. </t>
  </si>
  <si>
    <t xml:space="preserve">Diabetes </t>
  </si>
  <si>
    <t>Esquecer, identificar, tomar/aplicar, adquirir, etc</t>
  </si>
  <si>
    <t>Metformina 850 mg</t>
  </si>
  <si>
    <t>1 comp de 8 em 8 h; não tem horário fixo</t>
  </si>
  <si>
    <t>5 anos</t>
  </si>
  <si>
    <t>Nega</t>
  </si>
  <si>
    <t xml:space="preserve">Insulina NPH </t>
  </si>
  <si>
    <t>20 / 0 / 10                                             7:00 e 22:30</t>
  </si>
  <si>
    <t>1 ano / 21/04/17</t>
  </si>
  <si>
    <t>Nega. Só aplica na barriga</t>
  </si>
  <si>
    <t>Hb1ac &lt; 7%</t>
  </si>
  <si>
    <t>PRM identificado</t>
  </si>
  <si>
    <t>Medica-mento</t>
  </si>
  <si>
    <t>Implemen-tada?</t>
  </si>
  <si>
    <t>Sem condição de avaliar</t>
  </si>
  <si>
    <t>Hipertensão arterial</t>
  </si>
  <si>
    <t>Diagnóstico há cerca de 15 anos. Não lembra os valores, pois não "dava muito importância."  Já usou captopril (tosse), enalapril, hidroclorotiazida.Segundo a paciente as alterações foram realizadas devio à falta de resultado. Relata que há cerca de 2 meses a pressão está sempre em torno de 120 x 80. Acredita que o controle da pressão se deve ao uso da fruta Noni. Antes disso foi internada várias vezes em decorrência de crises de hipertensão (há cerca de dois anos atrás). Não sabe relatar os valores. FC muito elevada, apesar do uso de beta bloqueadores. Investigar o uso de estimulantes nos medicamentos que faz uso por automedicação.</t>
  </si>
  <si>
    <t>Losartana 50 mg</t>
  </si>
  <si>
    <t>1 / 0 / 1</t>
  </si>
  <si>
    <t>&gt; 2 anos</t>
  </si>
  <si>
    <t xml:space="preserve">150 x 100 </t>
  </si>
  <si>
    <t>Não usou os med hoje (está sem prescrição)</t>
  </si>
  <si>
    <t>Anlodipina 5 mg</t>
  </si>
  <si>
    <t>Sem edema em MMII</t>
  </si>
  <si>
    <t>Nega outras dificuldades</t>
  </si>
  <si>
    <t>Atenolol 50 mg</t>
  </si>
  <si>
    <t xml:space="preserve"> FC 104</t>
  </si>
  <si>
    <t>&lt; 130 x 80</t>
  </si>
  <si>
    <t>O produto não está disponível (sem prescrição)</t>
  </si>
  <si>
    <t>Losartana</t>
  </si>
  <si>
    <t>Anlodipina</t>
  </si>
  <si>
    <t>Atenolol</t>
  </si>
  <si>
    <t>Orientar a providenciar prescrição no posto de saúde e a importância do uso dos medicamentos</t>
  </si>
  <si>
    <t>Melhora parcial</t>
  </si>
  <si>
    <t>Aguardar próximo atendimento, após a paciente fazer uso do medicamento</t>
  </si>
  <si>
    <t>Refluxo gastro-esofágico</t>
  </si>
  <si>
    <t xml:space="preserve">Tem 3 meses que faz uso contínuo. Evita sucos cítricos. Fazia uso de muito refrigerante, mas reduziu o uso. </t>
  </si>
  <si>
    <t>Omeprazol 20 mg</t>
  </si>
  <si>
    <t xml:space="preserve">1 / 0 / 0 em jejum </t>
  </si>
  <si>
    <t>3 meses</t>
  </si>
  <si>
    <t>Interrompe o uso quando percebe melhora do quadro</t>
  </si>
  <si>
    <t>Estável</t>
  </si>
  <si>
    <t xml:space="preserve">MNF: elevação da cabeceira da cama. </t>
  </si>
  <si>
    <t>Profilaxia cardiovascular</t>
  </si>
  <si>
    <t>Paciente de alto risco por ser diabética e hipertensa</t>
  </si>
  <si>
    <t>AAS 100 mg</t>
  </si>
  <si>
    <t>0 / 1 / 0</t>
  </si>
  <si>
    <t>Dislipidemia</t>
  </si>
  <si>
    <t>__27__ / ___04___ / ___2017___</t>
  </si>
  <si>
    <t>Relata que não está em uso dos medicamentos que faz uso por conta própria. Não está em uso dos chás da herbalife e de Noni. Já fazia uso dos produtos quando teve a pancreatite. Não relatou o uso no hospital. Espirometria em 08/2016 indicando distúrbio ventilatório restritivo moderado não responsivo à broncodilatação em uso de salbutamol  e Beclometasona.</t>
  </si>
  <si>
    <t xml:space="preserve">Conseguimos medir a glicemia.  Verifiquei a forma como aplica a insulina. Só faz a aplicação apenas na barriga. Não verifiquei pontos de lipodistrofia na barriga. Conseguiu medir a glicemia com a seringa, sem dificuldade. Coloca a seringa no freezer, para diminuir a dor. Quando vai administrar a insulina retira do freezer. </t>
  </si>
  <si>
    <t>Não trouxe</t>
  </si>
  <si>
    <t>G casual 381 mg/dL</t>
  </si>
  <si>
    <t xml:space="preserve">Orientei a usar a seringa sem resfriamento. </t>
  </si>
  <si>
    <t>Piora</t>
  </si>
  <si>
    <t xml:space="preserve">Conseguiu pegar os medicamentos no posto na sexta feira. PRm resolvidos. </t>
  </si>
  <si>
    <r>
      <t>(Q</t>
    </r>
    <r>
      <rPr>
        <b/>
        <vertAlign val="superscript"/>
        <sz val="8"/>
        <rFont val="Calibri"/>
        <family val="2"/>
      </rPr>
      <t>de</t>
    </r>
    <r>
      <rPr>
        <b/>
        <sz val="8"/>
        <rFont val="Calibri"/>
        <family val="2"/>
      </rPr>
      <t>/Horário/Alimentação,           Modo uso)</t>
    </r>
  </si>
  <si>
    <t>140 x 80</t>
  </si>
  <si>
    <t xml:space="preserve"> FC 98</t>
  </si>
  <si>
    <t>Melhora</t>
  </si>
  <si>
    <t xml:space="preserve">Iniciou o uso da sinvastatina hoje. Estava com receio de usar devido a pancreatite. A médica do posto de saúde retornou com o medicamento na semana passada. Estava usando de dia. Acreditava que a sinvastatina era usada para diabetes. PRM resolvido. </t>
  </si>
  <si>
    <t xml:space="preserve">Sinvastatina </t>
  </si>
  <si>
    <t>0/0/1</t>
  </si>
  <si>
    <t>1 dia</t>
  </si>
  <si>
    <t>Medo de usar devido a pancreatite</t>
  </si>
  <si>
    <t>LDL &lt; 70; CT não HDL &lt; 100</t>
  </si>
  <si>
    <t>Sem melhora</t>
  </si>
  <si>
    <t>Dor na coluna</t>
  </si>
  <si>
    <t>Não foi avaliado nesse atendimento.</t>
  </si>
  <si>
    <t>__11__ / ___05___ / ___2017___</t>
  </si>
  <si>
    <t xml:space="preserve">Fez várias medidas de glicemia capilar durante a semana. Afirma que conseguir reduzir a glicemai para valores em torno de 252 mg/dL, depois do almoço. Vários exames foram solicitados, mas está aguardando a liberação pela prefeitura. Só após esse período será marcada uma nova consulta. Paciente aceitou a intervenção em relação a adminsitração da insulina, o PRM foi resolvido, mas sem melhora do quadro. </t>
  </si>
  <si>
    <t>7,7% (26/07/16)</t>
  </si>
  <si>
    <t>325 mg/dL</t>
  </si>
  <si>
    <t>Medo da dor na aplicação</t>
  </si>
  <si>
    <t>Insulina</t>
  </si>
  <si>
    <t xml:space="preserve">Sim </t>
  </si>
  <si>
    <t xml:space="preserve">Como aumentou o peso, quer voltar um comprimido de cárdamo. </t>
  </si>
  <si>
    <t>130 x 90</t>
  </si>
  <si>
    <t>FC 76</t>
  </si>
  <si>
    <t xml:space="preserve">Está sentindo bem com o uso do medicamento, nega queixas. </t>
  </si>
  <si>
    <t>__18__ / ___05___ / ___2017___</t>
  </si>
  <si>
    <t>Mantêm uso de omeprazol, AAS, sinvastatina. Problemas de saúde não foram avaliados nesse atendimento. Espirometria em 08/2016 indicando distúrbio ventilatório restritivo moderado não responsivo à broncodilatação em uso de salbutamol  e Beclometasona.</t>
  </si>
  <si>
    <t xml:space="preserve">Mantêm descontrole do quadro glicêmico. Relata que no último sábado a glicemia foi aferida na fisioterapia (380). O professor fez um encaminhamento para a UPA de Ibirité, uma vez que a unidade de saúde na qual faz acompanhamento está sem médico no momento e o encaminhamento que fizemos não surtiu efeito. Entrei em contato com a Liga de Diabetes, que me orientou a fazer um encaminhamento para a mesma. </t>
  </si>
  <si>
    <t>280 mg/dL</t>
  </si>
  <si>
    <t>Aumentei a dose da insulina para 24  / 0 / 10.</t>
  </si>
  <si>
    <t xml:space="preserve">Vai iniciar caminhada pelo menos 3 vezes por semana. </t>
  </si>
  <si>
    <t xml:space="preserve"> Solicitei medidas de glicemia em horários diferentes ao longo do dia.  Entreguei mapa.</t>
  </si>
  <si>
    <t xml:space="preserve"> Orientei sobre sintomas de hipoglicemia e as medidas de correção se glicemia &lt; 70. </t>
  </si>
  <si>
    <t xml:space="preserve">PA 110 x 80. </t>
  </si>
  <si>
    <t>__01_ / ___06___ / ___2017___</t>
  </si>
  <si>
    <t>Mantêm uso de omeprazol, AAS, sinvastatina. Problemas de saúde não foram avaliados nesse atendimento. Relatou controle da pressão arterial. Descobrimos em sua documentação uma espirometria em 08/2016 indicando distúrbio ventilatório restritivo moderado não responsivo à broncodilatação em uso de salbutamol  e Beclometasona.</t>
  </si>
  <si>
    <t>Mantêm descontrole do quadro glicêmico, mas com queda para valores menores que 300. A medida realizada na clínica de fisioterapia foi 259 e após a atividade física foi 159. Iniciou caminhada. Trouxe o mapa glicêmico</t>
  </si>
  <si>
    <t>24 / 0 / 10                                                                    7:00 e 22:30</t>
  </si>
  <si>
    <t>1 semana</t>
  </si>
  <si>
    <t>258 (casual)</t>
  </si>
  <si>
    <t>2- Necessita medicamento</t>
  </si>
  <si>
    <t>Encaminhamento para Liga de Diabetes sugerindo introdução Regular</t>
  </si>
  <si>
    <t>15 dias</t>
  </si>
  <si>
    <t>Distúrbios ventilatório restritivo</t>
  </si>
  <si>
    <t>Não faz uso contínuo. Já teve outras prescrições de inalatórios, mas não sabe o diagnóstico e nem que deveria usar de forma contínua.</t>
  </si>
  <si>
    <t>Seretide (Salmeterol + fluticasona)</t>
  </si>
  <si>
    <t>2 jatos de manhã (não trouxe a prescrição)</t>
  </si>
  <si>
    <t>Impedir a evolução do quadro</t>
  </si>
  <si>
    <t>Seretide</t>
  </si>
  <si>
    <t xml:space="preserve">Orientada quanto à necessidade de uso crônico. </t>
  </si>
  <si>
    <t>Orientado uso correto do dispositivo</t>
  </si>
  <si>
    <t>Fornecer espaçador</t>
  </si>
  <si>
    <t>Após atendimento na Liga de Diabetes</t>
  </si>
  <si>
    <t>DM</t>
  </si>
  <si>
    <t>30 / 0 / 10                                                                    7:00 e 22:30</t>
  </si>
  <si>
    <t>Relata melhora da glicemia após aumento da dose pela clínica  do Posto de Saúde.</t>
  </si>
  <si>
    <t>Salmeterol</t>
  </si>
  <si>
    <t>304 (casual); 205 pela manhã</t>
  </si>
  <si>
    <t xml:space="preserve">Hipertensão controlada. Mantêm uso de Redução de memória. PA 130 x 90. Reduzir uso do omeprazol. Sente muita dor. </t>
  </si>
  <si>
    <t>2 jatos de manhã (1 jato de 12 em 12 h)</t>
  </si>
  <si>
    <t>Dorflex</t>
  </si>
  <si>
    <t xml:space="preserve">EVA 6,0. Já realizou acunpultura com excelente alívio da dor. </t>
  </si>
  <si>
    <t xml:space="preserve">Aguardando conduta da Liga de Diabetes. </t>
  </si>
  <si>
    <t xml:space="preserve">Orientada uso correto. Associar com a refeição. </t>
  </si>
  <si>
    <t>Acreditava que só podia usar antes do café da manhã.</t>
  </si>
  <si>
    <t>Alívio da dor</t>
  </si>
  <si>
    <t>Prescrito ibuprofeno 600 mg de 8 em 8 horas por 7 dias</t>
  </si>
  <si>
    <t>Indicado para procurar acunpultura</t>
  </si>
  <si>
    <t xml:space="preserve">Diagnóstico há cerca de 5 anos a partir de exame de rotina. A dose foi alterada hoje devido ao descontrole. Usava 10 U de manhã e 14 U a noite. Relata que a glicemia está sempre descontrolada quando comparece à fisioterapia, sempre após o lance, mais acima de 300 mg/dL. Não tem o aparelho de glicemia; está aguardando a liberação há mais de uma ano em Ibirité. As vezes mede a glicemia em farmácias, mas como todos estão desempregados não consegue medir devido ao custo. Solicitei que deixe os exames com na secretaria no sábado. </t>
  </si>
  <si>
    <t xml:space="preserve">Idem </t>
  </si>
  <si>
    <t xml:space="preserve">A paciente relata que o medicameno foi suspenso após a internação secundária à pancreatite. </t>
  </si>
  <si>
    <t xml:space="preserve">Aguardar exames para avaliar. </t>
  </si>
  <si>
    <t xml:space="preserve">Toma vários medicamentos: Dorflex, diclofenaco, sem horário fixo, sem dose. Toma até aliviar a dor, medicamentos diferentes, que têm em casa. Investigar melhor o tipo de dor. </t>
  </si>
  <si>
    <t>AINEs diversos</t>
  </si>
  <si>
    <t>Uso até alcançar a melhora</t>
  </si>
  <si>
    <t>Metformina 500 mg XR</t>
  </si>
  <si>
    <t>2 / 0 / 2</t>
  </si>
  <si>
    <t>22 UI (8:00); 12 UI (12:00); 12 UI (22:00)</t>
  </si>
  <si>
    <t>08 UI (30 min antes do café da manhã); 08 UI (30 min antes do almoço); 08 UI (30 min antes do jantar)</t>
  </si>
  <si>
    <t>Insulina regular</t>
  </si>
  <si>
    <t>Não está em uso</t>
  </si>
  <si>
    <t>Está em uso da dose antiga (30 e 10)</t>
  </si>
  <si>
    <t>GJ 85; G casual 185 (fisio)</t>
  </si>
  <si>
    <t>Insulina R</t>
  </si>
  <si>
    <t>NA</t>
  </si>
  <si>
    <t>Orientado mapa glicêmico</t>
  </si>
  <si>
    <t xml:space="preserve">Orientado uso correto da insulina NPH (escala da seringa). </t>
  </si>
  <si>
    <t>Orientada a iniciar a NPH essa semana e na semana que vem iremos orientar a mistura da R, após medidas de glicemia</t>
  </si>
  <si>
    <t>Orientado sobre sintomas de hipoglicemia</t>
  </si>
  <si>
    <t xml:space="preserve">Orientado uso correto com espaçador; disponibilizado espaçador. </t>
  </si>
  <si>
    <t xml:space="preserve">Paciente relata que possui enfisema. </t>
  </si>
  <si>
    <t xml:space="preserve">Associar o horário de administração com o uso da insulina. </t>
  </si>
  <si>
    <t>Nega sintomas</t>
  </si>
  <si>
    <t>Nega dificuldades</t>
  </si>
  <si>
    <t>Não foi avaliado nesse atendimento. Verificar no próximo.</t>
  </si>
  <si>
    <t>Dislipidemia e profilaxia cardiovascular e DRGE sem alterações. Estável</t>
  </si>
  <si>
    <t xml:space="preserve">Mantêm atendimento na Liga de daibetes. Encaminhada para a oftalmologista; consulta hoje. Ainda mantêm não adesão a dieta. Adminiostrou 20 U na noite anterior pois a medida foi de 385. </t>
  </si>
  <si>
    <t>Não avaliado</t>
  </si>
  <si>
    <t xml:space="preserve">         05      /    09        /   17        </t>
  </si>
  <si>
    <t>120 x 80 (fisioterapia)</t>
  </si>
  <si>
    <t>Paciente orientada</t>
  </si>
  <si>
    <t>XXXXX</t>
  </si>
  <si>
    <t>XXXXXX</t>
  </si>
  <si>
    <t>Prontuário (NÃO USA)</t>
  </si>
  <si>
    <t>Serviços/profissionais saúde:  (CAMPO LIVRE)</t>
  </si>
  <si>
    <t>Tipo? Duração? Frequência? (TODOS NO SIM) Incômodo? (NO SIM/NÃO)</t>
  </si>
  <si>
    <t>observações (campo novo)</t>
  </si>
  <si>
    <r>
      <t>HÁBITOS DE VIDA E DADOS ANTROPOMÉTRICOS</t>
    </r>
    <r>
      <rPr>
        <b/>
        <sz val="11"/>
        <color rgb="FFFF0000"/>
        <rFont val="Calibri"/>
        <family val="2"/>
      </rPr>
      <t xml:space="preserve"> (REPETIR PARA CADA ATENDIMENTO PREENCHIDO)</t>
    </r>
  </si>
  <si>
    <r>
      <t xml:space="preserve">Rotina, hábitos alimentares, ingestão hídrica e café </t>
    </r>
    <r>
      <rPr>
        <sz val="8"/>
        <color indexed="8"/>
        <rFont val="Calibri"/>
        <family val="2"/>
      </rPr>
      <t xml:space="preserve">(Horário e observações importantes) </t>
    </r>
    <r>
      <rPr>
        <sz val="8"/>
        <color rgb="FFFF0000"/>
        <rFont val="Calibri"/>
        <family val="2"/>
      </rPr>
      <t>(não repetir nos atendimentos)</t>
    </r>
  </si>
  <si>
    <t>Exemplo: Hb1ac 10%</t>
  </si>
  <si>
    <t>hipertensão</t>
  </si>
  <si>
    <t>MIN</t>
  </si>
  <si>
    <t>MAX</t>
  </si>
  <si>
    <t>HG</t>
  </si>
  <si>
    <t>GJ</t>
  </si>
  <si>
    <t>GPP</t>
  </si>
  <si>
    <t>LDL</t>
  </si>
  <si>
    <t>HDL</t>
  </si>
  <si>
    <t>TG</t>
  </si>
  <si>
    <t>CTNHDL</t>
  </si>
  <si>
    <r>
      <t>Quadro geral</t>
    </r>
    <r>
      <rPr>
        <b/>
        <sz val="11"/>
        <color rgb="FFFF0000"/>
        <rFont val="Calibri"/>
        <family val="2"/>
      </rPr>
      <t xml:space="preserve"> (ISTO MUDA PARA CADA ATENDIMENTO)</t>
    </r>
  </si>
  <si>
    <t>Efetividade (MAIS UM CAMPO ALÉM DOS PARAMETROS)</t>
  </si>
  <si>
    <t>Tempo uso (QUANDO COMEÇOU A USAR O MEDICAMENTO. CAMPO TEXTO NÃO DATA)</t>
  </si>
  <si>
    <t>PRM (NEM TODO MEDICAMENTO TEM PRM. PODE EXISTIR PRM SEM MEDICAMENTO ASSOCIADO: CASO 2: NESSITA MED)</t>
  </si>
  <si>
    <t>Condutas (CADA PRM TEM UMA CONDUTA E SEMPRE TEM CONDUTA)</t>
  </si>
  <si>
    <t>SCF (POR DOENÇA)</t>
  </si>
  <si>
    <t>1 semana (FECHADO EM DIAS)</t>
  </si>
  <si>
    <t>Outras condutas (POR DOENÇA)</t>
  </si>
  <si>
    <t>Piora (É UMA TABELA)</t>
  </si>
  <si>
    <r>
      <t>REVISÃO DE SISTEMAS</t>
    </r>
    <r>
      <rPr>
        <sz val="8"/>
        <color indexed="8"/>
        <rFont val="Calibri"/>
        <family val="2"/>
      </rPr>
      <t xml:space="preserve"> </t>
    </r>
    <r>
      <rPr>
        <sz val="8"/>
        <color rgb="FFFF0000"/>
        <rFont val="Calibri"/>
        <family val="2"/>
      </rPr>
      <t xml:space="preserve"> (NÃO PRECISA DE TABELAS PARA ISSO)</t>
    </r>
  </si>
  <si>
    <t>PARAMETROS PARA ALGUMAS DOENÇAS! (PENSAR COMO COLETAR ESSES VALORES DE EXAMES  PARA TODOS OS PACIENTES INDEPENDEMENTE SE TEM OU NÃO A DOENÇA/MEDICAMENTO)</t>
  </si>
  <si>
    <t>VER A POSSIBILIDADE DE CALCULAR A COMPLEXIDADE DO PACIENTE (CHALRSON) (YONE FICOU DE ENVIAR AS PERGUNTAS: JÁ AJUDARIA A CALCULADORA MAIS COMPLETA COM BASE NOS RISCOS)</t>
  </si>
  <si>
    <t>PACIENTE</t>
  </si>
  <si>
    <t>SFC - Estado de saúde do paciente</t>
  </si>
  <si>
    <t>Atendimento (onde ocorre o atendimento: CLINICA, ESCOLA, ASILO 1, ASILO 2, ...)</t>
  </si>
  <si>
    <t>&gt; 20 cig/dia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</si>
</sst>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
    <numFmt numFmtId="165" formatCode="0.0"/>
    <numFmt numFmtId="166" formatCode="[$-F400]h:mm:ss\ AM/PM"/>
  </numFmts>
  <fonts count="47" x14ac:knownFonts="1">
    <font>
      <sz val="11"/>
      <color theme="1"/>
      <name val="Calibri"/>
      <family val="2"/>
      <scheme val="minor"/>
    </font>
    <font>
      <sz val="11"/>
      <color indexed="8"/>
      <name val="Calibri"/>
      <family val="2"/>
    </font>
    <font>
      <b/>
      <sz val="11"/>
      <color indexed="8"/>
      <name val="Calibri"/>
      <family val="2"/>
    </font>
    <font>
      <i/>
      <sz val="11"/>
      <color indexed="8"/>
      <name val="Calibri"/>
      <family val="2"/>
    </font>
    <font>
      <b/>
      <sz val="12"/>
      <color indexed="8"/>
      <name val="Calibri"/>
      <family val="2"/>
    </font>
    <font>
      <sz val="12"/>
      <color indexed="8"/>
      <name val="Calibri"/>
      <family val="2"/>
    </font>
    <font>
      <b/>
      <sz val="10"/>
      <color indexed="8"/>
      <name val="Calibri"/>
      <family val="2"/>
    </font>
    <font>
      <sz val="10"/>
      <color indexed="8"/>
      <name val="Calibri"/>
      <family val="2"/>
    </font>
    <font>
      <sz val="8"/>
      <color indexed="8"/>
      <name val="Calibri"/>
      <family val="2"/>
    </font>
    <font>
      <sz val="9"/>
      <color indexed="8"/>
      <name val="Calibri"/>
      <family val="2"/>
    </font>
    <font>
      <b/>
      <sz val="10"/>
      <color indexed="8"/>
      <name val="Calibri"/>
      <family val="2"/>
    </font>
    <font>
      <sz val="10"/>
      <color indexed="8"/>
      <name val="Calibri"/>
      <family val="2"/>
    </font>
    <font>
      <b/>
      <sz val="10"/>
      <name val="Calibri"/>
      <family val="2"/>
    </font>
    <font>
      <b/>
      <sz val="11"/>
      <color indexed="8"/>
      <name val="Calibri"/>
      <family val="2"/>
    </font>
    <font>
      <b/>
      <sz val="12"/>
      <color indexed="8"/>
      <name val="Calibri"/>
      <family val="2"/>
    </font>
    <font>
      <vertAlign val="superscript"/>
      <sz val="10"/>
      <color indexed="8"/>
      <name val="Calibri"/>
      <family val="2"/>
    </font>
    <font>
      <sz val="12"/>
      <color indexed="8"/>
      <name val="Cambria"/>
      <family val="1"/>
    </font>
    <font>
      <b/>
      <u/>
      <sz val="10"/>
      <color indexed="8"/>
      <name val="Calibri"/>
      <family val="2"/>
    </font>
    <font>
      <sz val="10"/>
      <color indexed="8"/>
      <name val="Calibri"/>
      <family val="2"/>
    </font>
    <font>
      <b/>
      <sz val="10"/>
      <color indexed="8"/>
      <name val="Calibri"/>
      <family val="2"/>
    </font>
    <font>
      <sz val="8"/>
      <name val="Calibri"/>
      <family val="2"/>
    </font>
    <font>
      <b/>
      <sz val="11"/>
      <color theme="1"/>
      <name val="Calibri"/>
      <family val="2"/>
      <scheme val="minor"/>
    </font>
    <font>
      <sz val="12"/>
      <color theme="1"/>
      <name val="Calibri"/>
      <family val="2"/>
    </font>
    <font>
      <sz val="10"/>
      <color theme="1"/>
      <name val="Calibri"/>
      <family val="2"/>
      <scheme val="minor"/>
    </font>
    <font>
      <sz val="11"/>
      <color rgb="FFFF0000"/>
      <name val="Calibri"/>
      <family val="2"/>
      <scheme val="minor"/>
    </font>
    <font>
      <sz val="10"/>
      <color rgb="FFFF0000"/>
      <name val="Calibri"/>
      <family val="2"/>
      <scheme val="minor"/>
    </font>
    <font>
      <b/>
      <sz val="11"/>
      <name val="Calibri"/>
      <family val="2"/>
    </font>
    <font>
      <sz val="11"/>
      <name val="Calibri"/>
      <family val="2"/>
      <scheme val="minor"/>
    </font>
    <font>
      <b/>
      <sz val="8"/>
      <name val="Calibri"/>
      <family val="2"/>
    </font>
    <font>
      <b/>
      <vertAlign val="superscript"/>
      <sz val="8"/>
      <name val="Calibri"/>
      <family val="2"/>
    </font>
    <font>
      <b/>
      <sz val="11"/>
      <name val="Calibri"/>
      <family val="2"/>
      <scheme val="minor"/>
    </font>
    <font>
      <sz val="10"/>
      <name val="Calibri"/>
      <family val="2"/>
      <scheme val="minor"/>
    </font>
    <font>
      <sz val="10"/>
      <name val="Calibri"/>
      <family val="2"/>
    </font>
    <font>
      <b/>
      <sz val="10"/>
      <name val="Calibri"/>
      <family val="2"/>
      <scheme val="minor"/>
    </font>
    <font>
      <sz val="11"/>
      <name val="Calibri"/>
      <family val="2"/>
    </font>
    <font>
      <i/>
      <sz val="11"/>
      <name val="Calibri"/>
      <family val="2"/>
    </font>
    <font>
      <sz val="8"/>
      <name val="Calibri"/>
      <family val="2"/>
      <scheme val="minor"/>
    </font>
    <font>
      <b/>
      <sz val="11"/>
      <color rgb="FFFF0000"/>
      <name val="Calibri"/>
      <family val="2"/>
      <scheme val="minor"/>
    </font>
    <font>
      <u/>
      <sz val="10"/>
      <name val="Calibri"/>
      <family val="2"/>
      <scheme val="minor"/>
    </font>
    <font>
      <sz val="8"/>
      <color theme="1"/>
      <name val="Calibri"/>
      <family val="2"/>
      <scheme val="minor"/>
    </font>
    <font>
      <b/>
      <sz val="10"/>
      <color theme="1"/>
      <name val="Calibri"/>
      <family val="2"/>
      <scheme val="minor"/>
    </font>
    <font>
      <i/>
      <sz val="11"/>
      <color rgb="FFFF0000"/>
      <name val="Calibri"/>
      <family val="2"/>
    </font>
    <font>
      <b/>
      <sz val="10"/>
      <color rgb="FFFF0000"/>
      <name val="Calibri"/>
      <family val="2"/>
    </font>
    <font>
      <b/>
      <sz val="10"/>
      <color rgb="FFFF0000"/>
      <name val="Calibri"/>
      <family val="2"/>
      <scheme val="minor"/>
    </font>
    <font>
      <b/>
      <sz val="11"/>
      <color rgb="FFFF0000"/>
      <name val="Calibri"/>
      <family val="2"/>
    </font>
    <font>
      <sz val="11"/>
      <color rgb="FFFF0000"/>
      <name val="Calibri"/>
      <family val="2"/>
    </font>
    <font>
      <sz val="8"/>
      <color rgb="FFFF0000"/>
      <name val="Calibri"/>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5"/>
        <bgColor indexed="64"/>
      </patternFill>
    </fill>
    <fill>
      <patternFill patternType="solid">
        <fgColor indexed="62"/>
        <bgColor indexed="64"/>
      </patternFill>
    </fill>
    <fill>
      <patternFill patternType="solid">
        <fgColor indexed="29"/>
        <bgColor indexed="64"/>
      </patternFill>
    </fill>
    <fill>
      <patternFill patternType="solid">
        <fgColor theme="0"/>
        <bgColor indexed="64"/>
      </patternFill>
    </fill>
    <fill>
      <patternFill patternType="solid">
        <fgColor theme="0" tint="-0.14999847407452621"/>
        <bgColor indexed="64"/>
      </patternFill>
    </fill>
    <fill>
      <patternFill patternType="solid">
        <fgColor rgb="FFF9F9F9"/>
        <bgColor indexed="64"/>
      </patternFill>
    </fill>
    <fill>
      <patternFill patternType="solid">
        <fgColor theme="0" tint="-0.249977111117893"/>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top/>
      <bottom style="medium">
        <color indexed="8"/>
      </bottom>
      <diagonal/>
    </border>
    <border>
      <left/>
      <right/>
      <top style="medium">
        <color indexed="8"/>
      </top>
      <bottom style="medium">
        <color indexed="64"/>
      </bottom>
      <diagonal/>
    </border>
    <border>
      <left/>
      <right/>
      <top style="medium">
        <color indexed="64"/>
      </top>
      <bottom/>
      <diagonal/>
    </border>
    <border>
      <left/>
      <right/>
      <top style="medium">
        <color indexed="8"/>
      </top>
      <bottom/>
      <diagonal/>
    </border>
    <border>
      <left/>
      <right/>
      <top/>
      <bottom style="thin">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right style="medium">
        <color indexed="8"/>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8"/>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s>
  <cellStyleXfs count="1">
    <xf numFmtId="0" fontId="0" fillId="0" borderId="0"/>
  </cellStyleXfs>
  <cellXfs count="752">
    <xf numFmtId="0" fontId="0" fillId="0" borderId="0" xfId="0"/>
    <xf numFmtId="0" fontId="0"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7" fillId="0" borderId="0" xfId="0" applyFont="1"/>
    <xf numFmtId="0" fontId="7" fillId="0" borderId="0" xfId="0" applyFont="1" applyAlignment="1">
      <alignment horizontal="justify"/>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9" fillId="0" borderId="3" xfId="0" applyFont="1" applyBorder="1" applyAlignment="1">
      <alignment vertical="center" wrapText="1"/>
    </xf>
    <xf numFmtId="0" fontId="7" fillId="2" borderId="3" xfId="0" applyFont="1" applyFill="1" applyBorder="1" applyAlignment="1">
      <alignment vertical="center" wrapText="1"/>
    </xf>
    <xf numFmtId="0" fontId="7" fillId="0" borderId="5" xfId="0" applyFont="1" applyBorder="1" applyAlignment="1">
      <alignment vertical="center" wrapText="1"/>
    </xf>
    <xf numFmtId="0" fontId="7" fillId="0" borderId="3" xfId="0" applyFont="1" applyBorder="1" applyAlignment="1">
      <alignment vertical="center" wrapText="1"/>
    </xf>
    <xf numFmtId="0" fontId="6" fillId="2" borderId="6" xfId="0" applyFont="1" applyFill="1" applyBorder="1" applyAlignment="1">
      <alignment horizontal="center" vertical="center" wrapText="1"/>
    </xf>
    <xf numFmtId="14" fontId="0" fillId="0" borderId="0" xfId="0" applyNumberFormat="1" applyFont="1" applyAlignment="1">
      <alignment vertical="top" wrapText="1"/>
    </xf>
    <xf numFmtId="18" fontId="0" fillId="0" borderId="0" xfId="0" applyNumberFormat="1" applyFont="1" applyAlignment="1">
      <alignment vertical="top" wrapText="1"/>
    </xf>
    <xf numFmtId="0" fontId="10" fillId="4" borderId="1" xfId="0" applyFont="1" applyFill="1" applyBorder="1" applyAlignment="1">
      <alignment horizontal="center" vertical="center" wrapText="1" readingOrder="1"/>
    </xf>
    <xf numFmtId="0" fontId="10" fillId="3" borderId="0" xfId="0" applyFont="1" applyFill="1" applyAlignment="1">
      <alignment horizontal="center" vertical="center" wrapText="1"/>
    </xf>
    <xf numFmtId="0" fontId="16" fillId="0" borderId="0" xfId="0" applyFont="1" applyAlignment="1">
      <alignment vertical="center" wrapText="1"/>
    </xf>
    <xf numFmtId="0" fontId="10" fillId="3" borderId="10"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1" fillId="3" borderId="11" xfId="0" applyFont="1" applyFill="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0" fontId="10" fillId="3" borderId="12" xfId="0" applyFont="1" applyFill="1" applyBorder="1" applyAlignment="1">
      <alignment vertical="center" wrapText="1"/>
    </xf>
    <xf numFmtId="0" fontId="11" fillId="0" borderId="13" xfId="0" applyFont="1" applyBorder="1" applyAlignment="1">
      <alignment vertical="center" wrapText="1"/>
    </xf>
    <xf numFmtId="0" fontId="11" fillId="3" borderId="0" xfId="0" applyFont="1" applyFill="1" applyAlignment="1">
      <alignment vertical="center" wrapText="1"/>
    </xf>
    <xf numFmtId="0" fontId="11" fillId="0" borderId="13" xfId="0" applyFont="1" applyBorder="1" applyAlignment="1">
      <alignment horizontal="center" vertical="center" wrapText="1"/>
    </xf>
    <xf numFmtId="0" fontId="10" fillId="3" borderId="14" xfId="0" applyFont="1" applyFill="1" applyBorder="1" applyAlignment="1">
      <alignment vertical="center" wrapText="1"/>
    </xf>
    <xf numFmtId="0" fontId="10" fillId="3" borderId="10" xfId="0" applyFont="1" applyFill="1" applyBorder="1" applyAlignment="1">
      <alignment vertical="center" wrapText="1"/>
    </xf>
    <xf numFmtId="0" fontId="11" fillId="0" borderId="15" xfId="0" applyFont="1" applyBorder="1" applyAlignment="1">
      <alignment vertical="center" wrapText="1"/>
    </xf>
    <xf numFmtId="0" fontId="10" fillId="2" borderId="0" xfId="0" applyFont="1" applyFill="1" applyBorder="1" applyAlignment="1">
      <alignment horizontal="center" vertical="center" wrapText="1"/>
    </xf>
    <xf numFmtId="0" fontId="7" fillId="2" borderId="0" xfId="0" applyFont="1" applyFill="1"/>
    <xf numFmtId="0" fontId="11"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7" fillId="0" borderId="0" xfId="0" applyFont="1" applyBorder="1" applyAlignment="1">
      <alignment horizontal="justify" vertical="center"/>
    </xf>
    <xf numFmtId="0" fontId="7" fillId="0" borderId="0" xfId="0" applyFont="1" applyBorder="1" applyAlignment="1">
      <alignment vertical="center" wrapText="1"/>
    </xf>
    <xf numFmtId="0" fontId="7" fillId="2" borderId="0"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2" fontId="10" fillId="0" borderId="1" xfId="0" applyNumberFormat="1" applyFont="1" applyBorder="1" applyAlignment="1">
      <alignment horizontal="center" vertical="center" wrapText="1"/>
    </xf>
    <xf numFmtId="166" fontId="0" fillId="0" borderId="8" xfId="0" applyNumberFormat="1" applyFont="1" applyBorder="1" applyAlignment="1">
      <alignment horizontal="center" vertical="center" wrapText="1"/>
    </xf>
    <xf numFmtId="0" fontId="0" fillId="0" borderId="0" xfId="0" applyAlignment="1">
      <alignment vertical="top" wrapText="1"/>
    </xf>
    <xf numFmtId="0" fontId="10" fillId="4" borderId="33" xfId="0" applyFont="1" applyFill="1" applyBorder="1" applyAlignment="1">
      <alignment vertical="center" readingOrder="1"/>
    </xf>
    <xf numFmtId="0" fontId="10" fillId="4" borderId="46" xfId="0" applyFont="1" applyFill="1" applyBorder="1" applyAlignment="1">
      <alignment vertical="center" readingOrder="1"/>
    </xf>
    <xf numFmtId="0" fontId="10" fillId="4" borderId="47" xfId="0" applyFont="1" applyFill="1" applyBorder="1" applyAlignment="1">
      <alignment vertical="center" readingOrder="1"/>
    </xf>
    <xf numFmtId="0" fontId="7" fillId="2" borderId="33" xfId="0" applyFont="1" applyFill="1" applyBorder="1" applyAlignment="1">
      <alignment vertical="center" readingOrder="1"/>
    </xf>
    <xf numFmtId="0" fontId="11" fillId="2" borderId="46" xfId="0" applyFont="1" applyFill="1" applyBorder="1" applyAlignment="1">
      <alignment vertical="center" readingOrder="1"/>
    </xf>
    <xf numFmtId="0" fontId="11" fillId="2" borderId="47" xfId="0" applyFont="1" applyFill="1" applyBorder="1" applyAlignment="1">
      <alignment vertical="center" readingOrder="1"/>
    </xf>
    <xf numFmtId="0" fontId="11" fillId="2" borderId="33" xfId="0" applyFont="1" applyFill="1" applyBorder="1" applyAlignment="1">
      <alignment vertical="center" readingOrder="1"/>
    </xf>
    <xf numFmtId="0" fontId="11" fillId="4" borderId="33" xfId="0" applyFont="1" applyFill="1" applyBorder="1" applyAlignment="1">
      <alignment vertical="center" readingOrder="1"/>
    </xf>
    <xf numFmtId="0" fontId="11" fillId="4" borderId="46" xfId="0" applyFont="1" applyFill="1" applyBorder="1" applyAlignment="1">
      <alignment vertical="center" readingOrder="1"/>
    </xf>
    <xf numFmtId="0" fontId="11" fillId="4" borderId="47" xfId="0" applyFont="1" applyFill="1" applyBorder="1" applyAlignment="1">
      <alignment vertical="center" readingOrder="1"/>
    </xf>
    <xf numFmtId="0" fontId="10" fillId="7" borderId="35" xfId="0" applyFont="1" applyFill="1" applyBorder="1" applyAlignment="1">
      <alignment vertical="center" readingOrder="1"/>
    </xf>
    <xf numFmtId="0" fontId="10" fillId="7" borderId="65" xfId="0" applyFont="1" applyFill="1" applyBorder="1" applyAlignment="1">
      <alignment vertical="center" readingOrder="1"/>
    </xf>
    <xf numFmtId="0" fontId="10" fillId="7" borderId="30" xfId="0" applyFont="1" applyFill="1" applyBorder="1" applyAlignment="1">
      <alignment vertical="center" readingOrder="1"/>
    </xf>
    <xf numFmtId="0" fontId="10" fillId="7" borderId="29" xfId="0" applyFont="1" applyFill="1" applyBorder="1" applyAlignment="1">
      <alignment vertical="center" readingOrder="1"/>
    </xf>
    <xf numFmtId="0" fontId="7" fillId="7" borderId="0" xfId="0" applyFont="1" applyFill="1"/>
    <xf numFmtId="0" fontId="10" fillId="7" borderId="2" xfId="0" applyFont="1" applyFill="1" applyBorder="1" applyAlignment="1">
      <alignment vertical="center" readingOrder="1"/>
    </xf>
    <xf numFmtId="0" fontId="7" fillId="7" borderId="0" xfId="0" applyFont="1" applyFill="1" applyAlignment="1">
      <alignment horizontal="justify"/>
    </xf>
    <xf numFmtId="0" fontId="5" fillId="7" borderId="0" xfId="0" applyFont="1" applyFill="1" applyAlignment="1">
      <alignment vertical="top" wrapText="1"/>
    </xf>
    <xf numFmtId="0" fontId="0" fillId="7" borderId="0" xfId="0" applyFont="1" applyFill="1" applyAlignment="1">
      <alignment vertical="top" wrapText="1"/>
    </xf>
    <xf numFmtId="0" fontId="0" fillId="0" borderId="1" xfId="0" applyFont="1" applyBorder="1" applyAlignment="1">
      <alignment horizontal="left" wrapText="1"/>
    </xf>
    <xf numFmtId="0" fontId="0" fillId="0" borderId="0" xfId="0" applyFont="1" applyAlignment="1">
      <alignment horizontal="left" wrapText="1"/>
    </xf>
    <xf numFmtId="18" fontId="0" fillId="0" borderId="0" xfId="0" applyNumberFormat="1" applyFont="1" applyAlignment="1">
      <alignment horizontal="left" wrapText="1"/>
    </xf>
    <xf numFmtId="0" fontId="0" fillId="0" borderId="8" xfId="0" applyFont="1" applyBorder="1" applyAlignment="1">
      <alignment horizontal="left" wrapText="1"/>
    </xf>
    <xf numFmtId="0" fontId="0" fillId="0" borderId="21" xfId="0" applyFont="1" applyBorder="1" applyAlignment="1">
      <alignment horizontal="left" wrapText="1"/>
    </xf>
    <xf numFmtId="0" fontId="0" fillId="0" borderId="22" xfId="0" applyFont="1" applyBorder="1" applyAlignment="1">
      <alignment horizontal="left" wrapText="1"/>
    </xf>
    <xf numFmtId="0" fontId="0" fillId="0" borderId="19" xfId="0" applyFont="1" applyBorder="1" applyAlignment="1">
      <alignment horizontal="left" wrapText="1"/>
    </xf>
    <xf numFmtId="0" fontId="0" fillId="0" borderId="0" xfId="0" applyFont="1" applyBorder="1" applyAlignment="1">
      <alignment horizontal="left" wrapText="1"/>
    </xf>
    <xf numFmtId="0" fontId="4" fillId="0" borderId="0" xfId="0" applyFont="1" applyAlignment="1">
      <alignment horizontal="left" wrapText="1"/>
    </xf>
    <xf numFmtId="0" fontId="3" fillId="0" borderId="0" xfId="0" applyFont="1" applyAlignment="1">
      <alignment horizontal="left" wrapText="1"/>
    </xf>
    <xf numFmtId="0" fontId="0" fillId="0" borderId="0" xfId="0" applyFont="1" applyAlignment="1">
      <alignment horizontal="center" wrapText="1"/>
    </xf>
    <xf numFmtId="14" fontId="0" fillId="0" borderId="0" xfId="0" applyNumberFormat="1" applyAlignment="1">
      <alignment horizontal="center"/>
    </xf>
    <xf numFmtId="0" fontId="0" fillId="0" borderId="0" xfId="0" applyAlignment="1">
      <alignment horizontal="center"/>
    </xf>
    <xf numFmtId="0" fontId="0" fillId="0" borderId="24" xfId="0" applyFont="1" applyBorder="1" applyAlignment="1">
      <alignment horizontal="justify" vertical="center" wrapText="1"/>
    </xf>
    <xf numFmtId="0" fontId="0" fillId="2" borderId="1" xfId="0" applyFont="1" applyFill="1" applyBorder="1" applyAlignment="1">
      <alignment horizontal="justify" vertical="center" wrapText="1"/>
    </xf>
    <xf numFmtId="165" fontId="0" fillId="0" borderId="25" xfId="0" applyNumberFormat="1" applyBorder="1" applyAlignment="1">
      <alignment horizontal="justify" vertical="center" wrapText="1"/>
    </xf>
    <xf numFmtId="0" fontId="0" fillId="0" borderId="25" xfId="0" applyFont="1" applyBorder="1" applyAlignment="1">
      <alignment horizontal="justify" vertical="center" wrapText="1"/>
    </xf>
    <xf numFmtId="0" fontId="0" fillId="0" borderId="26" xfId="0" applyFont="1" applyBorder="1" applyAlignment="1">
      <alignment horizontal="justify" vertical="center" wrapText="1"/>
    </xf>
    <xf numFmtId="0" fontId="0" fillId="0" borderId="20" xfId="0" applyBorder="1" applyAlignment="1">
      <alignment horizontal="justify" vertical="center"/>
    </xf>
    <xf numFmtId="0" fontId="0" fillId="0" borderId="20" xfId="0" applyBorder="1" applyAlignment="1">
      <alignment horizontal="justify" vertical="center" wrapText="1"/>
    </xf>
    <xf numFmtId="0" fontId="0" fillId="0" borderId="31" xfId="0" applyBorder="1" applyAlignment="1">
      <alignment horizontal="justify" vertical="center" wrapText="1"/>
    </xf>
    <xf numFmtId="14" fontId="0" fillId="0" borderId="1" xfId="0" applyNumberFormat="1" applyFont="1" applyBorder="1" applyAlignment="1">
      <alignment horizontal="justify" vertical="center" wrapText="1"/>
    </xf>
    <xf numFmtId="0" fontId="2" fillId="8" borderId="8" xfId="0" applyFont="1" applyFill="1" applyBorder="1" applyAlignment="1">
      <alignment horizontal="center" vertical="center" wrapText="1"/>
    </xf>
    <xf numFmtId="14" fontId="2" fillId="8" borderId="8" xfId="0" applyNumberFormat="1" applyFont="1" applyFill="1" applyBorder="1" applyAlignment="1">
      <alignment horizontal="center" vertical="center" wrapText="1"/>
    </xf>
    <xf numFmtId="0" fontId="0" fillId="8" borderId="20" xfId="0" applyNumberFormat="1" applyFill="1" applyBorder="1" applyAlignment="1">
      <alignment horizontal="justify" vertical="center" wrapText="1"/>
    </xf>
    <xf numFmtId="0" fontId="2" fillId="8" borderId="20" xfId="0" applyNumberFormat="1" applyFont="1" applyFill="1" applyBorder="1" applyAlignment="1">
      <alignment horizontal="justify" vertical="center" wrapText="1"/>
    </xf>
    <xf numFmtId="0" fontId="7" fillId="7" borderId="7" xfId="0" applyFont="1" applyFill="1" applyBorder="1" applyAlignment="1">
      <alignment vertical="center" readingOrder="1"/>
    </xf>
    <xf numFmtId="0" fontId="24" fillId="0" borderId="0" xfId="0" applyFont="1"/>
    <xf numFmtId="0" fontId="24" fillId="0" borderId="0" xfId="0" applyFont="1" applyAlignment="1">
      <alignment horizontal="left"/>
    </xf>
    <xf numFmtId="0" fontId="27" fillId="0" borderId="0" xfId="0" applyFont="1"/>
    <xf numFmtId="0" fontId="30" fillId="0" borderId="0" xfId="0" applyFont="1"/>
    <xf numFmtId="0" fontId="12" fillId="7" borderId="20" xfId="0" applyFont="1" applyFill="1" applyBorder="1" applyAlignment="1">
      <alignment horizontal="justify" vertical="center" wrapText="1"/>
    </xf>
    <xf numFmtId="0" fontId="33" fillId="7" borderId="1" xfId="0" applyFont="1" applyFill="1" applyBorder="1" applyAlignment="1">
      <alignment horizontal="justify" vertical="center" wrapText="1"/>
    </xf>
    <xf numFmtId="0" fontId="27" fillId="0" borderId="0" xfId="0" applyFont="1" applyAlignment="1">
      <alignment vertical="top" wrapText="1"/>
    </xf>
    <xf numFmtId="0" fontId="12" fillId="7" borderId="58" xfId="0" applyFont="1" applyFill="1" applyBorder="1" applyAlignment="1">
      <alignment horizontal="justify" vertical="center" wrapText="1"/>
    </xf>
    <xf numFmtId="0" fontId="32" fillId="7" borderId="1" xfId="0" applyFont="1" applyFill="1" applyBorder="1" applyAlignment="1">
      <alignment horizontal="center" vertical="center" wrapText="1"/>
    </xf>
    <xf numFmtId="0" fontId="31" fillId="0" borderId="33" xfId="0" applyFont="1" applyBorder="1" applyAlignment="1">
      <alignment horizontal="justify" vertical="center" wrapText="1"/>
    </xf>
    <xf numFmtId="0" fontId="26" fillId="8" borderId="48" xfId="0" applyFont="1" applyFill="1" applyBorder="1" applyAlignment="1">
      <alignment horizontal="justify" vertical="center" wrapText="1"/>
    </xf>
    <xf numFmtId="0" fontId="12" fillId="7" borderId="28" xfId="0" applyFont="1" applyFill="1" applyBorder="1" applyAlignment="1">
      <alignment horizontal="justify" vertical="center" wrapText="1"/>
    </xf>
    <xf numFmtId="0" fontId="26" fillId="8" borderId="1" xfId="0" applyFont="1" applyFill="1" applyBorder="1" applyAlignment="1">
      <alignment horizontal="justify" vertical="center"/>
    </xf>
    <xf numFmtId="0" fontId="33" fillId="7" borderId="19" xfId="0" applyFont="1" applyFill="1" applyBorder="1" applyAlignment="1">
      <alignment horizontal="left" vertical="center" wrapText="1"/>
    </xf>
    <xf numFmtId="0" fontId="26" fillId="3" borderId="0" xfId="0" applyFont="1" applyFill="1" applyBorder="1" applyAlignment="1">
      <alignment vertical="top" wrapText="1"/>
    </xf>
    <xf numFmtId="14" fontId="27" fillId="0" borderId="0" xfId="0" applyNumberFormat="1" applyFont="1" applyBorder="1" applyAlignment="1">
      <alignment vertical="top" wrapText="1"/>
    </xf>
    <xf numFmtId="14" fontId="26" fillId="3" borderId="0" xfId="0" applyNumberFormat="1" applyFont="1" applyFill="1" applyBorder="1" applyAlignment="1">
      <alignment horizontal="center" vertical="top" wrapText="1"/>
    </xf>
    <xf numFmtId="0" fontId="26" fillId="3" borderId="0" xfId="0" applyFont="1" applyFill="1" applyBorder="1" applyAlignment="1">
      <alignment horizontal="center" vertical="top" wrapText="1"/>
    </xf>
    <xf numFmtId="166" fontId="27" fillId="0" borderId="0" xfId="0" applyNumberFormat="1" applyFont="1" applyBorder="1" applyAlignment="1">
      <alignment vertical="top" wrapText="1"/>
    </xf>
    <xf numFmtId="14" fontId="0" fillId="0" borderId="7" xfId="0" applyNumberFormat="1" applyFont="1" applyBorder="1" applyAlignment="1">
      <alignment vertical="center" wrapText="1"/>
    </xf>
    <xf numFmtId="166" fontId="2" fillId="8" borderId="8" xfId="0" applyNumberFormat="1" applyFont="1" applyFill="1" applyBorder="1" applyAlignment="1">
      <alignment vertical="center" wrapText="1"/>
    </xf>
    <xf numFmtId="0" fontId="2" fillId="10" borderId="1" xfId="0" applyFont="1" applyFill="1" applyBorder="1" applyAlignment="1">
      <alignment vertical="center" wrapText="1"/>
    </xf>
    <xf numFmtId="0" fontId="31" fillId="0" borderId="0" xfId="0" applyFont="1"/>
    <xf numFmtId="0" fontId="31" fillId="7" borderId="29" xfId="0" applyFont="1" applyFill="1" applyBorder="1" applyAlignment="1">
      <alignment horizontal="justify" vertical="center" wrapText="1"/>
    </xf>
    <xf numFmtId="0" fontId="33" fillId="7" borderId="19" xfId="0" applyFont="1" applyFill="1" applyBorder="1" applyAlignment="1">
      <alignment horizontal="justify" vertical="center" wrapText="1"/>
    </xf>
    <xf numFmtId="0" fontId="31" fillId="7" borderId="19" xfId="0" applyFont="1" applyFill="1" applyBorder="1" applyAlignment="1">
      <alignment horizontal="justify" wrapText="1"/>
    </xf>
    <xf numFmtId="0" fontId="31" fillId="0" borderId="1" xfId="0" applyFont="1" applyBorder="1"/>
    <xf numFmtId="0" fontId="31" fillId="7" borderId="1" xfId="0" applyFont="1" applyFill="1" applyBorder="1" applyAlignment="1">
      <alignment vertical="center" wrapText="1"/>
    </xf>
    <xf numFmtId="0" fontId="25" fillId="0" borderId="0" xfId="0" applyFont="1"/>
    <xf numFmtId="0" fontId="23" fillId="0" borderId="0" xfId="0" applyFont="1"/>
    <xf numFmtId="0" fontId="33" fillId="0" borderId="1" xfId="0" applyFont="1" applyBorder="1"/>
    <xf numFmtId="0" fontId="33" fillId="7" borderId="1" xfId="0" applyFont="1" applyFill="1" applyBorder="1" applyAlignment="1">
      <alignment vertical="center" wrapText="1"/>
    </xf>
    <xf numFmtId="0" fontId="37" fillId="0" borderId="0" xfId="0" applyFont="1"/>
    <xf numFmtId="0" fontId="0" fillId="0" borderId="1" xfId="0" applyBorder="1" applyAlignment="1">
      <alignment horizontal="justify" vertical="center"/>
    </xf>
    <xf numFmtId="0" fontId="2" fillId="8" borderId="20" xfId="0" applyFont="1" applyFill="1" applyBorder="1" applyAlignment="1">
      <alignment horizontal="justify" vertical="center" wrapText="1"/>
    </xf>
    <xf numFmtId="0" fontId="0" fillId="0" borderId="1" xfId="0" applyBorder="1" applyAlignment="1">
      <alignment horizontal="justify" vertical="center" wrapText="1"/>
    </xf>
    <xf numFmtId="0" fontId="0" fillId="0" borderId="1" xfId="0" applyFont="1" applyBorder="1" applyAlignment="1">
      <alignment horizontal="justify" vertical="center" wrapText="1"/>
    </xf>
    <xf numFmtId="0" fontId="0" fillId="0" borderId="9" xfId="0" applyFont="1" applyBorder="1" applyAlignment="1">
      <alignment horizontal="justify" vertical="center" wrapText="1"/>
    </xf>
    <xf numFmtId="0" fontId="0" fillId="0" borderId="25" xfId="0" applyBorder="1" applyAlignment="1">
      <alignment horizontal="justify" vertical="center" wrapText="1"/>
    </xf>
    <xf numFmtId="0" fontId="0" fillId="0" borderId="19" xfId="0" applyFont="1" applyBorder="1" applyAlignment="1">
      <alignment horizontal="justify" vertical="center" wrapText="1"/>
    </xf>
    <xf numFmtId="0" fontId="0" fillId="0" borderId="9" xfId="0" applyBorder="1" applyAlignment="1">
      <alignment horizontal="justify" vertical="center" wrapText="1"/>
    </xf>
    <xf numFmtId="0" fontId="0" fillId="0" borderId="19" xfId="0" applyBorder="1" applyAlignment="1">
      <alignment horizontal="justify" vertical="center"/>
    </xf>
    <xf numFmtId="0" fontId="12"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4" fillId="0" borderId="2" xfId="0" applyFont="1" applyBorder="1" applyAlignment="1">
      <alignment vertical="top" wrapText="1"/>
    </xf>
    <xf numFmtId="0" fontId="24" fillId="0" borderId="0" xfId="0" applyFont="1" applyBorder="1" applyAlignment="1">
      <alignment vertical="top" wrapText="1"/>
    </xf>
    <xf numFmtId="0" fontId="20" fillId="7" borderId="1" xfId="0" applyFont="1" applyFill="1" applyBorder="1" applyAlignment="1">
      <alignment horizontal="center" vertical="center" wrapText="1"/>
    </xf>
    <xf numFmtId="0" fontId="22" fillId="0" borderId="0" xfId="0" applyFont="1" applyAlignment="1">
      <alignment horizontal="justify"/>
    </xf>
    <xf numFmtId="0" fontId="0" fillId="8" borderId="47" xfId="0" applyFill="1" applyBorder="1" applyAlignment="1">
      <alignment vertical="center"/>
    </xf>
    <xf numFmtId="0" fontId="0" fillId="0" borderId="8" xfId="0" applyFont="1" applyBorder="1" applyAlignment="1">
      <alignment horizontal="justify" vertical="center" wrapText="1"/>
    </xf>
    <xf numFmtId="0" fontId="0" fillId="0" borderId="23" xfId="0" applyFont="1" applyBorder="1" applyAlignment="1">
      <alignment horizontal="justify" vertical="center" wrapText="1"/>
    </xf>
    <xf numFmtId="0" fontId="2" fillId="3" borderId="7" xfId="0" applyFont="1" applyFill="1" applyBorder="1" applyAlignment="1">
      <alignment vertical="top" wrapText="1"/>
    </xf>
    <xf numFmtId="14" fontId="0" fillId="0" borderId="8" xfId="0" applyNumberFormat="1" applyFont="1" applyBorder="1" applyAlignment="1">
      <alignment vertical="top" wrapText="1"/>
    </xf>
    <xf numFmtId="166" fontId="0" fillId="0" borderId="8" xfId="0" applyNumberFormat="1" applyFont="1" applyBorder="1" applyAlignment="1">
      <alignment vertical="top" wrapText="1"/>
    </xf>
    <xf numFmtId="0" fontId="2" fillId="8" borderId="7" xfId="0" applyFont="1" applyFill="1" applyBorder="1" applyAlignment="1">
      <alignment vertical="top" wrapText="1"/>
    </xf>
    <xf numFmtId="14" fontId="0" fillId="0" borderId="8" xfId="0" applyNumberFormat="1" applyFont="1" applyBorder="1" applyAlignment="1">
      <alignment horizontal="center" vertical="top" wrapText="1"/>
    </xf>
    <xf numFmtId="14" fontId="2" fillId="8" borderId="1" xfId="0" applyNumberFormat="1" applyFont="1" applyFill="1" applyBorder="1" applyAlignment="1">
      <alignment vertical="top" wrapText="1"/>
    </xf>
    <xf numFmtId="0" fontId="2" fillId="8" borderId="8" xfId="0" applyFont="1" applyFill="1" applyBorder="1" applyAlignment="1">
      <alignment horizontal="justify" vertical="center" wrapText="1"/>
    </xf>
    <xf numFmtId="0" fontId="2" fillId="8" borderId="27" xfId="0" applyFont="1" applyFill="1" applyBorder="1" applyAlignment="1">
      <alignment horizontal="justify" vertical="center"/>
    </xf>
    <xf numFmtId="0" fontId="6" fillId="7" borderId="1" xfId="0" applyFont="1" applyFill="1" applyBorder="1" applyAlignment="1">
      <alignment horizontal="center" vertical="center" wrapText="1"/>
    </xf>
    <xf numFmtId="0" fontId="21" fillId="0" borderId="0" xfId="0" applyFont="1"/>
    <xf numFmtId="0" fontId="7" fillId="7"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23" fillId="0" borderId="33" xfId="0" applyFont="1" applyBorder="1" applyAlignment="1">
      <alignment horizontal="justify" vertical="center" wrapText="1"/>
    </xf>
    <xf numFmtId="0" fontId="6" fillId="7" borderId="20" xfId="0" applyFont="1" applyFill="1" applyBorder="1" applyAlignment="1">
      <alignment horizontal="justify" vertical="center" wrapText="1"/>
    </xf>
    <xf numFmtId="0" fontId="0" fillId="0" borderId="0" xfId="0" applyFont="1"/>
    <xf numFmtId="0" fontId="0" fillId="7" borderId="33" xfId="0" applyFill="1" applyBorder="1" applyAlignment="1">
      <alignment horizontal="justify" vertical="center" wrapText="1"/>
    </xf>
    <xf numFmtId="0" fontId="21" fillId="7" borderId="1" xfId="0" applyFont="1" applyFill="1" applyBorder="1" applyAlignment="1">
      <alignment horizontal="justify" vertical="center" wrapText="1"/>
    </xf>
    <xf numFmtId="0" fontId="40" fillId="7" borderId="1" xfId="0" applyFont="1" applyFill="1" applyBorder="1" applyAlignment="1">
      <alignment horizontal="justify" wrapText="1"/>
    </xf>
    <xf numFmtId="0" fontId="0" fillId="7" borderId="32" xfId="0" applyFill="1" applyBorder="1" applyAlignment="1">
      <alignment horizontal="justify" vertical="center" wrapText="1"/>
    </xf>
    <xf numFmtId="0" fontId="6" fillId="7" borderId="31" xfId="0" applyFont="1" applyFill="1" applyBorder="1" applyAlignment="1">
      <alignment horizontal="justify" vertical="center" wrapText="1"/>
    </xf>
    <xf numFmtId="0" fontId="0" fillId="0" borderId="2" xfId="0" applyBorder="1" applyAlignment="1">
      <alignment vertical="top" wrapText="1"/>
    </xf>
    <xf numFmtId="0" fontId="0" fillId="0" borderId="0" xfId="0" applyBorder="1" applyAlignment="1">
      <alignment vertical="top" wrapText="1"/>
    </xf>
    <xf numFmtId="0" fontId="7" fillId="7" borderId="1" xfId="0" applyFont="1" applyFill="1" applyBorder="1" applyAlignment="1">
      <alignment horizontal="justify" vertical="center" wrapText="1"/>
    </xf>
    <xf numFmtId="0" fontId="0" fillId="0" borderId="0" xfId="0" applyBorder="1"/>
    <xf numFmtId="0" fontId="7" fillId="7" borderId="28" xfId="0" applyFont="1" applyFill="1" applyBorder="1" applyAlignment="1">
      <alignment horizontal="left" vertical="center" wrapText="1"/>
    </xf>
    <xf numFmtId="0" fontId="0" fillId="0" borderId="0" xfId="0" applyFont="1" applyAlignment="1">
      <alignment horizontal="left"/>
    </xf>
    <xf numFmtId="0" fontId="23" fillId="0" borderId="2" xfId="0" applyFont="1" applyBorder="1" applyAlignment="1">
      <alignment horizontal="justify" vertical="center" wrapText="1"/>
    </xf>
    <xf numFmtId="0" fontId="0" fillId="0" borderId="0" xfId="0" applyAlignment="1">
      <alignment horizontal="left"/>
    </xf>
    <xf numFmtId="0" fontId="6" fillId="7" borderId="58" xfId="0" applyFont="1" applyFill="1" applyBorder="1" applyAlignment="1">
      <alignment horizontal="justify" vertical="center" wrapText="1"/>
    </xf>
    <xf numFmtId="0" fontId="26" fillId="3" borderId="7" xfId="0" applyFont="1" applyFill="1" applyBorder="1" applyAlignment="1">
      <alignment vertical="top" wrapText="1"/>
    </xf>
    <xf numFmtId="14" fontId="27" fillId="0" borderId="8" xfId="0" applyNumberFormat="1" applyFont="1" applyBorder="1" applyAlignment="1">
      <alignment vertical="top" wrapText="1"/>
    </xf>
    <xf numFmtId="166" fontId="27" fillId="0" borderId="8" xfId="0" applyNumberFormat="1" applyFont="1" applyBorder="1" applyAlignment="1">
      <alignment vertical="top" wrapText="1"/>
    </xf>
    <xf numFmtId="0" fontId="26" fillId="8" borderId="7" xfId="0" applyFont="1" applyFill="1" applyBorder="1" applyAlignment="1">
      <alignment vertical="top" wrapText="1"/>
    </xf>
    <xf numFmtId="14" fontId="27" fillId="0" borderId="8" xfId="0" applyNumberFormat="1" applyFont="1" applyBorder="1" applyAlignment="1">
      <alignment horizontal="center" vertical="top" wrapText="1"/>
    </xf>
    <xf numFmtId="14" fontId="26" fillId="8" borderId="1" xfId="0" applyNumberFormat="1" applyFont="1" applyFill="1" applyBorder="1" applyAlignment="1">
      <alignment vertical="top" wrapText="1"/>
    </xf>
    <xf numFmtId="0" fontId="26" fillId="8" borderId="1" xfId="0" applyFont="1" applyFill="1" applyBorder="1"/>
    <xf numFmtId="0" fontId="26" fillId="2" borderId="1" xfId="0" applyFont="1" applyFill="1" applyBorder="1" applyAlignment="1">
      <alignment horizontal="center" vertical="top" wrapText="1"/>
    </xf>
    <xf numFmtId="0" fontId="26" fillId="8" borderId="8" xfId="0" applyFont="1" applyFill="1" applyBorder="1" applyAlignment="1">
      <alignment horizontal="justify" vertical="center" wrapText="1"/>
    </xf>
    <xf numFmtId="0" fontId="26" fillId="8" borderId="27" xfId="0" applyFont="1" applyFill="1" applyBorder="1" applyAlignment="1">
      <alignment horizontal="justify" vertical="center"/>
    </xf>
    <xf numFmtId="0" fontId="32" fillId="7" borderId="1" xfId="0" applyFont="1" applyFill="1" applyBorder="1" applyAlignment="1">
      <alignment horizontal="left"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7" fillId="7" borderId="33" xfId="0" applyFont="1" applyFill="1" applyBorder="1" applyAlignment="1">
      <alignment horizontal="justify" vertical="center" wrapText="1"/>
    </xf>
    <xf numFmtId="0" fontId="30" fillId="7" borderId="1" xfId="0" applyFont="1" applyFill="1" applyBorder="1" applyAlignment="1">
      <alignment horizontal="justify" vertical="center" wrapText="1"/>
    </xf>
    <xf numFmtId="0" fontId="33" fillId="7" borderId="1" xfId="0" applyFont="1" applyFill="1" applyBorder="1" applyAlignment="1">
      <alignment horizontal="justify" wrapText="1"/>
    </xf>
    <xf numFmtId="0" fontId="27" fillId="7" borderId="32" xfId="0" applyFont="1" applyFill="1" applyBorder="1" applyAlignment="1">
      <alignment horizontal="justify" vertical="center" wrapText="1"/>
    </xf>
    <xf numFmtId="0" fontId="12" fillId="7" borderId="31" xfId="0" applyFont="1" applyFill="1" applyBorder="1" applyAlignment="1">
      <alignment horizontal="justify" vertical="center" wrapText="1"/>
    </xf>
    <xf numFmtId="0" fontId="27" fillId="0" borderId="2" xfId="0" applyFont="1" applyBorder="1" applyAlignment="1">
      <alignment vertical="top" wrapText="1"/>
    </xf>
    <xf numFmtId="0" fontId="27" fillId="0" borderId="0" xfId="0" applyFont="1" applyBorder="1" applyAlignment="1">
      <alignment vertical="top" wrapText="1"/>
    </xf>
    <xf numFmtId="0" fontId="32" fillId="7" borderId="1" xfId="0" applyFont="1" applyFill="1" applyBorder="1" applyAlignment="1">
      <alignment horizontal="justify" vertical="center" wrapText="1"/>
    </xf>
    <xf numFmtId="0" fontId="12" fillId="7" borderId="58" xfId="0" applyFont="1" applyFill="1" applyBorder="1" applyAlignment="1">
      <alignment horizontal="left" vertical="center" wrapText="1"/>
    </xf>
    <xf numFmtId="0" fontId="33" fillId="7" borderId="8" xfId="0" applyFont="1" applyFill="1" applyBorder="1" applyAlignment="1">
      <alignment horizontal="center" vertical="center" wrapText="1"/>
    </xf>
    <xf numFmtId="0" fontId="27" fillId="0" borderId="0" xfId="0" applyFont="1" applyBorder="1"/>
    <xf numFmtId="0" fontId="32" fillId="7" borderId="28" xfId="0" applyFont="1" applyFill="1" applyBorder="1" applyAlignment="1">
      <alignment horizontal="left" vertical="center" wrapText="1"/>
    </xf>
    <xf numFmtId="0" fontId="27" fillId="0" borderId="0" xfId="0" applyFont="1" applyAlignment="1">
      <alignment horizontal="left"/>
    </xf>
    <xf numFmtId="0" fontId="31" fillId="0" borderId="2" xfId="0" applyFont="1" applyBorder="1" applyAlignment="1">
      <alignment horizontal="justify" vertical="center" wrapText="1"/>
    </xf>
    <xf numFmtId="0" fontId="26" fillId="8" borderId="8" xfId="0" applyFont="1" applyFill="1" applyBorder="1" applyAlignment="1">
      <alignment horizontal="center" vertical="center" wrapText="1"/>
    </xf>
    <xf numFmtId="166" fontId="27" fillId="0" borderId="8" xfId="0" applyNumberFormat="1" applyFont="1" applyBorder="1" applyAlignment="1">
      <alignment horizontal="center" vertical="center" wrapText="1"/>
    </xf>
    <xf numFmtId="14" fontId="26" fillId="8" borderId="8" xfId="0" applyNumberFormat="1" applyFont="1" applyFill="1" applyBorder="1" applyAlignment="1">
      <alignment horizontal="center" vertical="center" wrapText="1"/>
    </xf>
    <xf numFmtId="14" fontId="27" fillId="0" borderId="7" xfId="0" applyNumberFormat="1" applyFont="1" applyBorder="1" applyAlignment="1">
      <alignment vertical="center" wrapText="1"/>
    </xf>
    <xf numFmtId="166" fontId="26" fillId="8" borderId="8" xfId="0" applyNumberFormat="1" applyFont="1" applyFill="1" applyBorder="1" applyAlignment="1">
      <alignment vertical="center" wrapText="1"/>
    </xf>
    <xf numFmtId="166" fontId="27" fillId="7" borderId="1" xfId="0" applyNumberFormat="1" applyFont="1" applyFill="1" applyBorder="1" applyAlignment="1">
      <alignment vertical="center" wrapText="1"/>
    </xf>
    <xf numFmtId="166" fontId="27" fillId="7" borderId="46" xfId="0" applyNumberFormat="1" applyFont="1" applyFill="1" applyBorder="1" applyAlignment="1">
      <alignment vertical="center" wrapText="1"/>
    </xf>
    <xf numFmtId="166" fontId="27" fillId="7" borderId="0" xfId="0" applyNumberFormat="1" applyFont="1" applyFill="1" applyBorder="1" applyAlignment="1">
      <alignment vertical="center" wrapText="1"/>
    </xf>
    <xf numFmtId="0" fontId="26" fillId="8" borderId="20" xfId="0" applyFont="1" applyFill="1" applyBorder="1" applyAlignment="1">
      <alignment horizontal="justify" vertical="center" wrapText="1"/>
    </xf>
    <xf numFmtId="0" fontId="26" fillId="10" borderId="1" xfId="0" applyFont="1" applyFill="1" applyBorder="1" applyAlignment="1">
      <alignment vertical="center" wrapText="1"/>
    </xf>
    <xf numFmtId="0" fontId="26" fillId="7" borderId="1" xfId="0" applyFont="1" applyFill="1" applyBorder="1" applyAlignment="1">
      <alignment vertical="center" wrapText="1"/>
    </xf>
    <xf numFmtId="0" fontId="26" fillId="7" borderId="46" xfId="0" applyFont="1" applyFill="1" applyBorder="1" applyAlignment="1">
      <alignment vertical="center" wrapText="1"/>
    </xf>
    <xf numFmtId="0" fontId="26" fillId="7" borderId="0" xfId="0" applyFont="1" applyFill="1" applyBorder="1" applyAlignment="1">
      <alignment vertical="center" wrapText="1"/>
    </xf>
    <xf numFmtId="0" fontId="12" fillId="7" borderId="75" xfId="0" applyFont="1" applyFill="1" applyBorder="1" applyAlignment="1">
      <alignment horizontal="center" vertical="center" wrapText="1"/>
    </xf>
    <xf numFmtId="0" fontId="0" fillId="7" borderId="33" xfId="0" applyFill="1" applyBorder="1" applyAlignment="1">
      <alignment horizontal="justify" vertical="center" wrapText="1"/>
    </xf>
    <xf numFmtId="0" fontId="0" fillId="7" borderId="32" xfId="0" applyFill="1" applyBorder="1" applyAlignment="1">
      <alignment horizontal="justify" vertical="center" wrapText="1"/>
    </xf>
    <xf numFmtId="0" fontId="0" fillId="0" borderId="2" xfId="0" applyBorder="1" applyAlignment="1">
      <alignment vertical="top" wrapText="1"/>
    </xf>
    <xf numFmtId="0" fontId="0" fillId="0" borderId="0" xfId="0" applyBorder="1" applyAlignment="1">
      <alignment vertical="top" wrapText="1"/>
    </xf>
    <xf numFmtId="0" fontId="6" fillId="7" borderId="58"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20" xfId="0" applyFont="1" applyFill="1" applyBorder="1" applyAlignment="1">
      <alignment horizontal="justify" vertical="center" wrapText="1"/>
    </xf>
    <xf numFmtId="0" fontId="0" fillId="0" borderId="2" xfId="0" applyBorder="1" applyAlignment="1">
      <alignment vertical="top" wrapText="1"/>
    </xf>
    <xf numFmtId="0" fontId="0" fillId="0" borderId="0" xfId="0" applyBorder="1" applyAlignment="1">
      <alignment vertical="top" wrapText="1"/>
    </xf>
    <xf numFmtId="0" fontId="32" fillId="7" borderId="1" xfId="0" applyFont="1" applyFill="1" applyBorder="1" applyAlignment="1">
      <alignment horizontal="justify" vertical="center" wrapText="1"/>
    </xf>
    <xf numFmtId="0" fontId="12" fillId="7" borderId="58"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12" fillId="7" borderId="58" xfId="0" applyFont="1" applyFill="1" applyBorder="1" applyAlignment="1">
      <alignment horizontal="justify" vertical="center" wrapText="1"/>
    </xf>
    <xf numFmtId="0" fontId="20" fillId="7" borderId="1" xfId="0" applyFont="1" applyFill="1" applyBorder="1" applyAlignment="1">
      <alignment horizontal="center" vertical="center" wrapText="1"/>
    </xf>
    <xf numFmtId="0" fontId="8" fillId="7" borderId="1" xfId="0" applyFont="1" applyFill="1" applyBorder="1" applyAlignment="1">
      <alignment horizontal="justify" vertical="center" wrapText="1"/>
    </xf>
    <xf numFmtId="0" fontId="6" fillId="7" borderId="1" xfId="0" applyFont="1" applyFill="1" applyBorder="1" applyAlignment="1">
      <alignment horizontal="left" vertical="center" wrapText="1"/>
    </xf>
    <xf numFmtId="0" fontId="40" fillId="7" borderId="1" xfId="0" applyFont="1" applyFill="1" applyBorder="1" applyAlignment="1">
      <alignment horizontal="center" vertical="center" wrapText="1"/>
    </xf>
    <xf numFmtId="0" fontId="8" fillId="7" borderId="1" xfId="0" applyFont="1" applyFill="1" applyBorder="1" applyAlignment="1">
      <alignment horizontal="left" vertical="center" wrapText="1"/>
    </xf>
    <xf numFmtId="14" fontId="20" fillId="0" borderId="1" xfId="0" applyNumberFormat="1" applyFont="1" applyBorder="1" applyAlignment="1">
      <alignment horizontal="center" vertical="center" wrapText="1"/>
    </xf>
    <xf numFmtId="0" fontId="12" fillId="7" borderId="1" xfId="0" applyFont="1" applyFill="1" applyBorder="1" applyAlignment="1">
      <alignment horizontal="justify" vertical="center" wrapText="1"/>
    </xf>
    <xf numFmtId="14" fontId="20" fillId="7"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31" fillId="0" borderId="1" xfId="0" applyFont="1" applyBorder="1" applyAlignment="1">
      <alignment horizontal="justify" vertical="center" wrapText="1"/>
    </xf>
    <xf numFmtId="0" fontId="43" fillId="7" borderId="1" xfId="0" applyFont="1" applyFill="1" applyBorder="1" applyAlignment="1">
      <alignment horizontal="justify" vertical="center" wrapText="1"/>
    </xf>
    <xf numFmtId="0" fontId="25" fillId="7" borderId="1" xfId="0" applyFont="1" applyFill="1" applyBorder="1" applyAlignment="1">
      <alignment vertical="center" wrapText="1"/>
    </xf>
    <xf numFmtId="0" fontId="43" fillId="7" borderId="19" xfId="0" applyFont="1" applyFill="1" applyBorder="1" applyAlignment="1">
      <alignment horizontal="left" vertical="center" wrapText="1"/>
    </xf>
    <xf numFmtId="0" fontId="25" fillId="7" borderId="19" xfId="0" applyFont="1" applyFill="1" applyBorder="1" applyAlignment="1">
      <alignment horizontal="justify" wrapText="1"/>
    </xf>
    <xf numFmtId="0" fontId="24" fillId="0" borderId="9" xfId="0" applyFont="1" applyBorder="1" applyAlignment="1">
      <alignment horizontal="justify" vertical="center" wrapText="1"/>
    </xf>
    <xf numFmtId="49" fontId="24" fillId="2" borderId="22" xfId="0" applyNumberFormat="1" applyFont="1" applyFill="1" applyBorder="1" applyAlignment="1">
      <alignment horizontal="justify" vertical="center" wrapText="1"/>
    </xf>
    <xf numFmtId="0" fontId="44" fillId="8" borderId="27" xfId="0" applyFont="1" applyFill="1" applyBorder="1" applyAlignment="1">
      <alignment horizontal="justify" vertical="center" wrapText="1"/>
    </xf>
    <xf numFmtId="0" fontId="24" fillId="0" borderId="20" xfId="0" applyFont="1" applyBorder="1" applyAlignment="1">
      <alignment horizontal="justify" vertical="center" wrapText="1"/>
    </xf>
    <xf numFmtId="0" fontId="44" fillId="8" borderId="1" xfId="0" applyFont="1" applyFill="1" applyBorder="1"/>
    <xf numFmtId="0" fontId="44" fillId="2" borderId="1" xfId="0" applyFont="1" applyFill="1" applyBorder="1" applyAlignment="1">
      <alignment horizontal="center" vertical="top" wrapText="1"/>
    </xf>
    <xf numFmtId="0" fontId="42" fillId="7" borderId="1" xfId="0" applyFont="1" applyFill="1" applyBorder="1" applyAlignment="1">
      <alignment horizontal="center" vertical="center" wrapText="1"/>
    </xf>
    <xf numFmtId="0" fontId="46" fillId="0" borderId="1" xfId="0" applyFont="1" applyBorder="1" applyAlignment="1">
      <alignment horizontal="center" vertical="center" wrapText="1"/>
    </xf>
    <xf numFmtId="14" fontId="46" fillId="0" borderId="1" xfId="0" applyNumberFormat="1" applyFont="1" applyBorder="1" applyAlignment="1">
      <alignment horizontal="center" vertical="center" wrapText="1"/>
    </xf>
    <xf numFmtId="0" fontId="42" fillId="7" borderId="20" xfId="0" applyFont="1" applyFill="1" applyBorder="1" applyAlignment="1">
      <alignment horizontal="justify" vertical="center" wrapText="1"/>
    </xf>
    <xf numFmtId="0" fontId="44" fillId="8" borderId="20" xfId="0" applyFont="1" applyFill="1" applyBorder="1" applyAlignment="1">
      <alignment horizontal="justify" vertical="center" wrapText="1"/>
    </xf>
    <xf numFmtId="0" fontId="25" fillId="7" borderId="29" xfId="0" applyFont="1" applyFill="1" applyBorder="1" applyAlignment="1">
      <alignment horizontal="justify" vertical="center" wrapText="1"/>
    </xf>
    <xf numFmtId="0" fontId="24" fillId="0" borderId="0" xfId="0" applyFont="1" applyAlignment="1">
      <alignment vertical="top" wrapText="1"/>
    </xf>
    <xf numFmtId="0" fontId="7" fillId="4" borderId="33" xfId="0" applyFont="1" applyFill="1" applyBorder="1" applyAlignment="1">
      <alignment vertical="center" readingOrder="1"/>
    </xf>
    <xf numFmtId="0" fontId="4" fillId="8" borderId="27" xfId="0" applyFont="1" applyFill="1" applyBorder="1" applyAlignment="1">
      <alignment horizontal="center" wrapText="1"/>
    </xf>
    <xf numFmtId="0" fontId="0" fillId="8" borderId="21" xfId="0" applyFill="1" applyBorder="1" applyAlignment="1">
      <alignment horizontal="center" wrapText="1"/>
    </xf>
    <xf numFmtId="0" fontId="0" fillId="8" borderId="22" xfId="0" applyFill="1" applyBorder="1" applyAlignment="1">
      <alignment horizontal="center" wrapText="1"/>
    </xf>
    <xf numFmtId="0" fontId="0" fillId="7" borderId="33" xfId="0" applyFill="1" applyBorder="1" applyAlignment="1">
      <alignment horizontal="center" vertical="center"/>
    </xf>
    <xf numFmtId="0" fontId="0" fillId="7" borderId="46" xfId="0" applyFill="1" applyBorder="1" applyAlignment="1">
      <alignment horizontal="center" vertical="center"/>
    </xf>
    <xf numFmtId="0" fontId="0" fillId="0" borderId="1" xfId="0" applyBorder="1" applyAlignment="1">
      <alignment horizontal="justify" vertical="center"/>
    </xf>
    <xf numFmtId="0" fontId="0" fillId="0" borderId="9" xfId="0" applyBorder="1" applyAlignment="1">
      <alignment horizontal="justify" vertical="center"/>
    </xf>
    <xf numFmtId="0" fontId="7" fillId="0" borderId="1" xfId="0" applyFont="1" applyBorder="1" applyAlignment="1">
      <alignment horizontal="justify" vertical="center" wrapText="1"/>
    </xf>
    <xf numFmtId="0" fontId="0" fillId="0" borderId="36" xfId="0" applyFont="1" applyBorder="1" applyAlignment="1">
      <alignment horizontal="justify" vertical="center" wrapText="1"/>
    </xf>
    <xf numFmtId="0" fontId="0" fillId="0" borderId="37" xfId="0" applyFont="1" applyBorder="1" applyAlignment="1">
      <alignment horizontal="justify" vertical="center" wrapText="1"/>
    </xf>
    <xf numFmtId="0" fontId="0" fillId="0" borderId="38" xfId="0" applyFont="1" applyBorder="1" applyAlignment="1">
      <alignment horizontal="justify" vertical="center" wrapText="1"/>
    </xf>
    <xf numFmtId="0" fontId="45" fillId="7" borderId="2" xfId="0" applyFont="1" applyFill="1" applyBorder="1" applyAlignment="1">
      <alignment horizontal="justify" vertical="center" wrapText="1"/>
    </xf>
    <xf numFmtId="0" fontId="1" fillId="7" borderId="0" xfId="0" applyFont="1" applyFill="1" applyBorder="1" applyAlignment="1">
      <alignment horizontal="justify" vertical="center" wrapText="1"/>
    </xf>
    <xf numFmtId="0" fontId="1" fillId="7" borderId="40" xfId="0" applyFont="1" applyFill="1" applyBorder="1" applyAlignment="1">
      <alignment horizontal="justify" vertical="center" wrapText="1"/>
    </xf>
    <xf numFmtId="0" fontId="1" fillId="7" borderId="2" xfId="0" applyFont="1" applyFill="1" applyBorder="1" applyAlignment="1">
      <alignment horizontal="justify" vertical="center" wrapText="1"/>
    </xf>
    <xf numFmtId="0" fontId="1" fillId="7" borderId="29" xfId="0" applyFont="1" applyFill="1" applyBorder="1" applyAlignment="1">
      <alignment horizontal="justify" vertical="center" wrapText="1"/>
    </xf>
    <xf numFmtId="0" fontId="1" fillId="7" borderId="15" xfId="0" applyFont="1" applyFill="1" applyBorder="1" applyAlignment="1">
      <alignment horizontal="justify" vertical="center" wrapText="1"/>
    </xf>
    <xf numFmtId="0" fontId="1" fillId="7" borderId="41"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0" fillId="0" borderId="33" xfId="0" applyBorder="1" applyAlignment="1">
      <alignment horizontal="justify" vertical="center" wrapText="1"/>
    </xf>
    <xf numFmtId="0" fontId="0" fillId="0" borderId="47" xfId="0" applyBorder="1" applyAlignment="1">
      <alignment horizontal="justify" vertical="center" wrapText="1"/>
    </xf>
    <xf numFmtId="0" fontId="7" fillId="0" borderId="20" xfId="0" applyFont="1" applyBorder="1" applyAlignment="1">
      <alignment horizontal="justify" vertical="center" wrapText="1"/>
    </xf>
    <xf numFmtId="0" fontId="2" fillId="8" borderId="51" xfId="0" applyFont="1" applyFill="1" applyBorder="1" applyAlignment="1">
      <alignment horizontal="center" wrapText="1"/>
    </xf>
    <xf numFmtId="0" fontId="2" fillId="8" borderId="52" xfId="0" applyFont="1" applyFill="1" applyBorder="1" applyAlignment="1">
      <alignment horizontal="center" wrapText="1"/>
    </xf>
    <xf numFmtId="0" fontId="2" fillId="8" borderId="53" xfId="0" applyFont="1" applyFill="1" applyBorder="1" applyAlignment="1">
      <alignment horizontal="center" wrapText="1"/>
    </xf>
    <xf numFmtId="0" fontId="1" fillId="2" borderId="42"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9" xfId="0" applyFont="1" applyFill="1" applyBorder="1" applyAlignment="1">
      <alignment horizontal="justify" vertical="center" wrapText="1"/>
    </xf>
    <xf numFmtId="0" fontId="1" fillId="2" borderId="43" xfId="0" applyFont="1" applyFill="1" applyBorder="1" applyAlignment="1">
      <alignment horizontal="justify" vertical="center" wrapText="1"/>
    </xf>
    <xf numFmtId="0" fontId="1" fillId="2" borderId="0" xfId="0" applyFont="1" applyFill="1" applyBorder="1" applyAlignment="1">
      <alignment horizontal="justify" vertical="center" wrapText="1"/>
    </xf>
    <xf numFmtId="0" fontId="1" fillId="2" borderId="40" xfId="0" applyFont="1" applyFill="1" applyBorder="1" applyAlignment="1">
      <alignment horizontal="justify" vertical="center" wrapText="1"/>
    </xf>
    <xf numFmtId="0" fontId="1" fillId="2" borderId="44" xfId="0" applyFont="1" applyFill="1" applyBorder="1" applyAlignment="1">
      <alignment horizontal="justify" vertical="center" wrapText="1"/>
    </xf>
    <xf numFmtId="0" fontId="1" fillId="2" borderId="10" xfId="0" applyFont="1" applyFill="1" applyBorder="1" applyAlignment="1">
      <alignment horizontal="justify" vertical="center" wrapText="1"/>
    </xf>
    <xf numFmtId="0" fontId="1" fillId="2" borderId="45" xfId="0" applyFont="1" applyFill="1" applyBorder="1" applyAlignment="1">
      <alignment horizontal="justify" vertical="center" wrapText="1"/>
    </xf>
    <xf numFmtId="0" fontId="7" fillId="0" borderId="33" xfId="0" applyFont="1" applyBorder="1" applyAlignment="1">
      <alignment horizontal="justify" vertical="center" wrapText="1"/>
    </xf>
    <xf numFmtId="0" fontId="2" fillId="8" borderId="19" xfId="0" applyFont="1" applyFill="1" applyBorder="1" applyAlignment="1">
      <alignment horizontal="justify" vertical="center" wrapText="1"/>
    </xf>
    <xf numFmtId="0" fontId="0" fillId="0" borderId="19" xfId="0" applyBorder="1" applyAlignment="1">
      <alignment horizontal="justify" vertical="center"/>
    </xf>
    <xf numFmtId="0" fontId="0" fillId="0" borderId="0" xfId="0" applyFont="1" applyBorder="1" applyAlignment="1">
      <alignment horizontal="center" vertical="top" wrapText="1"/>
    </xf>
    <xf numFmtId="0" fontId="2" fillId="8" borderId="1" xfId="0" applyFont="1" applyFill="1" applyBorder="1" applyAlignment="1">
      <alignment horizontal="justify" vertical="center" wrapText="1"/>
    </xf>
    <xf numFmtId="0" fontId="2" fillId="8" borderId="27" xfId="0" applyFont="1" applyFill="1" applyBorder="1" applyAlignment="1">
      <alignment horizontal="center" wrapText="1"/>
    </xf>
    <xf numFmtId="0" fontId="2" fillId="8" borderId="21" xfId="0" applyFont="1" applyFill="1" applyBorder="1" applyAlignment="1">
      <alignment horizontal="center" wrapText="1"/>
    </xf>
    <xf numFmtId="0" fontId="2" fillId="8" borderId="22" xfId="0" applyFont="1" applyFill="1" applyBorder="1" applyAlignment="1">
      <alignment horizontal="center" wrapText="1"/>
    </xf>
    <xf numFmtId="0" fontId="2" fillId="2" borderId="25" xfId="0" applyFont="1" applyFill="1" applyBorder="1" applyAlignment="1">
      <alignment horizontal="justify" vertical="center" wrapText="1"/>
    </xf>
    <xf numFmtId="0" fontId="5" fillId="0" borderId="42" xfId="0" applyFont="1" applyBorder="1" applyAlignment="1">
      <alignment horizontal="justify" vertical="center" wrapText="1"/>
    </xf>
    <xf numFmtId="0" fontId="5" fillId="0" borderId="34" xfId="0" applyFont="1" applyBorder="1" applyAlignment="1">
      <alignment horizontal="justify" vertical="center" wrapText="1"/>
    </xf>
    <xf numFmtId="0" fontId="5" fillId="0" borderId="39" xfId="0" applyFont="1" applyBorder="1" applyAlignment="1">
      <alignment horizontal="justify" vertical="center" wrapText="1"/>
    </xf>
    <xf numFmtId="0" fontId="5" fillId="0" borderId="43" xfId="0" applyFont="1" applyBorder="1" applyAlignment="1">
      <alignment horizontal="justify" vertical="center" wrapText="1"/>
    </xf>
    <xf numFmtId="0" fontId="5" fillId="0" borderId="0" xfId="0" applyFont="1" applyBorder="1" applyAlignment="1">
      <alignment horizontal="justify" vertical="center" wrapText="1"/>
    </xf>
    <xf numFmtId="0" fontId="5" fillId="0" borderId="40" xfId="0" applyFont="1" applyBorder="1" applyAlignment="1">
      <alignment horizontal="justify" vertical="center" wrapText="1"/>
    </xf>
    <xf numFmtId="0" fontId="5" fillId="0" borderId="44" xfId="0" applyFont="1" applyBorder="1" applyAlignment="1">
      <alignment horizontal="justify" vertical="center" wrapText="1"/>
    </xf>
    <xf numFmtId="0" fontId="5" fillId="0" borderId="10" xfId="0" applyFont="1" applyBorder="1" applyAlignment="1">
      <alignment horizontal="justify" vertical="center" wrapText="1"/>
    </xf>
    <xf numFmtId="0" fontId="5" fillId="0" borderId="45" xfId="0" applyFont="1" applyBorder="1" applyAlignment="1">
      <alignment horizontal="justify" vertical="center" wrapText="1"/>
    </xf>
    <xf numFmtId="0" fontId="7" fillId="0" borderId="25" xfId="0" applyFont="1" applyBorder="1" applyAlignment="1">
      <alignment horizontal="justify" vertical="center" wrapText="1"/>
    </xf>
    <xf numFmtId="0" fontId="1" fillId="0" borderId="20"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9" xfId="0" applyFont="1" applyBorder="1" applyAlignment="1">
      <alignment horizontal="justify" vertical="center" wrapText="1"/>
    </xf>
    <xf numFmtId="0" fontId="1" fillId="0" borderId="31" xfId="0" applyFont="1" applyBorder="1" applyAlignment="1">
      <alignment horizontal="justify" vertical="center" wrapText="1"/>
    </xf>
    <xf numFmtId="0" fontId="1" fillId="0" borderId="25" xfId="0" applyFont="1" applyBorder="1" applyAlignment="1">
      <alignment horizontal="justify" vertical="center" wrapText="1"/>
    </xf>
    <xf numFmtId="0" fontId="1" fillId="0" borderId="26" xfId="0" applyFont="1" applyBorder="1" applyAlignment="1">
      <alignment horizontal="justify" vertical="center" wrapText="1"/>
    </xf>
    <xf numFmtId="0" fontId="0" fillId="0" borderId="36" xfId="0" applyBorder="1" applyAlignment="1">
      <alignment horizontal="justify" vertical="center" wrapText="1"/>
    </xf>
    <xf numFmtId="0" fontId="0" fillId="0" borderId="54" xfId="0" applyBorder="1" applyAlignment="1">
      <alignment horizontal="justify" vertical="center" wrapText="1"/>
    </xf>
    <xf numFmtId="0" fontId="0" fillId="0" borderId="54" xfId="0" applyFont="1" applyBorder="1" applyAlignment="1">
      <alignment horizontal="justify" vertical="center" wrapText="1"/>
    </xf>
    <xf numFmtId="20" fontId="44" fillId="0" borderId="33" xfId="0" applyNumberFormat="1" applyFont="1" applyBorder="1" applyAlignment="1">
      <alignment horizontal="justify" vertical="center" wrapText="1"/>
    </xf>
    <xf numFmtId="0" fontId="44" fillId="0" borderId="47" xfId="0" applyFont="1" applyBorder="1" applyAlignment="1">
      <alignment horizontal="justify" vertical="center" wrapText="1"/>
    </xf>
    <xf numFmtId="20" fontId="0" fillId="0" borderId="33" xfId="0" applyNumberFormat="1" applyBorder="1" applyAlignment="1">
      <alignment horizontal="justify" vertical="center"/>
    </xf>
    <xf numFmtId="0" fontId="0" fillId="0" borderId="47" xfId="0" applyBorder="1" applyAlignment="1">
      <alignment horizontal="justify" vertical="center"/>
    </xf>
    <xf numFmtId="164" fontId="0" fillId="0" borderId="1" xfId="0" applyNumberFormat="1" applyBorder="1" applyAlignment="1">
      <alignment horizontal="justify" vertical="center" wrapText="1"/>
    </xf>
    <xf numFmtId="164" fontId="0" fillId="0" borderId="1" xfId="0" applyNumberFormat="1" applyFont="1" applyBorder="1" applyAlignment="1">
      <alignment horizontal="justify" vertical="center" wrapText="1"/>
    </xf>
    <xf numFmtId="0" fontId="44" fillId="8" borderId="20" xfId="0" applyFont="1" applyFill="1" applyBorder="1" applyAlignment="1">
      <alignment horizontal="justify" vertical="center" wrapText="1"/>
    </xf>
    <xf numFmtId="0" fontId="44" fillId="8" borderId="1" xfId="0" applyFont="1" applyFill="1" applyBorder="1" applyAlignment="1">
      <alignment horizontal="justify" vertical="center" wrapText="1"/>
    </xf>
    <xf numFmtId="0" fontId="24" fillId="0" borderId="1" xfId="0" applyFont="1" applyBorder="1" applyAlignment="1">
      <alignment horizontal="justify" vertical="center" wrapText="1"/>
    </xf>
    <xf numFmtId="0" fontId="24" fillId="0" borderId="9" xfId="0" applyFont="1" applyBorder="1" applyAlignment="1">
      <alignment horizontal="justify" vertical="center" wrapText="1"/>
    </xf>
    <xf numFmtId="0" fontId="2" fillId="7" borderId="1" xfId="0" applyFont="1" applyFill="1" applyBorder="1" applyAlignment="1">
      <alignment horizontal="justify" vertical="center" wrapText="1"/>
    </xf>
    <xf numFmtId="0" fontId="2" fillId="7" borderId="9" xfId="0" applyFont="1" applyFill="1" applyBorder="1" applyAlignment="1">
      <alignment horizontal="justify" vertical="center" wrapText="1"/>
    </xf>
    <xf numFmtId="164" fontId="0" fillId="0" borderId="33" xfId="0" applyNumberFormat="1" applyBorder="1" applyAlignment="1">
      <alignment horizontal="justify" vertical="center" wrapText="1"/>
    </xf>
    <xf numFmtId="164" fontId="0" fillId="0" borderId="46" xfId="0" applyNumberFormat="1" applyBorder="1" applyAlignment="1">
      <alignment horizontal="justify" vertical="center" wrapText="1"/>
    </xf>
    <xf numFmtId="164" fontId="0" fillId="0" borderId="32" xfId="0" applyNumberFormat="1" applyBorder="1" applyAlignment="1">
      <alignment horizontal="justify" vertical="center" wrapText="1"/>
    </xf>
    <xf numFmtId="0" fontId="0" fillId="0" borderId="25" xfId="0" applyBorder="1" applyAlignment="1">
      <alignment horizontal="justify" vertical="center" wrapText="1"/>
    </xf>
    <xf numFmtId="0" fontId="2" fillId="8" borderId="55" xfId="0" applyFont="1" applyFill="1" applyBorder="1" applyAlignment="1">
      <alignment horizontal="center" wrapText="1"/>
    </xf>
    <xf numFmtId="0" fontId="0" fillId="8" borderId="49" xfId="0" applyFill="1" applyBorder="1" applyAlignment="1">
      <alignment horizontal="center" wrapText="1"/>
    </xf>
    <xf numFmtId="0" fontId="0" fillId="0" borderId="48" xfId="0" applyFont="1" applyBorder="1" applyAlignment="1">
      <alignment horizontal="justify" vertical="center" wrapText="1"/>
    </xf>
    <xf numFmtId="0" fontId="0" fillId="0" borderId="48" xfId="0" applyBorder="1" applyAlignment="1">
      <alignment horizontal="justify" vertical="center" wrapText="1"/>
    </xf>
    <xf numFmtId="0" fontId="0" fillId="0" borderId="56" xfId="0" applyBorder="1" applyAlignment="1">
      <alignment horizontal="justify" vertical="center" wrapText="1"/>
    </xf>
    <xf numFmtId="0" fontId="2" fillId="8" borderId="31" xfId="0" applyFont="1" applyFill="1" applyBorder="1" applyAlignment="1">
      <alignment horizontal="justify" vertical="center" wrapText="1"/>
    </xf>
    <xf numFmtId="0" fontId="2" fillId="8" borderId="25" xfId="0" applyFont="1" applyFill="1" applyBorder="1" applyAlignment="1">
      <alignment horizontal="justify" vertical="center" wrapText="1"/>
    </xf>
    <xf numFmtId="0" fontId="2" fillId="8" borderId="27" xfId="0" applyFont="1" applyFill="1" applyBorder="1" applyAlignment="1">
      <alignment horizontal="justify" vertical="center" wrapText="1"/>
    </xf>
    <xf numFmtId="0" fontId="2" fillId="8" borderId="21" xfId="0" applyFont="1" applyFill="1" applyBorder="1" applyAlignment="1">
      <alignment horizontal="justify" vertical="center" wrapText="1"/>
    </xf>
    <xf numFmtId="0" fontId="2" fillId="8" borderId="20" xfId="0" applyFont="1" applyFill="1" applyBorder="1" applyAlignment="1">
      <alignment horizontal="justify" vertical="center" wrapText="1"/>
    </xf>
    <xf numFmtId="0" fontId="24" fillId="8" borderId="19" xfId="0" applyFont="1" applyFill="1" applyBorder="1" applyAlignment="1">
      <alignment horizontal="left" vertical="center" wrapText="1"/>
    </xf>
    <xf numFmtId="0" fontId="24" fillId="8" borderId="1" xfId="0" applyFont="1" applyFill="1" applyBorder="1" applyAlignment="1">
      <alignment horizontal="left" vertical="center" wrapText="1"/>
    </xf>
    <xf numFmtId="0" fontId="24" fillId="0" borderId="19"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Border="1" applyAlignment="1">
      <alignment horizontal="justify" vertical="center" wrapText="1"/>
    </xf>
    <xf numFmtId="0" fontId="0" fillId="0" borderId="9" xfId="0" applyBorder="1" applyAlignment="1">
      <alignment horizontal="justify" vertical="center" wrapText="1"/>
    </xf>
    <xf numFmtId="0" fontId="2" fillId="8" borderId="48" xfId="0" applyFont="1" applyFill="1" applyBorder="1" applyAlignment="1">
      <alignment horizontal="justify" vertical="center" wrapText="1"/>
    </xf>
    <xf numFmtId="0" fontId="0" fillId="0" borderId="33" xfId="0" applyFont="1" applyBorder="1" applyAlignment="1">
      <alignment horizontal="justify" vertical="center" wrapText="1"/>
    </xf>
    <xf numFmtId="0" fontId="0" fillId="0" borderId="47" xfId="0" applyFont="1" applyBorder="1" applyAlignment="1">
      <alignment horizontal="justify" vertical="center" wrapText="1"/>
    </xf>
    <xf numFmtId="166" fontId="2" fillId="8" borderId="8" xfId="0" applyNumberFormat="1" applyFont="1" applyFill="1" applyBorder="1" applyAlignment="1">
      <alignment horizontal="center" vertical="center" wrapText="1"/>
    </xf>
    <xf numFmtId="164" fontId="2" fillId="8" borderId="1" xfId="0" applyNumberFormat="1" applyFont="1" applyFill="1" applyBorder="1" applyAlignment="1">
      <alignment horizontal="justify" vertical="center" wrapText="1"/>
    </xf>
    <xf numFmtId="164" fontId="0" fillId="0" borderId="9" xfId="0" applyNumberFormat="1" applyBorder="1" applyAlignment="1">
      <alignment horizontal="justify" vertical="center" wrapText="1"/>
    </xf>
    <xf numFmtId="0" fontId="2" fillId="8" borderId="49" xfId="0" applyFont="1" applyFill="1" applyBorder="1" applyAlignment="1">
      <alignment horizontal="center" vertical="center" wrapText="1"/>
    </xf>
    <xf numFmtId="0" fontId="2" fillId="8" borderId="50" xfId="0" applyFont="1" applyFill="1" applyBorder="1" applyAlignment="1">
      <alignment horizontal="center" vertical="center" wrapText="1"/>
    </xf>
    <xf numFmtId="14" fontId="0" fillId="0" borderId="7" xfId="0" applyNumberFormat="1" applyFont="1" applyBorder="1" applyAlignment="1">
      <alignment horizontal="center" vertical="center" wrapText="1"/>
    </xf>
    <xf numFmtId="14" fontId="0" fillId="0" borderId="35" xfId="0" applyNumberFormat="1" applyFont="1" applyBorder="1" applyAlignment="1">
      <alignment horizontal="center" vertical="center" wrapText="1"/>
    </xf>
    <xf numFmtId="0" fontId="44" fillId="8" borderId="21" xfId="0" applyFont="1" applyFill="1" applyBorder="1" applyAlignment="1">
      <alignment horizontal="justify" vertical="center" wrapText="1"/>
    </xf>
    <xf numFmtId="0" fontId="45" fillId="2" borderId="21" xfId="0" applyFont="1" applyFill="1" applyBorder="1" applyAlignment="1">
      <alignment horizontal="justify" vertical="center" wrapText="1"/>
    </xf>
    <xf numFmtId="0" fontId="0" fillId="8" borderId="1" xfId="0" applyFill="1" applyBorder="1" applyAlignment="1">
      <alignment horizontal="justify" vertical="center" wrapText="1"/>
    </xf>
    <xf numFmtId="0" fontId="0" fillId="7" borderId="33" xfId="0" applyFill="1" applyBorder="1" applyAlignment="1">
      <alignment horizontal="justify" vertical="center" wrapText="1"/>
    </xf>
    <xf numFmtId="0" fontId="0" fillId="7" borderId="46" xfId="0" applyFill="1" applyBorder="1" applyAlignment="1">
      <alignment horizontal="justify" vertical="center" wrapText="1"/>
    </xf>
    <xf numFmtId="0" fontId="0" fillId="7" borderId="47" xfId="0" applyFill="1" applyBorder="1" applyAlignment="1">
      <alignment horizontal="justify" vertical="center" wrapText="1"/>
    </xf>
    <xf numFmtId="0" fontId="6" fillId="7" borderId="46" xfId="0" applyFont="1" applyFill="1" applyBorder="1" applyAlignment="1">
      <alignment horizontal="justify" vertical="center" wrapText="1"/>
    </xf>
    <xf numFmtId="0" fontId="0" fillId="7" borderId="32" xfId="0" applyFill="1" applyBorder="1" applyAlignment="1">
      <alignment horizontal="justify" vertical="center" wrapText="1"/>
    </xf>
    <xf numFmtId="0" fontId="12" fillId="8" borderId="51" xfId="0" applyFont="1" applyFill="1" applyBorder="1" applyAlignment="1">
      <alignment horizontal="center" vertical="top" wrapText="1"/>
    </xf>
    <xf numFmtId="0" fontId="0" fillId="0" borderId="52" xfId="0" applyBorder="1" applyAlignment="1">
      <alignment horizontal="center" vertical="top" wrapText="1"/>
    </xf>
    <xf numFmtId="0" fontId="0" fillId="0" borderId="72" xfId="0" applyBorder="1" applyAlignment="1">
      <alignment horizontal="center" vertical="top" wrapText="1"/>
    </xf>
    <xf numFmtId="0" fontId="30" fillId="8" borderId="57" xfId="0" applyFont="1" applyFill="1" applyBorder="1" applyAlignment="1">
      <alignment horizontal="center" wrapText="1"/>
    </xf>
    <xf numFmtId="0" fontId="0" fillId="0" borderId="52" xfId="0" applyBorder="1" applyAlignment="1">
      <alignment horizontal="center" wrapText="1"/>
    </xf>
    <xf numFmtId="0" fontId="0" fillId="0" borderId="53" xfId="0" applyBorder="1" applyAlignment="1">
      <alignment horizontal="center" wrapText="1"/>
    </xf>
    <xf numFmtId="0" fontId="12" fillId="7" borderId="73" xfId="0" applyFont="1" applyFill="1" applyBorder="1" applyAlignment="1">
      <alignment horizontal="center" wrapText="1"/>
    </xf>
    <xf numFmtId="0" fontId="0" fillId="0" borderId="37" xfId="0" applyBorder="1" applyAlignment="1">
      <alignment horizontal="center" wrapText="1"/>
    </xf>
    <xf numFmtId="0" fontId="0" fillId="0" borderId="54" xfId="0" applyBorder="1" applyAlignment="1">
      <alignment horizontal="center" wrapText="1"/>
    </xf>
    <xf numFmtId="0" fontId="27" fillId="7" borderId="36" xfId="0" applyFont="1" applyFill="1" applyBorder="1" applyAlignment="1">
      <alignment horizontal="center" wrapText="1"/>
    </xf>
    <xf numFmtId="0" fontId="0" fillId="0" borderId="38" xfId="0" applyBorder="1" applyAlignment="1">
      <alignment horizontal="center" wrapText="1"/>
    </xf>
    <xf numFmtId="0" fontId="0" fillId="8" borderId="57" xfId="0" applyFill="1" applyBorder="1" applyAlignment="1">
      <alignment horizontal="justify" vertical="center" wrapText="1"/>
    </xf>
    <xf numFmtId="0" fontId="0" fillId="8" borderId="52" xfId="0" applyFill="1" applyBorder="1" applyAlignment="1">
      <alignment horizontal="justify" vertical="center" wrapText="1"/>
    </xf>
    <xf numFmtId="0" fontId="0" fillId="8" borderId="53" xfId="0" applyFill="1" applyBorder="1" applyAlignment="1">
      <alignment horizontal="justify" vertical="center" wrapText="1"/>
    </xf>
    <xf numFmtId="0" fontId="6" fillId="9" borderId="74" xfId="0" applyFont="1" applyFill="1" applyBorder="1" applyAlignment="1">
      <alignment horizontal="center" vertical="center" wrapText="1"/>
    </xf>
    <xf numFmtId="0" fontId="6" fillId="9" borderId="46" xfId="0" applyFont="1" applyFill="1" applyBorder="1" applyAlignment="1">
      <alignment horizontal="center" vertical="center" wrapText="1"/>
    </xf>
    <xf numFmtId="0" fontId="6" fillId="9" borderId="3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8" fillId="7" borderId="1" xfId="0" applyFont="1" applyFill="1" applyBorder="1" applyAlignment="1">
      <alignment horizontal="justify" vertical="center" wrapText="1"/>
    </xf>
    <xf numFmtId="0" fontId="8" fillId="7" borderId="9" xfId="0" applyFont="1" applyFill="1" applyBorder="1" applyAlignment="1">
      <alignment horizontal="justify" vertical="center" wrapText="1"/>
    </xf>
    <xf numFmtId="0" fontId="6" fillId="7" borderId="58" xfId="0" applyFont="1" applyFill="1" applyBorder="1" applyAlignment="1">
      <alignment horizontal="justify" vertical="center" wrapText="1"/>
    </xf>
    <xf numFmtId="0" fontId="0" fillId="0" borderId="75" xfId="0" applyBorder="1" applyAlignment="1">
      <alignment horizontal="justify" vertical="center" wrapText="1"/>
    </xf>
    <xf numFmtId="0" fontId="0" fillId="0" borderId="28" xfId="0" applyBorder="1" applyAlignment="1">
      <alignment horizontal="justify" vertical="center" wrapText="1"/>
    </xf>
    <xf numFmtId="0" fontId="0" fillId="7" borderId="25" xfId="0" applyFill="1" applyBorder="1" applyAlignment="1">
      <alignment horizontal="justify" vertical="center" wrapText="1"/>
    </xf>
    <xf numFmtId="0" fontId="0" fillId="7" borderId="26" xfId="0" applyFill="1" applyBorder="1" applyAlignment="1">
      <alignment horizontal="justify" vertical="center" wrapText="1"/>
    </xf>
    <xf numFmtId="0" fontId="0" fillId="8" borderId="57" xfId="0" applyFill="1" applyBorder="1" applyAlignment="1">
      <alignment horizontal="justify" vertical="center"/>
    </xf>
    <xf numFmtId="0" fontId="0" fillId="8" borderId="52" xfId="0" applyFill="1" applyBorder="1" applyAlignment="1">
      <alignment horizontal="justify" vertical="center"/>
    </xf>
    <xf numFmtId="0" fontId="0" fillId="8" borderId="53" xfId="0" applyFill="1" applyBorder="1" applyAlignment="1">
      <alignment horizontal="justify" vertical="center"/>
    </xf>
    <xf numFmtId="14" fontId="2" fillId="3" borderId="7" xfId="0" applyNumberFormat="1" applyFont="1" applyFill="1" applyBorder="1" applyAlignment="1">
      <alignment horizontal="center" vertical="top" wrapText="1"/>
    </xf>
    <xf numFmtId="14" fontId="2" fillId="3" borderId="34" xfId="0" applyNumberFormat="1" applyFont="1" applyFill="1" applyBorder="1" applyAlignment="1">
      <alignment horizontal="center" vertical="top" wrapText="1"/>
    </xf>
    <xf numFmtId="14" fontId="1" fillId="2" borderId="33" xfId="0" applyNumberFormat="1" applyFont="1" applyFill="1" applyBorder="1" applyAlignment="1">
      <alignment horizontal="left" vertical="top" wrapText="1"/>
    </xf>
    <xf numFmtId="14" fontId="1" fillId="2" borderId="46" xfId="0" applyNumberFormat="1" applyFont="1" applyFill="1" applyBorder="1" applyAlignment="1">
      <alignment horizontal="left" vertical="top" wrapText="1"/>
    </xf>
    <xf numFmtId="14" fontId="1" fillId="2" borderId="47" xfId="0" applyNumberFormat="1" applyFont="1" applyFill="1" applyBorder="1" applyAlignment="1">
      <alignment horizontal="left" vertical="top" wrapText="1"/>
    </xf>
    <xf numFmtId="0" fontId="2" fillId="8" borderId="33" xfId="0" applyFont="1" applyFill="1" applyBorder="1" applyAlignment="1">
      <alignment horizontal="center"/>
    </xf>
    <xf numFmtId="0" fontId="2" fillId="8" borderId="46" xfId="0" applyFont="1" applyFill="1" applyBorder="1" applyAlignment="1">
      <alignment horizontal="center"/>
    </xf>
    <xf numFmtId="0" fontId="2" fillId="8" borderId="47" xfId="0" applyFont="1" applyFill="1" applyBorder="1" applyAlignment="1">
      <alignment horizontal="center"/>
    </xf>
    <xf numFmtId="0" fontId="45" fillId="2" borderId="7" xfId="0" applyFont="1" applyFill="1" applyBorder="1" applyAlignment="1">
      <alignment horizontal="justify" vertical="center" wrapText="1"/>
    </xf>
    <xf numFmtId="0" fontId="45" fillId="2" borderId="34" xfId="0" applyFont="1" applyFill="1" applyBorder="1" applyAlignment="1">
      <alignment horizontal="justify" vertical="center" wrapText="1"/>
    </xf>
    <xf numFmtId="0" fontId="45" fillId="2" borderId="35" xfId="0" applyFont="1" applyFill="1" applyBorder="1" applyAlignment="1">
      <alignment horizontal="justify" vertical="center" wrapText="1"/>
    </xf>
    <xf numFmtId="0" fontId="0" fillId="0" borderId="2" xfId="0" applyBorder="1" applyAlignment="1">
      <alignment vertical="top" wrapText="1"/>
    </xf>
    <xf numFmtId="0" fontId="0" fillId="0" borderId="0" xfId="0" applyBorder="1" applyAlignment="1">
      <alignment vertical="top" wrapText="1"/>
    </xf>
    <xf numFmtId="0" fontId="8" fillId="7" borderId="33" xfId="0" applyFont="1" applyFill="1" applyBorder="1" applyAlignment="1">
      <alignment horizontal="center" vertical="center" wrapText="1"/>
    </xf>
    <xf numFmtId="0" fontId="39" fillId="0" borderId="3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14" fontId="8" fillId="7" borderId="33" xfId="0" applyNumberFormat="1" applyFont="1" applyFill="1" applyBorder="1" applyAlignment="1">
      <alignment horizontal="center" vertical="center" wrapText="1"/>
    </xf>
    <xf numFmtId="0" fontId="39" fillId="0" borderId="47" xfId="0" applyFont="1" applyBorder="1" applyAlignment="1">
      <alignment horizontal="center" vertical="center" wrapText="1"/>
    </xf>
    <xf numFmtId="0" fontId="3" fillId="0" borderId="29"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30" xfId="0" applyFont="1" applyBorder="1" applyAlignment="1">
      <alignment horizontal="justify" vertical="center" wrapText="1"/>
    </xf>
    <xf numFmtId="0" fontId="8" fillId="7" borderId="33" xfId="0" applyFont="1" applyFill="1" applyBorder="1" applyAlignment="1">
      <alignment horizontal="left" vertical="center" wrapText="1"/>
    </xf>
    <xf numFmtId="0" fontId="8" fillId="7" borderId="32" xfId="0" applyFont="1" applyFill="1" applyBorder="1" applyAlignment="1">
      <alignment horizontal="left" vertical="center" wrapText="1"/>
    </xf>
    <xf numFmtId="0" fontId="8" fillId="7" borderId="47" xfId="0" applyFont="1" applyFill="1" applyBorder="1" applyAlignment="1">
      <alignment horizontal="center" vertical="center" wrapText="1"/>
    </xf>
    <xf numFmtId="0" fontId="7" fillId="7" borderId="1" xfId="0" applyFont="1" applyFill="1" applyBorder="1" applyAlignment="1">
      <alignment horizontal="justify" vertical="center" wrapText="1"/>
    </xf>
    <xf numFmtId="0" fontId="7" fillId="7" borderId="9" xfId="0" applyFont="1" applyFill="1" applyBorder="1" applyAlignment="1">
      <alignment horizontal="justify" vertical="center" wrapText="1"/>
    </xf>
    <xf numFmtId="0" fontId="6" fillId="7" borderId="67" xfId="0" applyFont="1" applyFill="1" applyBorder="1" applyAlignment="1">
      <alignment horizontal="center" vertical="center" wrapText="1"/>
    </xf>
    <xf numFmtId="0" fontId="6" fillId="7" borderId="76" xfId="0" applyFont="1" applyFill="1" applyBorder="1" applyAlignment="1">
      <alignment horizontal="center" vertical="center" wrapText="1"/>
    </xf>
    <xf numFmtId="0" fontId="6" fillId="7" borderId="70" xfId="0" applyFont="1" applyFill="1" applyBorder="1" applyAlignment="1">
      <alignment horizontal="center" vertical="center" wrapText="1"/>
    </xf>
    <xf numFmtId="0" fontId="0" fillId="7" borderId="8" xfId="0" applyFill="1" applyBorder="1" applyAlignment="1">
      <alignment horizontal="justify" vertical="center" wrapText="1"/>
    </xf>
    <xf numFmtId="0" fontId="0" fillId="7" borderId="23" xfId="0" applyFill="1" applyBorder="1" applyAlignment="1">
      <alignment horizontal="justify" vertical="center" wrapText="1"/>
    </xf>
    <xf numFmtId="0" fontId="26" fillId="3" borderId="34" xfId="0" applyFont="1" applyFill="1" applyBorder="1" applyAlignment="1">
      <alignment horizontal="center" vertical="top" wrapText="1"/>
    </xf>
    <xf numFmtId="0" fontId="26" fillId="3" borderId="35" xfId="0" applyFont="1" applyFill="1" applyBorder="1" applyAlignment="1">
      <alignment horizontal="center" vertical="top" wrapText="1"/>
    </xf>
    <xf numFmtId="14" fontId="26" fillId="3" borderId="7" xfId="0" applyNumberFormat="1" applyFont="1" applyFill="1" applyBorder="1" applyAlignment="1">
      <alignment horizontal="center" vertical="top" wrapText="1"/>
    </xf>
    <xf numFmtId="14" fontId="26" fillId="3" borderId="34" xfId="0" applyNumberFormat="1" applyFont="1" applyFill="1" applyBorder="1" applyAlignment="1">
      <alignment horizontal="center" vertical="top" wrapText="1"/>
    </xf>
    <xf numFmtId="14" fontId="34" fillId="2" borderId="33" xfId="0" applyNumberFormat="1" applyFont="1" applyFill="1" applyBorder="1" applyAlignment="1">
      <alignment horizontal="left" vertical="top" wrapText="1"/>
    </xf>
    <xf numFmtId="14" fontId="34" fillId="2" borderId="46" xfId="0" applyNumberFormat="1" applyFont="1" applyFill="1" applyBorder="1" applyAlignment="1">
      <alignment horizontal="left" vertical="top" wrapText="1"/>
    </xf>
    <xf numFmtId="14" fontId="34" fillId="2" borderId="47" xfId="0" applyNumberFormat="1" applyFont="1" applyFill="1" applyBorder="1" applyAlignment="1">
      <alignment horizontal="left" vertical="top" wrapText="1"/>
    </xf>
    <xf numFmtId="0" fontId="26" fillId="8" borderId="33" xfId="0" applyFont="1" applyFill="1" applyBorder="1" applyAlignment="1">
      <alignment horizontal="center"/>
    </xf>
    <xf numFmtId="0" fontId="26" fillId="8" borderId="46" xfId="0" applyFont="1" applyFill="1" applyBorder="1" applyAlignment="1">
      <alignment horizontal="center"/>
    </xf>
    <xf numFmtId="0" fontId="26" fillId="8" borderId="47" xfId="0" applyFont="1" applyFill="1" applyBorder="1" applyAlignment="1">
      <alignment horizontal="center"/>
    </xf>
    <xf numFmtId="0" fontId="34" fillId="2" borderId="7" xfId="0" applyFont="1" applyFill="1" applyBorder="1" applyAlignment="1">
      <alignment horizontal="justify" vertical="center" wrapText="1"/>
    </xf>
    <xf numFmtId="0" fontId="34" fillId="2" borderId="34" xfId="0" applyFont="1" applyFill="1" applyBorder="1" applyAlignment="1">
      <alignment horizontal="justify" vertical="center" wrapText="1"/>
    </xf>
    <xf numFmtId="0" fontId="34" fillId="2" borderId="35" xfId="0" applyFont="1" applyFill="1" applyBorder="1" applyAlignment="1">
      <alignment horizontal="justify" vertical="center" wrapText="1"/>
    </xf>
    <xf numFmtId="0" fontId="24" fillId="0" borderId="2" xfId="0" applyFont="1" applyBorder="1" applyAlignment="1">
      <alignment vertical="top" wrapText="1"/>
    </xf>
    <xf numFmtId="0" fontId="24" fillId="0" borderId="0" xfId="0" applyFont="1" applyBorder="1" applyAlignment="1">
      <alignment vertical="top" wrapText="1"/>
    </xf>
    <xf numFmtId="0" fontId="27" fillId="7" borderId="46" xfId="0" applyFont="1" applyFill="1" applyBorder="1" applyAlignment="1">
      <alignment horizontal="justify" vertical="center" wrapText="1"/>
    </xf>
    <xf numFmtId="0" fontId="27" fillId="7" borderId="32" xfId="0" applyFont="1" applyFill="1" applyBorder="1" applyAlignment="1">
      <alignment horizontal="justify" vertical="center" wrapText="1"/>
    </xf>
    <xf numFmtId="0" fontId="27" fillId="7" borderId="33" xfId="0" applyFont="1" applyFill="1" applyBorder="1" applyAlignment="1">
      <alignment horizontal="justify" vertical="center" wrapText="1"/>
    </xf>
    <xf numFmtId="0" fontId="27" fillId="7" borderId="47" xfId="0" applyFont="1" applyFill="1" applyBorder="1" applyAlignment="1">
      <alignment horizontal="justify" vertical="center" wrapText="1"/>
    </xf>
    <xf numFmtId="0" fontId="32" fillId="7" borderId="1" xfId="0" applyFont="1" applyFill="1" applyBorder="1" applyAlignment="1">
      <alignment horizontal="justify" vertical="center" wrapText="1"/>
    </xf>
    <xf numFmtId="0" fontId="32" fillId="7" borderId="9" xfId="0" applyFont="1" applyFill="1" applyBorder="1" applyAlignment="1">
      <alignment horizontal="justify" vertical="center" wrapText="1"/>
    </xf>
    <xf numFmtId="0" fontId="12" fillId="7" borderId="46" xfId="0" applyFont="1" applyFill="1" applyBorder="1" applyAlignment="1">
      <alignment horizontal="justify" vertical="center" wrapText="1"/>
    </xf>
    <xf numFmtId="0" fontId="27" fillId="7" borderId="25" xfId="0" applyFont="1" applyFill="1" applyBorder="1" applyAlignment="1">
      <alignment horizontal="justify" vertical="center" wrapText="1"/>
    </xf>
    <xf numFmtId="0" fontId="27" fillId="7" borderId="26" xfId="0" applyFont="1" applyFill="1" applyBorder="1" applyAlignment="1">
      <alignment horizontal="justify" vertical="center" wrapText="1"/>
    </xf>
    <xf numFmtId="0" fontId="20" fillId="7" borderId="33" xfId="0" applyFont="1" applyFill="1" applyBorder="1" applyAlignment="1">
      <alignment horizontal="center" vertical="center" wrapText="1"/>
    </xf>
    <xf numFmtId="0" fontId="36" fillId="0" borderId="32"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9" xfId="0" applyFont="1" applyBorder="1" applyAlignment="1">
      <alignment horizontal="center" vertical="center" wrapText="1"/>
    </xf>
    <xf numFmtId="0" fontId="12" fillId="9" borderId="74" xfId="0" applyFont="1" applyFill="1" applyBorder="1" applyAlignment="1">
      <alignment horizontal="center" vertical="center" wrapText="1"/>
    </xf>
    <xf numFmtId="0" fontId="12" fillId="9" borderId="46"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27" fillId="8" borderId="57" xfId="0" applyFont="1" applyFill="1" applyBorder="1" applyAlignment="1">
      <alignment horizontal="justify" vertical="center" wrapText="1"/>
    </xf>
    <xf numFmtId="0" fontId="27" fillId="8" borderId="52" xfId="0" applyFont="1" applyFill="1" applyBorder="1" applyAlignment="1">
      <alignment horizontal="justify" vertical="center" wrapText="1"/>
    </xf>
    <xf numFmtId="0" fontId="27" fillId="8" borderId="53" xfId="0" applyFont="1" applyFill="1" applyBorder="1" applyAlignment="1">
      <alignment horizontal="justify" vertical="center" wrapText="1"/>
    </xf>
    <xf numFmtId="0" fontId="24" fillId="7" borderId="25" xfId="0" applyFont="1" applyFill="1" applyBorder="1" applyAlignment="1">
      <alignment horizontal="justify" vertical="center" wrapText="1"/>
    </xf>
    <xf numFmtId="0" fontId="24" fillId="7" borderId="26" xfId="0" applyFont="1" applyFill="1" applyBorder="1" applyAlignment="1">
      <alignment horizontal="justify" vertical="center" wrapText="1"/>
    </xf>
    <xf numFmtId="0" fontId="12" fillId="7" borderId="58" xfId="0" applyFont="1" applyFill="1" applyBorder="1" applyAlignment="1">
      <alignment horizontal="center" vertical="center" wrapText="1"/>
    </xf>
    <xf numFmtId="0" fontId="12" fillId="7" borderId="28"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28" fillId="7" borderId="33" xfId="0" applyFont="1" applyFill="1" applyBorder="1" applyAlignment="1">
      <alignment horizontal="center" vertical="center" wrapText="1"/>
    </xf>
    <xf numFmtId="0" fontId="28" fillId="7" borderId="32" xfId="0" applyFont="1" applyFill="1" applyBorder="1" applyAlignment="1">
      <alignment horizontal="center" vertical="center" wrapText="1"/>
    </xf>
    <xf numFmtId="0" fontId="12" fillId="7" borderId="47" xfId="0" applyFont="1" applyFill="1" applyBorder="1" applyAlignment="1">
      <alignment horizontal="center" vertical="center" wrapText="1"/>
    </xf>
    <xf numFmtId="14" fontId="20" fillId="7" borderId="33" xfId="0" applyNumberFormat="1" applyFont="1" applyFill="1" applyBorder="1" applyAlignment="1">
      <alignment horizontal="center" vertical="center" wrapText="1"/>
    </xf>
    <xf numFmtId="0" fontId="36" fillId="0" borderId="47" xfId="0" applyFont="1" applyBorder="1" applyAlignment="1">
      <alignment horizontal="center" vertical="center" wrapText="1"/>
    </xf>
    <xf numFmtId="0" fontId="41" fillId="0" borderId="29" xfId="0" applyFont="1" applyBorder="1" applyAlignment="1">
      <alignment horizontal="justify" vertical="center" wrapText="1"/>
    </xf>
    <xf numFmtId="0" fontId="41" fillId="0" borderId="15" xfId="0" applyFont="1" applyBorder="1" applyAlignment="1">
      <alignment horizontal="justify" vertical="center" wrapText="1"/>
    </xf>
    <xf numFmtId="0" fontId="41" fillId="0" borderId="30" xfId="0" applyFont="1" applyBorder="1" applyAlignment="1">
      <alignment horizontal="justify" vertical="center" wrapText="1"/>
    </xf>
    <xf numFmtId="0" fontId="35" fillId="0" borderId="29" xfId="0" applyFont="1" applyBorder="1" applyAlignment="1">
      <alignment horizontal="justify" vertical="center" wrapText="1"/>
    </xf>
    <xf numFmtId="0" fontId="35" fillId="0" borderId="15" xfId="0" applyFont="1" applyBorder="1" applyAlignment="1">
      <alignment horizontal="justify" vertical="center" wrapText="1"/>
    </xf>
    <xf numFmtId="0" fontId="35" fillId="0" borderId="30" xfId="0" applyFont="1" applyBorder="1" applyAlignment="1">
      <alignment horizontal="justify" vertical="center" wrapText="1"/>
    </xf>
    <xf numFmtId="0" fontId="27" fillId="8" borderId="57" xfId="0" applyFont="1" applyFill="1" applyBorder="1" applyAlignment="1">
      <alignment horizontal="justify" vertical="center"/>
    </xf>
    <xf numFmtId="0" fontId="27" fillId="8" borderId="52" xfId="0" applyFont="1" applyFill="1" applyBorder="1" applyAlignment="1">
      <alignment horizontal="justify" vertical="center"/>
    </xf>
    <xf numFmtId="0" fontId="27" fillId="8" borderId="53" xfId="0" applyFont="1" applyFill="1" applyBorder="1" applyAlignment="1">
      <alignment horizontal="justify" vertical="center"/>
    </xf>
    <xf numFmtId="0" fontId="32" fillId="7" borderId="33" xfId="0" applyFont="1" applyFill="1" applyBorder="1" applyAlignment="1">
      <alignment horizontal="center" vertical="center" wrapText="1"/>
    </xf>
    <xf numFmtId="0" fontId="32" fillId="7" borderId="47" xfId="0" applyFont="1" applyFill="1" applyBorder="1" applyAlignment="1">
      <alignment horizontal="center" vertical="center" wrapText="1"/>
    </xf>
    <xf numFmtId="0" fontId="32" fillId="7" borderId="33" xfId="0" applyFont="1" applyFill="1" applyBorder="1" applyAlignment="1">
      <alignment horizontal="left" vertical="center" wrapText="1"/>
    </xf>
    <xf numFmtId="0" fontId="32" fillId="7" borderId="32" xfId="0" applyFont="1" applyFill="1" applyBorder="1" applyAlignment="1">
      <alignment horizontal="left" vertical="center" wrapText="1"/>
    </xf>
    <xf numFmtId="0" fontId="27" fillId="7" borderId="8" xfId="0" applyFont="1" applyFill="1" applyBorder="1" applyAlignment="1">
      <alignment horizontal="justify" vertical="center" wrapText="1"/>
    </xf>
    <xf numFmtId="0" fontId="27" fillId="7" borderId="23" xfId="0" applyFont="1" applyFill="1" applyBorder="1" applyAlignment="1">
      <alignment horizontal="justify" vertical="center" wrapText="1"/>
    </xf>
    <xf numFmtId="0" fontId="42" fillId="7" borderId="67" xfId="0" applyFont="1" applyFill="1" applyBorder="1" applyAlignment="1">
      <alignment horizontal="center" vertical="center" wrapText="1"/>
    </xf>
    <xf numFmtId="0" fontId="42" fillId="7" borderId="76" xfId="0" applyFont="1" applyFill="1" applyBorder="1" applyAlignment="1">
      <alignment horizontal="center" vertical="center" wrapText="1"/>
    </xf>
    <xf numFmtId="0" fontId="42" fillId="7" borderId="70" xfId="0" applyFont="1" applyFill="1" applyBorder="1" applyAlignment="1">
      <alignment horizontal="center" vertical="center" wrapText="1"/>
    </xf>
    <xf numFmtId="166" fontId="0" fillId="7" borderId="1" xfId="0" applyNumberFormat="1" applyFont="1" applyFill="1" applyBorder="1" applyAlignment="1">
      <alignment horizontal="center" vertical="center" wrapText="1"/>
    </xf>
    <xf numFmtId="0" fontId="1" fillId="0" borderId="33"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7" borderId="33" xfId="0" applyFont="1" applyFill="1" applyBorder="1" applyAlignment="1">
      <alignment horizontal="center" vertical="center" wrapText="1"/>
    </xf>
    <xf numFmtId="0" fontId="2" fillId="7" borderId="46"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7" fillId="0" borderId="37" xfId="0" applyFont="1" applyBorder="1" applyAlignment="1">
      <alignment horizontal="center" wrapText="1"/>
    </xf>
    <xf numFmtId="0" fontId="27" fillId="0" borderId="54" xfId="0" applyFont="1" applyBorder="1" applyAlignment="1">
      <alignment horizontal="center" wrapText="1"/>
    </xf>
    <xf numFmtId="0" fontId="27" fillId="0" borderId="38" xfId="0" applyFont="1" applyBorder="1" applyAlignment="1">
      <alignment horizontal="center" wrapText="1"/>
    </xf>
    <xf numFmtId="0" fontId="12" fillId="7" borderId="33" xfId="0" applyFont="1" applyFill="1" applyBorder="1" applyAlignment="1">
      <alignment horizontal="justify" vertical="center" wrapText="1"/>
    </xf>
    <xf numFmtId="0" fontId="12" fillId="7" borderId="47" xfId="0" applyFont="1" applyFill="1" applyBorder="1" applyAlignment="1">
      <alignment horizontal="justify" vertical="center" wrapText="1"/>
    </xf>
    <xf numFmtId="0" fontId="12" fillId="7" borderId="67" xfId="0" applyFont="1" applyFill="1" applyBorder="1" applyAlignment="1">
      <alignment horizontal="center" vertical="center" wrapText="1"/>
    </xf>
    <xf numFmtId="0" fontId="12" fillId="7" borderId="76" xfId="0" applyFont="1" applyFill="1" applyBorder="1" applyAlignment="1">
      <alignment horizontal="center" vertical="center" wrapText="1"/>
    </xf>
    <xf numFmtId="0" fontId="12" fillId="7" borderId="70" xfId="0" applyFont="1" applyFill="1" applyBorder="1" applyAlignment="1">
      <alignment horizontal="center" vertical="center" wrapText="1"/>
    </xf>
    <xf numFmtId="0" fontId="27" fillId="0" borderId="52" xfId="0" applyFont="1" applyBorder="1" applyAlignment="1">
      <alignment horizontal="center" vertical="top" wrapText="1"/>
    </xf>
    <xf numFmtId="0" fontId="27" fillId="0" borderId="72" xfId="0" applyFont="1" applyBorder="1" applyAlignment="1">
      <alignment horizontal="center" vertical="top" wrapText="1"/>
    </xf>
    <xf numFmtId="0" fontId="27" fillId="0" borderId="52" xfId="0" applyFont="1" applyBorder="1" applyAlignment="1">
      <alignment horizontal="center" wrapText="1"/>
    </xf>
    <xf numFmtId="0" fontId="27" fillId="0" borderId="53" xfId="0" applyFont="1" applyBorder="1" applyAlignment="1">
      <alignment horizontal="center" wrapText="1"/>
    </xf>
    <xf numFmtId="14" fontId="27" fillId="0" borderId="7" xfId="0" applyNumberFormat="1" applyFont="1" applyBorder="1" applyAlignment="1">
      <alignment horizontal="center" vertical="center" wrapText="1"/>
    </xf>
    <xf numFmtId="14" fontId="27" fillId="0" borderId="35" xfId="0" applyNumberFormat="1" applyFont="1" applyBorder="1" applyAlignment="1">
      <alignment horizontal="center" vertical="center" wrapText="1"/>
    </xf>
    <xf numFmtId="166" fontId="26" fillId="8" borderId="8" xfId="0" applyNumberFormat="1" applyFont="1" applyFill="1" applyBorder="1" applyAlignment="1">
      <alignment horizontal="center" vertical="center" wrapText="1"/>
    </xf>
    <xf numFmtId="0" fontId="34" fillId="0" borderId="33" xfId="0" applyFont="1" applyBorder="1" applyAlignment="1">
      <alignment horizontal="left" vertical="center" wrapText="1"/>
    </xf>
    <xf numFmtId="0" fontId="34" fillId="0" borderId="46" xfId="0" applyFont="1" applyBorder="1" applyAlignment="1">
      <alignment horizontal="left" vertical="center" wrapText="1"/>
    </xf>
    <xf numFmtId="0" fontId="34" fillId="0" borderId="47" xfId="0" applyFont="1" applyBorder="1" applyAlignment="1">
      <alignment horizontal="left" vertical="center" wrapText="1"/>
    </xf>
    <xf numFmtId="0" fontId="12" fillId="7" borderId="75" xfId="0" applyFont="1" applyFill="1" applyBorder="1" applyAlignment="1">
      <alignment horizontal="center" vertical="center" wrapText="1"/>
    </xf>
    <xf numFmtId="0" fontId="12" fillId="7" borderId="77" xfId="0" applyFont="1" applyFill="1" applyBorder="1" applyAlignment="1">
      <alignment horizontal="center" vertical="center" wrapText="1"/>
    </xf>
    <xf numFmtId="0" fontId="12" fillId="7" borderId="58" xfId="0" applyFont="1" applyFill="1" applyBorder="1" applyAlignment="1">
      <alignment horizontal="justify" vertical="center" wrapText="1"/>
    </xf>
    <xf numFmtId="0" fontId="33" fillId="7" borderId="8" xfId="0" applyFont="1" applyFill="1" applyBorder="1" applyAlignment="1">
      <alignment horizontal="justify" vertical="center" wrapText="1"/>
    </xf>
    <xf numFmtId="0" fontId="0" fillId="0" borderId="19" xfId="0" applyBorder="1" applyAlignment="1">
      <alignment horizontal="justify" vertical="center" wrapText="1"/>
    </xf>
    <xf numFmtId="0" fontId="0" fillId="0" borderId="46" xfId="0" applyBorder="1" applyAlignment="1">
      <alignment horizontal="justify" vertical="center" wrapText="1"/>
    </xf>
    <xf numFmtId="0" fontId="26" fillId="8" borderId="1" xfId="0" applyFont="1" applyFill="1" applyBorder="1" applyAlignment="1">
      <alignment horizontal="center"/>
    </xf>
    <xf numFmtId="0" fontId="31" fillId="7" borderId="29" xfId="0" applyFont="1" applyFill="1" applyBorder="1" applyAlignment="1">
      <alignment horizontal="left" vertical="center" wrapText="1"/>
    </xf>
    <xf numFmtId="0" fontId="31" fillId="7" borderId="15" xfId="0" applyFont="1" applyFill="1" applyBorder="1" applyAlignment="1">
      <alignment horizontal="left" vertical="center" wrapText="1"/>
    </xf>
    <xf numFmtId="0" fontId="1" fillId="0" borderId="33"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2" fillId="9" borderId="1" xfId="0" applyFont="1" applyFill="1" applyBorder="1" applyAlignment="1">
      <alignment horizontal="center" vertical="center" wrapText="1"/>
    </xf>
    <xf numFmtId="0" fontId="34" fillId="2" borderId="8"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12" fillId="9" borderId="43"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36" fillId="0" borderId="34" xfId="0" applyFont="1" applyBorder="1" applyAlignment="1">
      <alignment horizontal="center" vertical="center" wrapText="1"/>
    </xf>
    <xf numFmtId="0" fontId="0" fillId="0" borderId="34" xfId="0" applyBorder="1" applyAlignment="1"/>
    <xf numFmtId="0" fontId="0" fillId="0" borderId="35" xfId="0" applyBorder="1" applyAlignment="1"/>
    <xf numFmtId="0" fontId="0" fillId="0" borderId="1" xfId="0" applyBorder="1" applyAlignment="1"/>
    <xf numFmtId="0" fontId="31" fillId="7" borderId="33" xfId="0" applyFont="1" applyFill="1" applyBorder="1" applyAlignment="1">
      <alignment horizontal="left" vertical="center" wrapText="1"/>
    </xf>
    <xf numFmtId="0" fontId="31" fillId="7" borderId="46" xfId="0" applyFont="1" applyFill="1" applyBorder="1" applyAlignment="1">
      <alignment horizontal="left" vertical="center" wrapText="1"/>
    </xf>
    <xf numFmtId="0" fontId="31" fillId="7" borderId="47" xfId="0" applyFont="1" applyFill="1" applyBorder="1" applyAlignment="1">
      <alignment horizontal="left" vertical="center" wrapText="1"/>
    </xf>
    <xf numFmtId="0" fontId="31" fillId="7" borderId="33" xfId="0" applyFont="1" applyFill="1" applyBorder="1" applyAlignment="1">
      <alignment horizontal="justify" vertical="center" wrapText="1"/>
    </xf>
    <xf numFmtId="0" fontId="31" fillId="7" borderId="46" xfId="0" applyFont="1" applyFill="1" applyBorder="1" applyAlignment="1">
      <alignment horizontal="justify" vertical="center" wrapText="1"/>
    </xf>
    <xf numFmtId="0" fontId="31" fillId="7" borderId="47" xfId="0" applyFont="1" applyFill="1" applyBorder="1" applyAlignment="1">
      <alignment horizontal="justify" vertical="center" wrapText="1"/>
    </xf>
    <xf numFmtId="0" fontId="31" fillId="7" borderId="33" xfId="0" applyFont="1" applyFill="1" applyBorder="1" applyAlignment="1">
      <alignment horizontal="center" vertical="center" wrapText="1"/>
    </xf>
    <xf numFmtId="0" fontId="31" fillId="7" borderId="46" xfId="0" applyFont="1" applyFill="1" applyBorder="1" applyAlignment="1">
      <alignment horizontal="center" vertical="center" wrapText="1"/>
    </xf>
    <xf numFmtId="0" fontId="31" fillId="7" borderId="47" xfId="0" applyFont="1" applyFill="1" applyBorder="1" applyAlignment="1">
      <alignment horizontal="center" vertical="center" wrapText="1"/>
    </xf>
    <xf numFmtId="0" fontId="35" fillId="0" borderId="1" xfId="0" applyFont="1" applyBorder="1" applyAlignment="1">
      <alignment horizontal="center" vertical="center" wrapText="1"/>
    </xf>
    <xf numFmtId="0" fontId="20" fillId="7" borderId="1" xfId="0" applyFont="1" applyFill="1" applyBorder="1" applyAlignment="1">
      <alignment horizontal="center" vertical="center" wrapText="1"/>
    </xf>
    <xf numFmtId="0" fontId="31" fillId="7" borderId="8"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8" fillId="7" borderId="29" xfId="0" applyFont="1" applyFill="1" applyBorder="1" applyAlignment="1">
      <alignment horizontal="left" vertical="center" wrapText="1"/>
    </xf>
    <xf numFmtId="0" fontId="38" fillId="7" borderId="15" xfId="0" applyFont="1" applyFill="1" applyBorder="1" applyAlignment="1">
      <alignment horizontal="left" vertical="center" wrapText="1"/>
    </xf>
    <xf numFmtId="0" fontId="6" fillId="8" borderId="51" xfId="0" applyFont="1" applyFill="1" applyBorder="1" applyAlignment="1">
      <alignment horizontal="center" vertical="top" wrapText="1"/>
    </xf>
    <xf numFmtId="0" fontId="6" fillId="8" borderId="52" xfId="0" applyFont="1" applyFill="1" applyBorder="1" applyAlignment="1">
      <alignment horizontal="center" vertical="top" wrapText="1"/>
    </xf>
    <xf numFmtId="0" fontId="6" fillId="8" borderId="72" xfId="0" applyFont="1" applyFill="1" applyBorder="1" applyAlignment="1">
      <alignment horizontal="center" vertical="top" wrapText="1"/>
    </xf>
    <xf numFmtId="0" fontId="21" fillId="8" borderId="33" xfId="0" applyFont="1" applyFill="1" applyBorder="1" applyAlignment="1">
      <alignment horizontal="center" wrapText="1"/>
    </xf>
    <xf numFmtId="0" fontId="21" fillId="8" borderId="46" xfId="0" applyFont="1" applyFill="1" applyBorder="1" applyAlignment="1">
      <alignment horizontal="center" wrapText="1"/>
    </xf>
    <xf numFmtId="0" fontId="21" fillId="8" borderId="47" xfId="0" applyFont="1" applyFill="1" applyBorder="1" applyAlignment="1">
      <alignment horizontal="center" wrapText="1"/>
    </xf>
    <xf numFmtId="0" fontId="6" fillId="7" borderId="73" xfId="0" applyFont="1" applyFill="1" applyBorder="1" applyAlignment="1">
      <alignment horizontal="center" wrapText="1"/>
    </xf>
    <xf numFmtId="0" fontId="6" fillId="7" borderId="37" xfId="0" applyFont="1" applyFill="1" applyBorder="1" applyAlignment="1">
      <alignment horizontal="center" wrapText="1"/>
    </xf>
    <xf numFmtId="0" fontId="6" fillId="7" borderId="54" xfId="0" applyFont="1" applyFill="1" applyBorder="1" applyAlignment="1">
      <alignment horizontal="center" wrapText="1"/>
    </xf>
    <xf numFmtId="0" fontId="0" fillId="7" borderId="33" xfId="0" applyFill="1" applyBorder="1" applyAlignment="1">
      <alignment horizontal="center" wrapText="1"/>
    </xf>
    <xf numFmtId="0" fontId="0" fillId="7" borderId="46" xfId="0" applyFill="1" applyBorder="1" applyAlignment="1">
      <alignment horizontal="center" wrapText="1"/>
    </xf>
    <xf numFmtId="0" fontId="0" fillId="7" borderId="47" xfId="0" applyFill="1" applyBorder="1" applyAlignment="1">
      <alignment horizontal="center" wrapText="1"/>
    </xf>
    <xf numFmtId="0" fontId="25" fillId="7" borderId="33" xfId="0" applyFont="1" applyFill="1" applyBorder="1" applyAlignment="1">
      <alignment horizontal="left" vertical="center" wrapText="1"/>
    </xf>
    <xf numFmtId="0" fontId="25" fillId="7" borderId="46" xfId="0" applyFont="1" applyFill="1" applyBorder="1" applyAlignment="1">
      <alignment horizontal="left" vertical="center" wrapText="1"/>
    </xf>
    <xf numFmtId="0" fontId="25" fillId="7" borderId="47" xfId="0" applyFont="1" applyFill="1" applyBorder="1" applyAlignment="1">
      <alignment horizontal="left" vertical="center" wrapText="1"/>
    </xf>
    <xf numFmtId="0" fontId="27" fillId="0" borderId="34" xfId="0" applyFont="1" applyBorder="1" applyAlignment="1"/>
    <xf numFmtId="0" fontId="27" fillId="0" borderId="35" xfId="0" applyFont="1" applyBorder="1" applyAlignment="1"/>
    <xf numFmtId="0" fontId="27" fillId="0" borderId="1" xfId="0" applyFont="1" applyBorder="1" applyAlignment="1"/>
    <xf numFmtId="0" fontId="25" fillId="7" borderId="33" xfId="0" applyFont="1" applyFill="1" applyBorder="1" applyAlignment="1">
      <alignment horizontal="justify" vertical="center" wrapText="1"/>
    </xf>
    <xf numFmtId="0" fontId="25" fillId="7" borderId="46" xfId="0" applyFont="1" applyFill="1" applyBorder="1" applyAlignment="1">
      <alignment horizontal="justify" vertical="center" wrapText="1"/>
    </xf>
    <xf numFmtId="0" fontId="25" fillId="7" borderId="47" xfId="0" applyFont="1" applyFill="1" applyBorder="1" applyAlignment="1">
      <alignment horizontal="justify" vertical="center" wrapText="1"/>
    </xf>
    <xf numFmtId="0" fontId="25" fillId="7" borderId="33" xfId="0" applyFont="1" applyFill="1" applyBorder="1" applyAlignment="1">
      <alignment horizontal="center" vertical="center" wrapText="1"/>
    </xf>
    <xf numFmtId="0" fontId="25" fillId="7" borderId="46" xfId="0" applyFont="1" applyFill="1" applyBorder="1" applyAlignment="1">
      <alignment horizontal="center" vertical="center" wrapText="1"/>
    </xf>
    <xf numFmtId="0" fontId="25" fillId="7" borderId="47" xfId="0" applyFont="1" applyFill="1" applyBorder="1" applyAlignment="1">
      <alignment horizontal="center" vertical="center" wrapText="1"/>
    </xf>
    <xf numFmtId="0" fontId="41" fillId="0" borderId="1" xfId="0" applyFont="1" applyBorder="1" applyAlignment="1">
      <alignment horizontal="center" vertical="center" wrapText="1"/>
    </xf>
    <xf numFmtId="0" fontId="25" fillId="7" borderId="8" xfId="0" applyFont="1" applyFill="1" applyBorder="1" applyAlignment="1">
      <alignment horizontal="left" vertical="center" wrapText="1"/>
    </xf>
    <xf numFmtId="0" fontId="32" fillId="7" borderId="1" xfId="0" applyFont="1" applyFill="1" applyBorder="1" applyAlignment="1">
      <alignment horizontal="center" vertical="center" wrapText="1"/>
    </xf>
    <xf numFmtId="0" fontId="12" fillId="7" borderId="33" xfId="0" applyFont="1" applyFill="1" applyBorder="1" applyAlignment="1">
      <alignment horizontal="center" vertical="center" wrapText="1"/>
    </xf>
    <xf numFmtId="0" fontId="12" fillId="7" borderId="46" xfId="0" applyFont="1" applyFill="1" applyBorder="1" applyAlignment="1">
      <alignment horizontal="center" vertical="center" wrapText="1"/>
    </xf>
    <xf numFmtId="0" fontId="12" fillId="7" borderId="37" xfId="0" applyFont="1" applyFill="1" applyBorder="1" applyAlignment="1">
      <alignment horizontal="center" wrapText="1"/>
    </xf>
    <xf numFmtId="0" fontId="12" fillId="7" borderId="54" xfId="0" applyFont="1" applyFill="1" applyBorder="1" applyAlignment="1">
      <alignment horizontal="center" wrapText="1"/>
    </xf>
    <xf numFmtId="0" fontId="27" fillId="7" borderId="33" xfId="0" applyFont="1" applyFill="1" applyBorder="1" applyAlignment="1">
      <alignment horizontal="center" wrapText="1"/>
    </xf>
    <xf numFmtId="0" fontId="27" fillId="7" borderId="46" xfId="0" applyFont="1" applyFill="1" applyBorder="1" applyAlignment="1">
      <alignment horizontal="center" wrapText="1"/>
    </xf>
    <xf numFmtId="0" fontId="27" fillId="7" borderId="47" xfId="0" applyFont="1" applyFill="1" applyBorder="1" applyAlignment="1">
      <alignment horizontal="center" wrapText="1"/>
    </xf>
    <xf numFmtId="0" fontId="24" fillId="0" borderId="46" xfId="0" applyFont="1" applyBorder="1" applyAlignment="1">
      <alignment horizontal="left" vertical="center" wrapText="1"/>
    </xf>
    <xf numFmtId="0" fontId="24" fillId="0" borderId="47" xfId="0" applyFont="1" applyBorder="1" applyAlignment="1">
      <alignment horizontal="left" vertical="center" wrapText="1"/>
    </xf>
    <xf numFmtId="0" fontId="42" fillId="7" borderId="58" xfId="0" applyFont="1" applyFill="1" applyBorder="1" applyAlignment="1">
      <alignment horizontal="justify" vertical="center" wrapText="1"/>
    </xf>
    <xf numFmtId="0" fontId="24" fillId="0" borderId="28" xfId="0" applyFont="1" applyBorder="1" applyAlignment="1">
      <alignment horizontal="justify" vertical="center" wrapText="1"/>
    </xf>
    <xf numFmtId="0" fontId="12" fillId="8" borderId="52" xfId="0" applyFont="1" applyFill="1" applyBorder="1" applyAlignment="1">
      <alignment horizontal="center" vertical="top" wrapText="1"/>
    </xf>
    <xf numFmtId="0" fontId="12" fillId="8" borderId="72" xfId="0" applyFont="1" applyFill="1" applyBorder="1" applyAlignment="1">
      <alignment horizontal="center" vertical="top" wrapText="1"/>
    </xf>
    <xf numFmtId="0" fontId="30" fillId="8" borderId="33" xfId="0" applyFont="1" applyFill="1" applyBorder="1" applyAlignment="1">
      <alignment horizontal="center" wrapText="1"/>
    </xf>
    <xf numFmtId="0" fontId="30" fillId="8" borderId="46" xfId="0" applyFont="1" applyFill="1" applyBorder="1" applyAlignment="1">
      <alignment horizontal="center" wrapText="1"/>
    </xf>
    <xf numFmtId="0" fontId="30" fillId="8" borderId="47" xfId="0" applyFont="1" applyFill="1" applyBorder="1" applyAlignment="1">
      <alignment horizontal="center" wrapText="1"/>
    </xf>
    <xf numFmtId="0" fontId="12" fillId="8"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4" fillId="0" borderId="0" xfId="0" applyFont="1" applyAlignment="1">
      <alignment horizontal="center"/>
    </xf>
    <xf numFmtId="0" fontId="10" fillId="3" borderId="11"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1" fillId="0" borderId="0" xfId="0" applyFont="1" applyAlignment="1">
      <alignment horizontal="center" vertical="center" wrapText="1"/>
    </xf>
    <xf numFmtId="0" fontId="11" fillId="0" borderId="1" xfId="0" applyFont="1" applyBorder="1" applyAlignment="1">
      <alignment horizontal="center" vertical="center" wrapText="1"/>
    </xf>
    <xf numFmtId="0" fontId="10" fillId="0" borderId="0" xfId="0" applyFont="1" applyAlignment="1">
      <alignment horizontal="center" vertical="center" wrapText="1"/>
    </xf>
    <xf numFmtId="0" fontId="22" fillId="0" borderId="0" xfId="0" applyFont="1" applyAlignment="1">
      <alignment horizontal="left"/>
    </xf>
    <xf numFmtId="0" fontId="4" fillId="0" borderId="13" xfId="0" applyFont="1" applyBorder="1" applyAlignment="1">
      <alignment horizontal="center"/>
    </xf>
    <xf numFmtId="0" fontId="7" fillId="0" borderId="33" xfId="0" applyFont="1" applyBorder="1" applyAlignment="1">
      <alignment vertical="center" wrapText="1"/>
    </xf>
    <xf numFmtId="0" fontId="7" fillId="0" borderId="32" xfId="0" applyFont="1" applyBorder="1" applyAlignment="1">
      <alignment vertical="center" wrapText="1"/>
    </xf>
    <xf numFmtId="0" fontId="6" fillId="2" borderId="63" xfId="0" applyFont="1" applyFill="1" applyBorder="1" applyAlignment="1">
      <alignment horizontal="center" vertical="center" wrapText="1"/>
    </xf>
    <xf numFmtId="0" fontId="6" fillId="2" borderId="64" xfId="0" applyFont="1" applyFill="1" applyBorder="1" applyAlignment="1">
      <alignment horizontal="center" vertical="center" wrapText="1"/>
    </xf>
    <xf numFmtId="0" fontId="6" fillId="2" borderId="43" xfId="0" applyFont="1" applyFill="1" applyBorder="1" applyAlignment="1">
      <alignment horizontal="center" vertical="center" wrapText="1"/>
    </xf>
    <xf numFmtId="0" fontId="6" fillId="2" borderId="65" xfId="0" applyFont="1" applyFill="1" applyBorder="1" applyAlignment="1">
      <alignment horizontal="center" vertical="center" wrapText="1"/>
    </xf>
    <xf numFmtId="0" fontId="6" fillId="2" borderId="44" xfId="0" applyFont="1" applyFill="1" applyBorder="1" applyAlignment="1">
      <alignment horizontal="center" vertical="center" wrapText="1"/>
    </xf>
    <xf numFmtId="0" fontId="6" fillId="2" borderId="66" xfId="0" applyFont="1" applyFill="1" applyBorder="1" applyAlignment="1">
      <alignment horizontal="center" vertical="center" wrapText="1"/>
    </xf>
    <xf numFmtId="0" fontId="7" fillId="0" borderId="57" xfId="0" applyFont="1" applyBorder="1" applyAlignment="1">
      <alignment vertical="center" wrapText="1"/>
    </xf>
    <xf numFmtId="0" fontId="7" fillId="0" borderId="53" xfId="0" applyFont="1" applyBorder="1" applyAlignment="1">
      <alignment vertical="center" wrapText="1"/>
    </xf>
    <xf numFmtId="0" fontId="6" fillId="0" borderId="63"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65"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66" xfId="0" applyFont="1" applyBorder="1" applyAlignment="1">
      <alignment horizontal="center" vertical="center" wrapText="1"/>
    </xf>
    <xf numFmtId="0" fontId="10" fillId="0" borderId="61" xfId="0" applyFont="1" applyBorder="1" applyAlignment="1">
      <alignment horizontal="left" vertical="center" wrapText="1"/>
    </xf>
    <xf numFmtId="0" fontId="10" fillId="0" borderId="14" xfId="0" applyFont="1" applyBorder="1" applyAlignment="1">
      <alignment horizontal="left" vertical="center" wrapText="1"/>
    </xf>
    <xf numFmtId="0" fontId="10" fillId="0" borderId="62" xfId="0" applyFont="1" applyBorder="1" applyAlignment="1">
      <alignment horizontal="left" vertical="center" wrapText="1"/>
    </xf>
    <xf numFmtId="0" fontId="11" fillId="0" borderId="59" xfId="0" applyFont="1" applyBorder="1" applyAlignment="1">
      <alignment horizontal="left" vertical="center" wrapText="1"/>
    </xf>
    <xf numFmtId="0" fontId="11" fillId="0" borderId="60" xfId="0" applyFont="1" applyBorder="1" applyAlignment="1">
      <alignment horizontal="left" vertical="center" wrapText="1"/>
    </xf>
    <xf numFmtId="0" fontId="11" fillId="0" borderId="16" xfId="0" applyFont="1" applyBorder="1" applyAlignment="1">
      <alignment horizontal="left" vertical="center" wrapText="1"/>
    </xf>
    <xf numFmtId="0" fontId="10" fillId="3" borderId="59" xfId="0" applyFont="1" applyFill="1" applyBorder="1" applyAlignment="1">
      <alignment horizontal="left" vertical="center" wrapText="1"/>
    </xf>
    <xf numFmtId="0" fontId="10" fillId="3" borderId="60"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9" fillId="0" borderId="1" xfId="0" applyFont="1" applyBorder="1" applyAlignment="1">
      <alignment horizontal="justify" vertical="center" wrapText="1" readingOrder="1"/>
    </xf>
    <xf numFmtId="0" fontId="7" fillId="2" borderId="33" xfId="0" applyFont="1" applyFill="1" applyBorder="1" applyAlignment="1">
      <alignment horizontal="justify" vertical="center" wrapText="1"/>
    </xf>
    <xf numFmtId="0" fontId="7" fillId="2" borderId="32" xfId="0" applyFont="1" applyFill="1" applyBorder="1" applyAlignment="1">
      <alignment horizontal="justify" vertical="center" wrapText="1"/>
    </xf>
    <xf numFmtId="0" fontId="7" fillId="0" borderId="57" xfId="0" applyFont="1" applyBorder="1" applyAlignment="1">
      <alignment horizontal="justify" vertical="center" wrapText="1"/>
    </xf>
    <xf numFmtId="0" fontId="7" fillId="0" borderId="53" xfId="0" applyFont="1" applyBorder="1" applyAlignment="1">
      <alignment horizontal="justify" vertical="center" wrapText="1"/>
    </xf>
    <xf numFmtId="0" fontId="7" fillId="0" borderId="32" xfId="0" applyFont="1" applyBorder="1" applyAlignment="1">
      <alignment horizontal="justify" vertical="center" wrapText="1"/>
    </xf>
    <xf numFmtId="0" fontId="42" fillId="2" borderId="63" xfId="0" applyFont="1" applyFill="1" applyBorder="1" applyAlignment="1">
      <alignment horizontal="center" vertical="center" wrapText="1"/>
    </xf>
    <xf numFmtId="0" fontId="42" fillId="2" borderId="64" xfId="0" applyFont="1" applyFill="1" applyBorder="1" applyAlignment="1">
      <alignment horizontal="center" vertical="center" wrapText="1"/>
    </xf>
    <xf numFmtId="0" fontId="42" fillId="2" borderId="43" xfId="0" applyFont="1" applyFill="1" applyBorder="1" applyAlignment="1">
      <alignment horizontal="center" vertical="center" wrapText="1"/>
    </xf>
    <xf numFmtId="0" fontId="42" fillId="2" borderId="65" xfId="0" applyFont="1" applyFill="1" applyBorder="1" applyAlignment="1">
      <alignment horizontal="center" vertical="center" wrapText="1"/>
    </xf>
    <xf numFmtId="0" fontId="42" fillId="2" borderId="44" xfId="0" applyFont="1" applyFill="1" applyBorder="1" applyAlignment="1">
      <alignment horizontal="center" vertical="center" wrapText="1"/>
    </xf>
    <xf numFmtId="0" fontId="42" fillId="2" borderId="66" xfId="0" applyFont="1" applyFill="1" applyBorder="1" applyAlignment="1">
      <alignment horizontal="center" vertical="center" wrapText="1"/>
    </xf>
    <xf numFmtId="0" fontId="6" fillId="2" borderId="67" xfId="0" applyFont="1" applyFill="1" applyBorder="1" applyAlignment="1">
      <alignment horizontal="center" vertical="center" wrapText="1"/>
    </xf>
    <xf numFmtId="0" fontId="6" fillId="2" borderId="68" xfId="0" applyFont="1" applyFill="1" applyBorder="1" applyAlignment="1">
      <alignment horizontal="center" vertical="center" wrapText="1"/>
    </xf>
    <xf numFmtId="0" fontId="7" fillId="2" borderId="69" xfId="0" applyFont="1" applyFill="1" applyBorder="1" applyAlignment="1">
      <alignment horizontal="justify" vertical="center" wrapText="1"/>
    </xf>
    <xf numFmtId="0" fontId="7" fillId="2" borderId="70" xfId="0" applyFont="1" applyFill="1" applyBorder="1" applyAlignment="1">
      <alignment horizontal="justify" vertical="center" wrapText="1"/>
    </xf>
    <xf numFmtId="0" fontId="6" fillId="0" borderId="2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7" fillId="0" borderId="36" xfId="0" applyFont="1" applyBorder="1" applyAlignment="1">
      <alignment horizontal="justify" vertical="center" wrapText="1"/>
    </xf>
    <xf numFmtId="0" fontId="7" fillId="0" borderId="38" xfId="0" applyFont="1" applyBorder="1" applyAlignment="1">
      <alignment horizontal="justify" vertical="center" wrapText="1"/>
    </xf>
    <xf numFmtId="0" fontId="7" fillId="2" borderId="36" xfId="0" applyFont="1" applyFill="1" applyBorder="1" applyAlignment="1">
      <alignment horizontal="justify" vertical="center" wrapText="1"/>
    </xf>
    <xf numFmtId="0" fontId="7" fillId="2" borderId="38" xfId="0" applyFont="1" applyFill="1" applyBorder="1" applyAlignment="1">
      <alignment horizontal="justify" vertical="center" wrapText="1"/>
    </xf>
    <xf numFmtId="0" fontId="7" fillId="2" borderId="57" xfId="0" applyFont="1" applyFill="1" applyBorder="1" applyAlignment="1">
      <alignment vertical="center" wrapText="1"/>
    </xf>
    <xf numFmtId="0" fontId="7" fillId="2" borderId="53" xfId="0" applyFont="1" applyFill="1" applyBorder="1" applyAlignment="1">
      <alignment vertical="center" wrapText="1"/>
    </xf>
    <xf numFmtId="0" fontId="7" fillId="0" borderId="36" xfId="0" applyFont="1" applyBorder="1" applyAlignment="1">
      <alignment vertical="center" wrapText="1"/>
    </xf>
    <xf numFmtId="0" fontId="7" fillId="0" borderId="38" xfId="0" applyFont="1" applyBorder="1" applyAlignment="1">
      <alignment vertical="center" wrapText="1"/>
    </xf>
    <xf numFmtId="0" fontId="10" fillId="3" borderId="60"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0" xfId="0" applyFont="1" applyAlignment="1">
      <alignment horizontal="center"/>
    </xf>
    <xf numFmtId="0" fontId="7" fillId="0" borderId="36" xfId="0" applyFont="1" applyBorder="1" applyAlignment="1">
      <alignment horizontal="justify" vertical="center"/>
    </xf>
    <xf numFmtId="0" fontId="7" fillId="0" borderId="38" xfId="0" applyFont="1" applyBorder="1" applyAlignment="1">
      <alignment horizontal="justify" vertical="center"/>
    </xf>
    <xf numFmtId="0" fontId="11" fillId="3" borderId="0" xfId="0" applyFont="1" applyFill="1" applyAlignment="1">
      <alignment horizontal="center" vertical="center" wrapText="1"/>
    </xf>
    <xf numFmtId="0" fontId="10" fillId="3" borderId="0" xfId="0" applyFont="1" applyFill="1" applyAlignment="1">
      <alignment horizontal="center" vertical="center" wrapText="1"/>
    </xf>
    <xf numFmtId="0" fontId="18" fillId="2" borderId="33" xfId="0" applyFont="1" applyFill="1" applyBorder="1" applyAlignment="1">
      <alignment horizontal="justify" vertical="center" wrapText="1" readingOrder="1"/>
    </xf>
    <xf numFmtId="0" fontId="18" fillId="2" borderId="46" xfId="0" applyFont="1" applyFill="1" applyBorder="1" applyAlignment="1">
      <alignment horizontal="justify" vertical="center" wrapText="1" readingOrder="1"/>
    </xf>
    <xf numFmtId="0" fontId="18" fillId="2" borderId="47" xfId="0" applyFont="1" applyFill="1" applyBorder="1" applyAlignment="1">
      <alignment horizontal="justify" vertical="center" wrapText="1" readingOrder="1"/>
    </xf>
    <xf numFmtId="0" fontId="13" fillId="0" borderId="1" xfId="0" applyFont="1" applyBorder="1" applyAlignment="1">
      <alignment horizontal="center" vertical="center" wrapText="1" readingOrder="1"/>
    </xf>
    <xf numFmtId="0" fontId="4" fillId="5" borderId="1" xfId="0" applyFont="1" applyFill="1" applyBorder="1" applyAlignment="1">
      <alignment horizontal="center" vertical="center" wrapText="1" readingOrder="1"/>
    </xf>
    <xf numFmtId="0" fontId="14" fillId="5" borderId="1" xfId="0" applyFont="1" applyFill="1" applyBorder="1" applyAlignment="1">
      <alignment horizontal="center" vertical="center" wrapText="1" readingOrder="1"/>
    </xf>
    <xf numFmtId="0" fontId="12" fillId="4" borderId="8" xfId="0" applyFont="1" applyFill="1" applyBorder="1" applyAlignment="1">
      <alignment horizontal="center" vertical="center" textRotation="90" wrapText="1"/>
    </xf>
    <xf numFmtId="0" fontId="12" fillId="4" borderId="48" xfId="0" applyFont="1" applyFill="1" applyBorder="1" applyAlignment="1">
      <alignment horizontal="center" vertical="center" textRotation="90" wrapText="1"/>
    </xf>
    <xf numFmtId="0" fontId="12" fillId="4" borderId="19" xfId="0" applyFont="1" applyFill="1" applyBorder="1" applyAlignment="1">
      <alignment horizontal="center" vertical="center" textRotation="90" wrapText="1"/>
    </xf>
    <xf numFmtId="0" fontId="7" fillId="2" borderId="33" xfId="0" applyFont="1" applyFill="1" applyBorder="1" applyAlignment="1">
      <alignment vertical="center" wrapText="1"/>
    </xf>
    <xf numFmtId="0" fontId="7" fillId="2" borderId="32" xfId="0" applyFont="1" applyFill="1" applyBorder="1" applyAlignment="1">
      <alignment vertical="center" wrapText="1"/>
    </xf>
    <xf numFmtId="0" fontId="9" fillId="2" borderId="33" xfId="0" applyFont="1" applyFill="1" applyBorder="1" applyAlignment="1">
      <alignment vertical="center" wrapText="1"/>
    </xf>
    <xf numFmtId="0" fontId="9" fillId="2" borderId="32" xfId="0" applyFont="1" applyFill="1" applyBorder="1" applyAlignment="1">
      <alignment vertical="center" wrapText="1"/>
    </xf>
    <xf numFmtId="0" fontId="18" fillId="0" borderId="1" xfId="0" applyFont="1" applyBorder="1" applyAlignment="1">
      <alignment horizontal="justify" vertical="center" wrapText="1" readingOrder="1"/>
    </xf>
    <xf numFmtId="0" fontId="7" fillId="0" borderId="46" xfId="0" applyFont="1" applyBorder="1" applyAlignment="1">
      <alignment horizontal="center"/>
    </xf>
    <xf numFmtId="0" fontId="10" fillId="4" borderId="33" xfId="0" applyFont="1" applyFill="1" applyBorder="1" applyAlignment="1">
      <alignment horizontal="center" vertical="center" wrapText="1" readingOrder="1"/>
    </xf>
    <xf numFmtId="0" fontId="10" fillId="4" borderId="47" xfId="0" applyFont="1" applyFill="1" applyBorder="1" applyAlignment="1">
      <alignment horizontal="center" vertical="center" wrapText="1" readingOrder="1"/>
    </xf>
    <xf numFmtId="0" fontId="10" fillId="2" borderId="7" xfId="0" applyFont="1" applyFill="1" applyBorder="1" applyAlignment="1">
      <alignment horizontal="center" vertical="center" wrapText="1" readingOrder="1"/>
    </xf>
    <xf numFmtId="0" fontId="10" fillId="2" borderId="35" xfId="0" applyFont="1" applyFill="1" applyBorder="1" applyAlignment="1">
      <alignment horizontal="center" vertical="center" wrapText="1" readingOrder="1"/>
    </xf>
    <xf numFmtId="0" fontId="10" fillId="2" borderId="2" xfId="0" applyFont="1" applyFill="1" applyBorder="1" applyAlignment="1">
      <alignment horizontal="center" vertical="center" wrapText="1" readingOrder="1"/>
    </xf>
    <xf numFmtId="0" fontId="10" fillId="2" borderId="65" xfId="0" applyFont="1" applyFill="1" applyBorder="1" applyAlignment="1">
      <alignment horizontal="center" vertical="center" wrapText="1" readingOrder="1"/>
    </xf>
    <xf numFmtId="0" fontId="10" fillId="2" borderId="29" xfId="0" applyFont="1" applyFill="1" applyBorder="1" applyAlignment="1">
      <alignment horizontal="center" vertical="center" wrapText="1" readingOrder="1"/>
    </xf>
    <xf numFmtId="0" fontId="10" fillId="2" borderId="30" xfId="0" applyFont="1" applyFill="1" applyBorder="1" applyAlignment="1">
      <alignment horizontal="center" vertical="center" wrapText="1" readingOrder="1"/>
    </xf>
    <xf numFmtId="0" fontId="10" fillId="4" borderId="7" xfId="0" applyFont="1" applyFill="1" applyBorder="1" applyAlignment="1">
      <alignment horizontal="center" vertical="center" wrapText="1" readingOrder="1"/>
    </xf>
    <xf numFmtId="0" fontId="10" fillId="4" borderId="35" xfId="0" applyFont="1" applyFill="1" applyBorder="1" applyAlignment="1">
      <alignment horizontal="center" vertical="center" wrapText="1" readingOrder="1"/>
    </xf>
    <xf numFmtId="0" fontId="10" fillId="4" borderId="2" xfId="0" applyFont="1" applyFill="1" applyBorder="1" applyAlignment="1">
      <alignment horizontal="center" vertical="center" wrapText="1" readingOrder="1"/>
    </xf>
    <xf numFmtId="0" fontId="10" fillId="4" borderId="65" xfId="0" applyFont="1" applyFill="1" applyBorder="1" applyAlignment="1">
      <alignment horizontal="center" vertical="center" wrapText="1" readingOrder="1"/>
    </xf>
    <xf numFmtId="0" fontId="10" fillId="4" borderId="29" xfId="0" applyFont="1" applyFill="1" applyBorder="1" applyAlignment="1">
      <alignment horizontal="center" vertical="center" wrapText="1" readingOrder="1"/>
    </xf>
    <xf numFmtId="0" fontId="10" fillId="4" borderId="30" xfId="0" applyFont="1" applyFill="1" applyBorder="1" applyAlignment="1">
      <alignment horizontal="center" vertical="center" wrapText="1" readingOrder="1"/>
    </xf>
    <xf numFmtId="0" fontId="14" fillId="2" borderId="33" xfId="0" applyFont="1" applyFill="1" applyBorder="1" applyAlignment="1">
      <alignment horizontal="center" vertical="center" wrapText="1" readingOrder="1"/>
    </xf>
    <xf numFmtId="0" fontId="14" fillId="2" borderId="46" xfId="0" applyFont="1" applyFill="1" applyBorder="1" applyAlignment="1">
      <alignment horizontal="center" vertical="center" wrapText="1" readingOrder="1"/>
    </xf>
    <xf numFmtId="0" fontId="14" fillId="2" borderId="47" xfId="0" applyFont="1" applyFill="1" applyBorder="1" applyAlignment="1">
      <alignment horizontal="center" vertical="center" wrapText="1" readingOrder="1"/>
    </xf>
    <xf numFmtId="0" fontId="12" fillId="2" borderId="8" xfId="0" applyFont="1" applyFill="1" applyBorder="1" applyAlignment="1">
      <alignment horizontal="center" vertical="center" textRotation="90" wrapText="1"/>
    </xf>
    <xf numFmtId="0" fontId="12" fillId="2" borderId="48" xfId="0" applyFont="1" applyFill="1" applyBorder="1" applyAlignment="1">
      <alignment horizontal="center" vertical="center" textRotation="90" wrapText="1"/>
    </xf>
    <xf numFmtId="0" fontId="12" fillId="2" borderId="19" xfId="0" applyFont="1" applyFill="1" applyBorder="1" applyAlignment="1">
      <alignment horizontal="center" vertical="center" textRotation="90" wrapText="1"/>
    </xf>
    <xf numFmtId="0" fontId="10" fillId="4" borderId="8" xfId="0" applyFont="1" applyFill="1" applyBorder="1" applyAlignment="1">
      <alignment horizontal="center" vertical="center" textRotation="90" wrapText="1" readingOrder="1"/>
    </xf>
    <xf numFmtId="0" fontId="10" fillId="4" borderId="48" xfId="0" applyFont="1" applyFill="1" applyBorder="1" applyAlignment="1">
      <alignment horizontal="center" vertical="center" textRotation="90" wrapText="1" readingOrder="1"/>
    </xf>
    <xf numFmtId="0" fontId="10" fillId="4" borderId="19" xfId="0" applyFont="1" applyFill="1" applyBorder="1" applyAlignment="1">
      <alignment horizontal="center" vertical="center" textRotation="90" wrapText="1" readingOrder="1"/>
    </xf>
    <xf numFmtId="0" fontId="10" fillId="2" borderId="8" xfId="0" applyFont="1" applyFill="1" applyBorder="1" applyAlignment="1">
      <alignment horizontal="center" vertical="center" textRotation="90" wrapText="1" readingOrder="1"/>
    </xf>
    <xf numFmtId="0" fontId="10" fillId="2" borderId="48" xfId="0" applyFont="1" applyFill="1" applyBorder="1" applyAlignment="1">
      <alignment horizontal="center" vertical="center" textRotation="90" wrapText="1" readingOrder="1"/>
    </xf>
    <xf numFmtId="0" fontId="10" fillId="2" borderId="19" xfId="0" applyFont="1" applyFill="1" applyBorder="1" applyAlignment="1">
      <alignment horizontal="center" vertical="center" textRotation="90" wrapText="1" readingOrder="1"/>
    </xf>
    <xf numFmtId="0" fontId="7" fillId="0" borderId="52" xfId="0" applyFont="1" applyBorder="1" applyAlignment="1">
      <alignment vertical="center" wrapText="1"/>
    </xf>
    <xf numFmtId="0" fontId="7" fillId="0" borderId="46" xfId="0" applyFont="1" applyBorder="1" applyAlignment="1">
      <alignment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7" fillId="0" borderId="37" xfId="0" applyFont="1" applyBorder="1" applyAlignment="1">
      <alignment vertical="center" wrapText="1"/>
    </xf>
    <xf numFmtId="0" fontId="7" fillId="2" borderId="36" xfId="0" applyFont="1" applyFill="1" applyBorder="1" applyAlignment="1">
      <alignment vertical="center" wrapText="1"/>
    </xf>
    <xf numFmtId="0" fontId="7" fillId="2" borderId="38" xfId="0" applyFont="1" applyFill="1" applyBorder="1" applyAlignment="1">
      <alignment vertical="center" wrapText="1"/>
    </xf>
    <xf numFmtId="0" fontId="7" fillId="2" borderId="57" xfId="0" applyFont="1" applyFill="1" applyBorder="1" applyAlignment="1">
      <alignment horizontal="justify" vertical="center" wrapText="1"/>
    </xf>
    <xf numFmtId="0" fontId="7" fillId="2" borderId="53" xfId="0" applyFont="1" applyFill="1" applyBorder="1" applyAlignment="1">
      <alignment horizontal="justify" vertical="center" wrapText="1"/>
    </xf>
    <xf numFmtId="0" fontId="10" fillId="3" borderId="12" xfId="0" applyFont="1" applyFill="1" applyBorder="1" applyAlignment="1">
      <alignment horizontal="center" vertical="center" wrapText="1"/>
    </xf>
    <xf numFmtId="0" fontId="11" fillId="0" borderId="13" xfId="0" applyFont="1" applyBorder="1" applyAlignment="1">
      <alignment horizontal="center" vertical="center" wrapText="1"/>
    </xf>
    <xf numFmtId="0" fontId="10" fillId="3" borderId="34"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46" xfId="0" applyFont="1" applyFill="1" applyBorder="1" applyAlignment="1">
      <alignment horizontal="center" vertical="center" wrapText="1"/>
    </xf>
    <xf numFmtId="0" fontId="10" fillId="2" borderId="47"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3" borderId="11"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0" borderId="11" xfId="0" applyFont="1" applyBorder="1" applyAlignment="1">
      <alignment horizontal="center" vertical="center" wrapText="1"/>
    </xf>
    <xf numFmtId="0" fontId="10" fillId="3" borderId="1" xfId="0" applyFont="1" applyFill="1" applyBorder="1" applyAlignment="1">
      <alignment horizontal="center" vertical="center" wrapText="1"/>
    </xf>
    <xf numFmtId="0" fontId="11" fillId="0" borderId="11"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4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2" fillId="0" borderId="1" xfId="0" applyFont="1" applyBorder="1" applyAlignment="1">
      <alignment horizontal="center" vertical="center" wrapText="1" readingOrder="1"/>
    </xf>
    <xf numFmtId="0" fontId="7"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10" fillId="0" borderId="0" xfId="0" applyFont="1" applyAlignment="1">
      <alignment horizontal="center" vertical="center"/>
    </xf>
    <xf numFmtId="0" fontId="11" fillId="0" borderId="33"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0" fillId="3" borderId="71" xfId="0" applyFont="1" applyFill="1" applyBorder="1" applyAlignment="1">
      <alignment horizontal="center" vertical="center" wrapText="1"/>
    </xf>
  </cellXfs>
  <cellStyles count="1">
    <cellStyle name="Normal" xfId="0" builtinId="0"/>
  </cellStyles>
  <dxfs count="8">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s>
  <tableStyles count="0" defaultTableStyle="TableStyleMedium9" defaultPivotStyle="PivotStyleLight16"/>
  <colors>
    <mruColors>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4" name="prm_lookup" displayName="prm_lookup" ref="A1:G3" totalsRowShown="0" dataDxfId="7">
  <autoFilter ref="A1:G3"/>
  <tableColumns count="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R40"/>
  <sheetViews>
    <sheetView showGridLines="0" tabSelected="1" view="pageLayout" topLeftCell="A22" zoomScaleNormal="100" workbookViewId="0">
      <selection activeCell="G17" sqref="G17"/>
    </sheetView>
  </sheetViews>
  <sheetFormatPr defaultColWidth="8.88671875" defaultRowHeight="14.4" x14ac:dyDescent="0.3"/>
  <cols>
    <col min="1" max="1" width="11.33203125" style="1" customWidth="1"/>
    <col min="2" max="2" width="13.109375" style="1" customWidth="1"/>
    <col min="3" max="3" width="8.33203125" style="1" customWidth="1"/>
    <col min="4" max="4" width="8.88671875" style="1" customWidth="1"/>
    <col min="5" max="5" width="10.6640625" style="1" customWidth="1"/>
    <col min="6" max="6" width="8.6640625" style="1" customWidth="1"/>
    <col min="7" max="7" width="12.5546875" style="1" customWidth="1"/>
    <col min="8" max="8" width="6.88671875" style="1" customWidth="1"/>
    <col min="9" max="9" width="5.6640625" style="1" customWidth="1"/>
    <col min="10" max="10" width="8.33203125" style="1" customWidth="1"/>
    <col min="11" max="11" width="8.88671875" style="1" hidden="1" customWidth="1"/>
    <col min="12" max="12" width="16.6640625" style="1" hidden="1" customWidth="1"/>
    <col min="13" max="13" width="8.88671875" style="1" hidden="1" customWidth="1"/>
    <col min="14" max="14" width="2.5546875" style="1" customWidth="1"/>
    <col min="15" max="15" width="60" style="1" customWidth="1"/>
    <col min="16" max="16" width="12.5546875" style="1" customWidth="1"/>
    <col min="17" max="17" width="12" style="1" bestFit="1" customWidth="1"/>
    <col min="18" max="18" width="10.88671875" style="1" bestFit="1" customWidth="1"/>
    <col min="19" max="16384" width="8.88671875" style="1"/>
  </cols>
  <sheetData>
    <row r="1" spans="1:18" ht="15" customHeight="1" thickBot="1" x14ac:dyDescent="0.35">
      <c r="A1" s="89" t="s">
        <v>149</v>
      </c>
      <c r="B1" s="361">
        <v>42845</v>
      </c>
      <c r="C1" s="362"/>
      <c r="D1" s="89" t="s">
        <v>157</v>
      </c>
      <c r="E1" s="46">
        <v>0.4808796296296296</v>
      </c>
      <c r="F1" s="90" t="s">
        <v>158</v>
      </c>
      <c r="G1" s="46">
        <v>0.53741898148148148</v>
      </c>
      <c r="H1" s="356" t="s">
        <v>159</v>
      </c>
      <c r="I1" s="356"/>
      <c r="J1" s="46">
        <f xml:space="preserve"> G1 - E1</f>
        <v>5.6539351851851882E-2</v>
      </c>
      <c r="K1" s="77"/>
      <c r="L1" s="77"/>
      <c r="M1" s="77"/>
      <c r="O1" s="47"/>
    </row>
    <row r="2" spans="1:18" ht="15" customHeight="1" thickBot="1" x14ac:dyDescent="0.35">
      <c r="A2" s="359" t="s">
        <v>4</v>
      </c>
      <c r="B2" s="359"/>
      <c r="C2" s="359"/>
      <c r="D2" s="359"/>
      <c r="E2" s="359"/>
      <c r="F2" s="359"/>
      <c r="G2" s="359"/>
      <c r="H2" s="359"/>
      <c r="I2" s="359"/>
      <c r="J2" s="360"/>
      <c r="K2" s="77"/>
      <c r="L2" s="78">
        <f ca="1">TODAY()</f>
        <v>43566</v>
      </c>
      <c r="M2" s="79"/>
      <c r="O2" s="142" t="s">
        <v>294</v>
      </c>
    </row>
    <row r="3" spans="1:18" ht="18" customHeight="1" x14ac:dyDescent="0.3">
      <c r="A3" s="247" t="s">
        <v>18</v>
      </c>
      <c r="B3" s="364" t="s">
        <v>390</v>
      </c>
      <c r="C3" s="364"/>
      <c r="D3" s="364"/>
      <c r="E3" s="364"/>
      <c r="F3" s="364"/>
      <c r="G3" s="364"/>
      <c r="H3" s="363" t="s">
        <v>595</v>
      </c>
      <c r="I3" s="363"/>
      <c r="J3" s="246" t="s">
        <v>18</v>
      </c>
      <c r="K3" s="68"/>
      <c r="L3" s="69">
        <f ca="1">TIME(HOUR(NOW()),MINUTE(NOW()),SECOND(NOW()))</f>
        <v>0.91077546296296286</v>
      </c>
      <c r="M3" s="68"/>
      <c r="O3" s="142" t="s">
        <v>295</v>
      </c>
    </row>
    <row r="4" spans="1:18" ht="16.5" customHeight="1" x14ac:dyDescent="0.3">
      <c r="A4" s="255" t="s">
        <v>593</v>
      </c>
      <c r="B4" s="313" t="s">
        <v>562</v>
      </c>
      <c r="C4" s="313"/>
      <c r="D4" s="313"/>
      <c r="E4" s="313"/>
      <c r="F4" s="313"/>
      <c r="G4" s="313"/>
      <c r="H4" s="328" t="s">
        <v>564</v>
      </c>
      <c r="I4" s="328"/>
      <c r="J4" s="245"/>
      <c r="K4" s="68"/>
      <c r="L4" s="67" t="s">
        <v>151</v>
      </c>
      <c r="M4" s="68"/>
      <c r="O4" s="142" t="s">
        <v>296</v>
      </c>
    </row>
    <row r="5" spans="1:18" ht="18" customHeight="1" x14ac:dyDescent="0.3">
      <c r="A5" s="91" t="s">
        <v>324</v>
      </c>
      <c r="B5" s="88">
        <v>23316</v>
      </c>
      <c r="C5" s="328" t="s">
        <v>150</v>
      </c>
      <c r="D5" s="328"/>
      <c r="E5" s="329">
        <f>INT((B1-B5)/365.25)</f>
        <v>53</v>
      </c>
      <c r="F5" s="329"/>
      <c r="G5" s="297" t="s">
        <v>3</v>
      </c>
      <c r="H5" s="365"/>
      <c r="I5" s="365"/>
      <c r="J5" s="134" t="s">
        <v>391</v>
      </c>
      <c r="K5" s="68"/>
      <c r="L5" s="67" t="s">
        <v>152</v>
      </c>
      <c r="M5" s="68"/>
      <c r="O5" s="142" t="s">
        <v>297</v>
      </c>
      <c r="Q5" s="16"/>
    </row>
    <row r="6" spans="1:18" ht="17.399999999999999" customHeight="1" x14ac:dyDescent="0.3">
      <c r="A6" s="128" t="s">
        <v>19</v>
      </c>
      <c r="B6" s="313" t="s">
        <v>181</v>
      </c>
      <c r="C6" s="313"/>
      <c r="D6" s="357" t="s">
        <v>171</v>
      </c>
      <c r="E6" s="357"/>
      <c r="F6" s="325" t="s">
        <v>392</v>
      </c>
      <c r="G6" s="325"/>
      <c r="H6" s="325"/>
      <c r="I6" s="325"/>
      <c r="J6" s="358"/>
      <c r="K6" s="68"/>
      <c r="L6" s="68"/>
      <c r="M6" s="68"/>
      <c r="O6" s="142" t="s">
        <v>298</v>
      </c>
    </row>
    <row r="7" spans="1:18" ht="17.399999999999999" customHeight="1" x14ac:dyDescent="0.3">
      <c r="A7" s="128" t="s">
        <v>17</v>
      </c>
      <c r="B7" s="325" t="s">
        <v>152</v>
      </c>
      <c r="C7" s="326"/>
      <c r="D7" s="297" t="s">
        <v>174</v>
      </c>
      <c r="E7" s="297"/>
      <c r="F7" s="297"/>
      <c r="G7" s="331" t="s">
        <v>563</v>
      </c>
      <c r="H7" s="331"/>
      <c r="I7" s="331"/>
      <c r="J7" s="332"/>
      <c r="K7" s="68"/>
      <c r="L7" s="68"/>
      <c r="M7" s="68"/>
      <c r="O7" s="142" t="s">
        <v>299</v>
      </c>
      <c r="R7" s="15"/>
    </row>
    <row r="8" spans="1:18" ht="17.399999999999999" customHeight="1" x14ac:dyDescent="0.3">
      <c r="A8" s="92" t="s">
        <v>175</v>
      </c>
      <c r="B8" s="333" t="s">
        <v>562</v>
      </c>
      <c r="C8" s="334"/>
      <c r="D8" s="334"/>
      <c r="E8" s="334"/>
      <c r="F8" s="334"/>
      <c r="G8" s="334"/>
      <c r="H8" s="334"/>
      <c r="I8" s="334"/>
      <c r="J8" s="335"/>
      <c r="K8" s="68"/>
      <c r="L8" s="67" t="s">
        <v>18</v>
      </c>
      <c r="M8" s="68"/>
      <c r="O8" s="142" t="s">
        <v>300</v>
      </c>
    </row>
    <row r="9" spans="1:18" ht="18.75" customHeight="1" x14ac:dyDescent="0.3">
      <c r="A9" s="327" t="s">
        <v>565</v>
      </c>
      <c r="B9" s="328"/>
      <c r="C9" s="328"/>
      <c r="D9" s="329" t="s">
        <v>393</v>
      </c>
      <c r="E9" s="329"/>
      <c r="F9" s="329"/>
      <c r="G9" s="329"/>
      <c r="H9" s="329"/>
      <c r="I9" s="329"/>
      <c r="J9" s="330"/>
      <c r="K9" s="68"/>
      <c r="L9" s="67" t="s">
        <v>180</v>
      </c>
      <c r="M9" s="68"/>
    </row>
    <row r="10" spans="1:18" ht="18" customHeight="1" thickBot="1" x14ac:dyDescent="0.35">
      <c r="A10" s="342" t="s">
        <v>301</v>
      </c>
      <c r="B10" s="343"/>
      <c r="C10" s="343"/>
      <c r="D10" s="350" t="s">
        <v>394</v>
      </c>
      <c r="E10" s="351"/>
      <c r="F10" s="351"/>
      <c r="G10" s="351"/>
      <c r="H10" s="351"/>
      <c r="I10" s="351"/>
      <c r="J10" s="352"/>
      <c r="K10" s="68"/>
      <c r="L10" s="67" t="s">
        <v>181</v>
      </c>
      <c r="M10" s="68"/>
      <c r="O10" s="257" t="s">
        <v>592</v>
      </c>
    </row>
    <row r="11" spans="1:18" ht="20.25" customHeight="1" thickBot="1" x14ac:dyDescent="0.35">
      <c r="A11" s="353" t="s">
        <v>7</v>
      </c>
      <c r="B11" s="353"/>
      <c r="C11" s="353"/>
      <c r="D11" s="339" t="s">
        <v>395</v>
      </c>
      <c r="E11" s="340"/>
      <c r="F11" s="340"/>
      <c r="G11" s="340"/>
      <c r="H11" s="340"/>
      <c r="I11" s="340"/>
      <c r="J11" s="341"/>
      <c r="K11" s="68"/>
      <c r="L11" s="70" t="s">
        <v>182</v>
      </c>
      <c r="M11" s="68"/>
    </row>
    <row r="12" spans="1:18" ht="18" customHeight="1" thickBot="1" x14ac:dyDescent="0.35">
      <c r="A12" s="337" t="s">
        <v>568</v>
      </c>
      <c r="B12" s="338"/>
      <c r="C12" s="338"/>
      <c r="D12" s="338"/>
      <c r="E12" s="338"/>
      <c r="F12" s="338"/>
      <c r="G12" s="338"/>
      <c r="H12" s="338"/>
      <c r="I12" s="338"/>
      <c r="J12" s="338"/>
      <c r="K12" s="71"/>
      <c r="L12" s="71" t="s">
        <v>183</v>
      </c>
      <c r="M12" s="72"/>
    </row>
    <row r="13" spans="1:18" ht="19.5" customHeight="1" x14ac:dyDescent="0.3">
      <c r="A13" s="344" t="s">
        <v>304</v>
      </c>
      <c r="B13" s="345"/>
      <c r="C13" s="295" t="s">
        <v>20</v>
      </c>
      <c r="D13" s="295"/>
      <c r="E13" s="347" t="s">
        <v>566</v>
      </c>
      <c r="F13" s="347"/>
      <c r="G13" s="349" t="s">
        <v>396</v>
      </c>
      <c r="H13" s="349"/>
      <c r="I13" s="349"/>
      <c r="J13" s="349"/>
      <c r="K13" s="130"/>
      <c r="L13" s="130"/>
      <c r="M13" s="131"/>
    </row>
    <row r="14" spans="1:18" ht="30" customHeight="1" x14ac:dyDescent="0.3">
      <c r="A14" s="346"/>
      <c r="B14" s="297"/>
      <c r="C14" s="264"/>
      <c r="D14" s="264"/>
      <c r="E14" s="348"/>
      <c r="F14" s="348"/>
      <c r="G14" s="329"/>
      <c r="H14" s="329"/>
      <c r="I14" s="329"/>
      <c r="J14" s="329"/>
      <c r="K14" s="130"/>
      <c r="L14" s="130"/>
      <c r="M14" s="131"/>
    </row>
    <row r="15" spans="1:18" ht="21" customHeight="1" x14ac:dyDescent="0.3">
      <c r="A15" s="346" t="s">
        <v>303</v>
      </c>
      <c r="B15" s="297"/>
      <c r="C15" s="264" t="s">
        <v>154</v>
      </c>
      <c r="D15" s="264"/>
      <c r="E15" s="297" t="s">
        <v>172</v>
      </c>
      <c r="F15" s="297"/>
      <c r="G15" s="262" t="s">
        <v>153</v>
      </c>
      <c r="H15" s="263"/>
      <c r="I15" s="263"/>
      <c r="J15" s="143"/>
      <c r="K15" s="144"/>
      <c r="L15" s="144"/>
      <c r="M15" s="145"/>
    </row>
    <row r="16" spans="1:18" ht="21" customHeight="1" x14ac:dyDescent="0.3">
      <c r="A16" s="280" t="s">
        <v>306</v>
      </c>
      <c r="B16" s="266"/>
      <c r="C16" s="351" t="s">
        <v>596</v>
      </c>
      <c r="D16" s="351"/>
      <c r="E16" s="266" t="s">
        <v>305</v>
      </c>
      <c r="F16" s="293"/>
      <c r="G16" s="264"/>
      <c r="H16" s="264"/>
      <c r="I16" s="264"/>
      <c r="J16" s="264"/>
      <c r="K16" s="264"/>
      <c r="L16" s="264"/>
      <c r="M16" s="265"/>
    </row>
    <row r="17" spans="1:13" ht="21" customHeight="1" x14ac:dyDescent="0.3">
      <c r="A17" s="280" t="s">
        <v>291</v>
      </c>
      <c r="B17" s="266"/>
      <c r="C17" s="264"/>
      <c r="D17" s="264"/>
      <c r="E17" s="280" t="s">
        <v>306</v>
      </c>
      <c r="F17" s="266"/>
      <c r="G17" s="135" t="s">
        <v>187</v>
      </c>
      <c r="H17" s="294" t="s">
        <v>173</v>
      </c>
      <c r="I17" s="294"/>
      <c r="J17" s="294"/>
      <c r="K17" s="133"/>
      <c r="L17" s="133"/>
      <c r="M17" s="80"/>
    </row>
    <row r="18" spans="1:13" ht="21" customHeight="1" x14ac:dyDescent="0.3">
      <c r="A18" s="280" t="s">
        <v>176</v>
      </c>
      <c r="B18" s="266"/>
      <c r="C18" s="354"/>
      <c r="D18" s="355"/>
      <c r="E18" s="266" t="s">
        <v>291</v>
      </c>
      <c r="F18" s="266"/>
      <c r="G18" s="127"/>
      <c r="H18" s="277" t="s">
        <v>21</v>
      </c>
      <c r="I18" s="277"/>
      <c r="J18" s="81">
        <v>67.2</v>
      </c>
      <c r="K18" s="130"/>
      <c r="L18" s="130" t="s">
        <v>2</v>
      </c>
      <c r="M18" s="131"/>
    </row>
    <row r="19" spans="1:13" ht="21" customHeight="1" x14ac:dyDescent="0.3">
      <c r="A19" s="280" t="s">
        <v>302</v>
      </c>
      <c r="B19" s="266"/>
      <c r="C19" s="264"/>
      <c r="D19" s="264"/>
      <c r="E19" s="266" t="s">
        <v>302</v>
      </c>
      <c r="F19" s="266"/>
      <c r="G19" s="127"/>
      <c r="H19" s="277" t="s">
        <v>22</v>
      </c>
      <c r="I19" s="277"/>
      <c r="J19" s="81">
        <v>1.47</v>
      </c>
      <c r="K19" s="130"/>
      <c r="L19" s="130" t="s">
        <v>153</v>
      </c>
      <c r="M19" s="131"/>
    </row>
    <row r="20" spans="1:13" ht="23.25" customHeight="1" thickBot="1" x14ac:dyDescent="0.35">
      <c r="A20" s="280" t="s">
        <v>155</v>
      </c>
      <c r="B20" s="266"/>
      <c r="C20" s="336" t="s">
        <v>397</v>
      </c>
      <c r="D20" s="336"/>
      <c r="E20" s="311" t="s">
        <v>156</v>
      </c>
      <c r="F20" s="311"/>
      <c r="G20" s="132" t="s">
        <v>398</v>
      </c>
      <c r="H20" s="301" t="s">
        <v>23</v>
      </c>
      <c r="I20" s="301"/>
      <c r="J20" s="82">
        <f>J18/(J19*J19)</f>
        <v>31.098153547133144</v>
      </c>
      <c r="K20" s="83"/>
      <c r="L20" s="83" t="s">
        <v>154</v>
      </c>
      <c r="M20" s="84"/>
    </row>
    <row r="21" spans="1:13" x14ac:dyDescent="0.3">
      <c r="A21" s="298" t="s">
        <v>569</v>
      </c>
      <c r="B21" s="299"/>
      <c r="C21" s="299"/>
      <c r="D21" s="299"/>
      <c r="E21" s="299"/>
      <c r="F21" s="299"/>
      <c r="G21" s="299"/>
      <c r="H21" s="299"/>
      <c r="I21" s="299"/>
      <c r="J21" s="300"/>
      <c r="K21" s="68"/>
      <c r="L21" s="73"/>
      <c r="M21" s="68"/>
    </row>
    <row r="22" spans="1:13" x14ac:dyDescent="0.3">
      <c r="A22" s="248" t="s">
        <v>94</v>
      </c>
      <c r="B22" s="321">
        <v>0.29166666666666669</v>
      </c>
      <c r="C22" s="322"/>
      <c r="D22" s="129" t="s">
        <v>10</v>
      </c>
      <c r="E22" s="130"/>
      <c r="F22" s="270" t="s">
        <v>567</v>
      </c>
      <c r="G22" s="271"/>
      <c r="H22" s="271"/>
      <c r="I22" s="271"/>
      <c r="J22" s="272"/>
      <c r="K22" s="68"/>
      <c r="L22" s="68"/>
      <c r="M22" s="68"/>
    </row>
    <row r="23" spans="1:13" ht="16.2" customHeight="1" x14ac:dyDescent="0.3">
      <c r="A23" s="85" t="s">
        <v>12</v>
      </c>
      <c r="B23" s="323">
        <v>0.3125</v>
      </c>
      <c r="C23" s="324"/>
      <c r="D23" s="129" t="s">
        <v>11</v>
      </c>
      <c r="E23" s="130"/>
      <c r="F23" s="273"/>
      <c r="G23" s="271"/>
      <c r="H23" s="271"/>
      <c r="I23" s="271"/>
      <c r="J23" s="272"/>
      <c r="K23" s="68"/>
      <c r="L23" s="67" t="s">
        <v>184</v>
      </c>
      <c r="M23" s="68"/>
    </row>
    <row r="24" spans="1:13" x14ac:dyDescent="0.3">
      <c r="A24" s="86" t="s">
        <v>8</v>
      </c>
      <c r="B24" s="278"/>
      <c r="C24" s="279"/>
      <c r="D24" s="129" t="s">
        <v>95</v>
      </c>
      <c r="E24" s="130"/>
      <c r="F24" s="274"/>
      <c r="G24" s="275"/>
      <c r="H24" s="275"/>
      <c r="I24" s="275"/>
      <c r="J24" s="276"/>
      <c r="K24" s="68"/>
      <c r="L24" s="67" t="s">
        <v>185</v>
      </c>
      <c r="M24" s="68"/>
    </row>
    <row r="25" spans="1:13" ht="15" thickBot="1" x14ac:dyDescent="0.35">
      <c r="A25" s="87" t="s">
        <v>9</v>
      </c>
      <c r="B25" s="318"/>
      <c r="C25" s="319"/>
      <c r="D25" s="318" t="s">
        <v>325</v>
      </c>
      <c r="E25" s="320"/>
      <c r="F25" s="267"/>
      <c r="G25" s="268"/>
      <c r="H25" s="268"/>
      <c r="I25" s="268"/>
      <c r="J25" s="269"/>
      <c r="K25" s="68"/>
      <c r="L25" s="67" t="s">
        <v>186</v>
      </c>
      <c r="M25" s="68"/>
    </row>
    <row r="26" spans="1:13" ht="16.5" customHeight="1" x14ac:dyDescent="0.3">
      <c r="A26" s="281" t="s">
        <v>307</v>
      </c>
      <c r="B26" s="282"/>
      <c r="C26" s="282"/>
      <c r="D26" s="282"/>
      <c r="E26" s="282"/>
      <c r="F26" s="282"/>
      <c r="G26" s="282"/>
      <c r="H26" s="282"/>
      <c r="I26" s="282"/>
      <c r="J26" s="283"/>
      <c r="K26" s="68"/>
      <c r="L26" s="67"/>
      <c r="M26" s="68"/>
    </row>
    <row r="27" spans="1:13" x14ac:dyDescent="0.3">
      <c r="A27" s="284" t="s">
        <v>399</v>
      </c>
      <c r="B27" s="285"/>
      <c r="C27" s="285"/>
      <c r="D27" s="285"/>
      <c r="E27" s="285"/>
      <c r="F27" s="285"/>
      <c r="G27" s="285"/>
      <c r="H27" s="285"/>
      <c r="I27" s="285"/>
      <c r="J27" s="286"/>
      <c r="K27" s="68"/>
      <c r="L27" s="68"/>
      <c r="M27" s="68"/>
    </row>
    <row r="28" spans="1:13" x14ac:dyDescent="0.3">
      <c r="A28" s="287"/>
      <c r="B28" s="288"/>
      <c r="C28" s="288"/>
      <c r="D28" s="288"/>
      <c r="E28" s="288"/>
      <c r="F28" s="288"/>
      <c r="G28" s="288"/>
      <c r="H28" s="288"/>
      <c r="I28" s="288"/>
      <c r="J28" s="289"/>
      <c r="K28" s="68"/>
      <c r="L28" s="68"/>
      <c r="M28" s="68"/>
    </row>
    <row r="29" spans="1:13" ht="65.25" customHeight="1" thickBot="1" x14ac:dyDescent="0.35">
      <c r="A29" s="290"/>
      <c r="B29" s="291"/>
      <c r="C29" s="291"/>
      <c r="D29" s="291"/>
      <c r="E29" s="291"/>
      <c r="F29" s="291"/>
      <c r="G29" s="291"/>
      <c r="H29" s="291"/>
      <c r="I29" s="291"/>
      <c r="J29" s="292"/>
      <c r="K29" s="68"/>
      <c r="L29" s="67" t="s">
        <v>0</v>
      </c>
      <c r="M29" s="68"/>
    </row>
    <row r="30" spans="1:13" s="3" customFormat="1" ht="15.6" x14ac:dyDescent="0.3">
      <c r="A30" s="259" t="s">
        <v>170</v>
      </c>
      <c r="B30" s="260"/>
      <c r="C30" s="260"/>
      <c r="D30" s="260"/>
      <c r="E30" s="260"/>
      <c r="F30" s="260"/>
      <c r="G30" s="260"/>
      <c r="H30" s="260"/>
      <c r="I30" s="260"/>
      <c r="J30" s="261"/>
      <c r="K30" s="75"/>
      <c r="L30" s="67" t="s">
        <v>1</v>
      </c>
      <c r="M30" s="75"/>
    </row>
    <row r="31" spans="1:13" ht="9" customHeight="1" x14ac:dyDescent="0.3">
      <c r="A31" s="302" t="s">
        <v>400</v>
      </c>
      <c r="B31" s="303"/>
      <c r="C31" s="303"/>
      <c r="D31" s="303"/>
      <c r="E31" s="303"/>
      <c r="F31" s="303"/>
      <c r="G31" s="303"/>
      <c r="H31" s="303"/>
      <c r="I31" s="303"/>
      <c r="J31" s="304"/>
      <c r="K31" s="68"/>
      <c r="L31" s="67" t="s">
        <v>187</v>
      </c>
      <c r="M31" s="68"/>
    </row>
    <row r="32" spans="1:13" ht="12" customHeight="1" x14ac:dyDescent="0.3">
      <c r="A32" s="305"/>
      <c r="B32" s="306"/>
      <c r="C32" s="306"/>
      <c r="D32" s="306"/>
      <c r="E32" s="306"/>
      <c r="F32" s="306"/>
      <c r="G32" s="306"/>
      <c r="H32" s="306"/>
      <c r="I32" s="306"/>
      <c r="J32" s="307"/>
      <c r="K32" s="68"/>
      <c r="L32" s="74"/>
      <c r="M32" s="68"/>
    </row>
    <row r="33" spans="1:13" ht="5.25" customHeight="1" thickBot="1" x14ac:dyDescent="0.35">
      <c r="A33" s="308"/>
      <c r="B33" s="309"/>
      <c r="C33" s="309"/>
      <c r="D33" s="309"/>
      <c r="E33" s="309"/>
      <c r="F33" s="309"/>
      <c r="G33" s="309"/>
      <c r="H33" s="309"/>
      <c r="I33" s="309"/>
      <c r="J33" s="310"/>
      <c r="K33" s="68"/>
      <c r="L33" s="68"/>
      <c r="M33" s="68"/>
    </row>
    <row r="34" spans="1:13" s="2" customFormat="1" ht="30" customHeight="1" x14ac:dyDescent="0.3">
      <c r="A34" s="259" t="s">
        <v>323</v>
      </c>
      <c r="B34" s="260"/>
      <c r="C34" s="260"/>
      <c r="D34" s="260"/>
      <c r="E34" s="260"/>
      <c r="F34" s="260"/>
      <c r="G34" s="260"/>
      <c r="H34" s="260"/>
      <c r="I34" s="260"/>
      <c r="J34" s="261"/>
      <c r="K34" s="76"/>
      <c r="L34" s="68"/>
      <c r="M34" s="76"/>
    </row>
    <row r="35" spans="1:13" ht="15" customHeight="1" x14ac:dyDescent="0.3">
      <c r="A35" s="312" t="s">
        <v>401</v>
      </c>
      <c r="B35" s="313"/>
      <c r="C35" s="313"/>
      <c r="D35" s="313"/>
      <c r="E35" s="313"/>
      <c r="F35" s="313"/>
      <c r="G35" s="313"/>
      <c r="H35" s="313"/>
      <c r="I35" s="313"/>
      <c r="J35" s="314"/>
      <c r="K35" s="68"/>
      <c r="L35" s="68"/>
      <c r="M35" s="68"/>
    </row>
    <row r="36" spans="1:13" x14ac:dyDescent="0.3">
      <c r="A36" s="312"/>
      <c r="B36" s="313"/>
      <c r="C36" s="313"/>
      <c r="D36" s="313"/>
      <c r="E36" s="313"/>
      <c r="F36" s="313"/>
      <c r="G36" s="313"/>
      <c r="H36" s="313"/>
      <c r="I36" s="313"/>
      <c r="J36" s="314"/>
      <c r="K36" s="68"/>
      <c r="L36" s="68"/>
      <c r="M36" s="68"/>
    </row>
    <row r="37" spans="1:13" x14ac:dyDescent="0.3">
      <c r="A37" s="312"/>
      <c r="B37" s="313"/>
      <c r="C37" s="313"/>
      <c r="D37" s="313"/>
      <c r="E37" s="313"/>
      <c r="F37" s="313"/>
      <c r="G37" s="313"/>
      <c r="H37" s="313"/>
      <c r="I37" s="313"/>
      <c r="J37" s="314"/>
      <c r="K37" s="68"/>
      <c r="L37" s="68"/>
      <c r="M37" s="68"/>
    </row>
    <row r="38" spans="1:13" ht="19.5" customHeight="1" x14ac:dyDescent="0.3">
      <c r="A38" s="312"/>
      <c r="B38" s="313"/>
      <c r="C38" s="313"/>
      <c r="D38" s="313"/>
      <c r="E38" s="313"/>
      <c r="F38" s="313"/>
      <c r="G38" s="313"/>
      <c r="H38" s="313"/>
      <c r="I38" s="313"/>
      <c r="J38" s="314"/>
      <c r="K38" s="68"/>
      <c r="L38" s="68"/>
      <c r="M38" s="68"/>
    </row>
    <row r="39" spans="1:13" ht="51" customHeight="1" thickBot="1" x14ac:dyDescent="0.35">
      <c r="A39" s="315"/>
      <c r="B39" s="316"/>
      <c r="C39" s="316"/>
      <c r="D39" s="316"/>
      <c r="E39" s="316"/>
      <c r="F39" s="316"/>
      <c r="G39" s="316"/>
      <c r="H39" s="316"/>
      <c r="I39" s="316"/>
      <c r="J39" s="317"/>
      <c r="K39" s="68"/>
      <c r="L39" s="68"/>
      <c r="M39" s="68"/>
    </row>
    <row r="40" spans="1:13" x14ac:dyDescent="0.3">
      <c r="A40" s="296" t="s">
        <v>286</v>
      </c>
      <c r="B40" s="296"/>
      <c r="C40" s="296"/>
      <c r="D40" s="296"/>
      <c r="E40" s="296"/>
      <c r="F40" s="296"/>
      <c r="G40" s="296"/>
      <c r="H40" s="296"/>
      <c r="I40" s="296"/>
      <c r="J40" s="296"/>
    </row>
  </sheetData>
  <dataConsolidate/>
  <mergeCells count="67">
    <mergeCell ref="H1:I1"/>
    <mergeCell ref="B6:C6"/>
    <mergeCell ref="D6:E6"/>
    <mergeCell ref="F6:J6"/>
    <mergeCell ref="A2:J2"/>
    <mergeCell ref="C5:D5"/>
    <mergeCell ref="B1:C1"/>
    <mergeCell ref="E5:F5"/>
    <mergeCell ref="H3:I3"/>
    <mergeCell ref="H4:I4"/>
    <mergeCell ref="B4:G4"/>
    <mergeCell ref="B3:G3"/>
    <mergeCell ref="G5:I5"/>
    <mergeCell ref="C20:D20"/>
    <mergeCell ref="A12:J12"/>
    <mergeCell ref="D11:J11"/>
    <mergeCell ref="A10:C10"/>
    <mergeCell ref="A13:B14"/>
    <mergeCell ref="E13:F14"/>
    <mergeCell ref="A17:B17"/>
    <mergeCell ref="G13:J14"/>
    <mergeCell ref="D10:J10"/>
    <mergeCell ref="A11:C11"/>
    <mergeCell ref="A16:B16"/>
    <mergeCell ref="C18:D18"/>
    <mergeCell ref="C15:D15"/>
    <mergeCell ref="A15:B15"/>
    <mergeCell ref="C17:D17"/>
    <mergeCell ref="C16:D16"/>
    <mergeCell ref="B7:C7"/>
    <mergeCell ref="A9:C9"/>
    <mergeCell ref="D9:J9"/>
    <mergeCell ref="D7:F7"/>
    <mergeCell ref="G7:J7"/>
    <mergeCell ref="B8:J8"/>
    <mergeCell ref="C13:D14"/>
    <mergeCell ref="A40:J40"/>
    <mergeCell ref="E15:F15"/>
    <mergeCell ref="E17:F17"/>
    <mergeCell ref="E18:F18"/>
    <mergeCell ref="A21:J21"/>
    <mergeCell ref="H20:I20"/>
    <mergeCell ref="A18:B18"/>
    <mergeCell ref="A31:J33"/>
    <mergeCell ref="A30:J30"/>
    <mergeCell ref="E20:F20"/>
    <mergeCell ref="A35:J39"/>
    <mergeCell ref="B25:C25"/>
    <mergeCell ref="D25:E25"/>
    <mergeCell ref="B22:C22"/>
    <mergeCell ref="B23:C23"/>
    <mergeCell ref="A34:J34"/>
    <mergeCell ref="G15:I15"/>
    <mergeCell ref="G16:M16"/>
    <mergeCell ref="E19:F19"/>
    <mergeCell ref="F25:J25"/>
    <mergeCell ref="F22:J24"/>
    <mergeCell ref="H19:I19"/>
    <mergeCell ref="B24:C24"/>
    <mergeCell ref="A20:B20"/>
    <mergeCell ref="A19:B19"/>
    <mergeCell ref="A26:J26"/>
    <mergeCell ref="A27:J29"/>
    <mergeCell ref="C19:D19"/>
    <mergeCell ref="E16:F16"/>
    <mergeCell ref="H17:J17"/>
    <mergeCell ref="H18:I18"/>
  </mergeCells>
  <phoneticPr fontId="20" type="noConversion"/>
  <dataValidations count="10">
    <dataValidation type="list" allowBlank="1" showInputMessage="1" showErrorMessage="1" sqref="C15:D15 G15">
      <formula1>DrogasLicitas</formula1>
    </dataValidation>
    <dataValidation type="list" allowBlank="1" showInputMessage="1" showErrorMessage="1" sqref="C16:D16">
      <formula1>"1-10 cig/dia, 11-20 cig/dia, &gt; 20 cig/dia"</formula1>
    </dataValidation>
    <dataValidation type="list" allowBlank="1" showInputMessage="1" showErrorMessage="1" sqref="G17">
      <formula1>QdeAlcool</formula1>
    </dataValidation>
    <dataValidation type="list" allowBlank="1" showInputMessage="1" showErrorMessage="1" sqref="C13:D14 G19 C18">
      <formula1>"Sim, Não"</formula1>
    </dataValidation>
    <dataValidation type="list" allowBlank="1" showInputMessage="1" showErrorMessage="1" sqref="B7:C7">
      <formula1>Genero</formula1>
    </dataValidation>
    <dataValidation type="list" allowBlank="1" showInputMessage="1" showErrorMessage="1" sqref="P8">
      <formula1>"Atividadefísica"</formula1>
    </dataValidation>
    <dataValidation type="list" allowBlank="1" showInputMessage="1" showErrorMessage="1" sqref="B6:C6">
      <formula1>EstadoCivil</formula1>
    </dataValidation>
    <dataValidation type="list" allowBlank="1" showInputMessage="1" showErrorMessage="1" sqref="E1 G1">
      <formula1>hora</formula1>
    </dataValidation>
    <dataValidation type="list" allowBlank="1" showInputMessage="1" showErrorMessage="1" sqref="B1:C1">
      <formula1>Data</formula1>
    </dataValidation>
    <dataValidation type="list" allowBlank="1" showInputMessage="1" showErrorMessage="1" sqref="J3">
      <formula1>Atendimento</formula1>
    </dataValidation>
  </dataValidations>
  <pageMargins left="0.51181102362204722" right="0.32894736842105265" top="0.78740157480314965" bottom="0.78740157480314965" header="0.31496062992125984" footer="0.31496062992125984"/>
  <pageSetup paperSize="9" orientation="portrait" r:id="rId1"/>
  <headerFooter differentFirst="1">
    <oddFooter>&amp;CAssinatura e carimbo do profissional</oddFooter>
    <firstHeader>&amp;C Clínica de Atenção Farmacêutica
Serviço de Gerenciamento da Terapia Medicamentosa</first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5" sqref="A5"/>
    </sheetView>
  </sheetViews>
  <sheetFormatPr defaultRowHeight="14.4" x14ac:dyDescent="0.3"/>
  <cols>
    <col min="1" max="1" width="23.109375" customWidth="1"/>
    <col min="2" max="2" width="19" customWidth="1"/>
    <col min="3" max="3" width="18.6640625" customWidth="1"/>
    <col min="4" max="4" width="15.5546875" customWidth="1"/>
    <col min="5" max="5" width="19.5546875" customWidth="1"/>
    <col min="6" max="6" width="14.109375" customWidth="1"/>
    <col min="7" max="7" width="16.33203125" customWidth="1"/>
  </cols>
  <sheetData>
    <row r="1" spans="1:7" x14ac:dyDescent="0.3">
      <c r="A1" t="s">
        <v>326</v>
      </c>
      <c r="B1" t="s">
        <v>334</v>
      </c>
      <c r="C1" t="s">
        <v>335</v>
      </c>
      <c r="D1" t="s">
        <v>336</v>
      </c>
      <c r="E1" t="s">
        <v>337</v>
      </c>
      <c r="F1" t="s">
        <v>338</v>
      </c>
      <c r="G1" t="s">
        <v>339</v>
      </c>
    </row>
    <row r="2" spans="1:7" s="123" customFormat="1" ht="13.8" x14ac:dyDescent="0.3">
      <c r="A2" s="123" t="s">
        <v>387</v>
      </c>
      <c r="B2" s="123" t="s">
        <v>388</v>
      </c>
      <c r="C2" s="123" t="s">
        <v>389</v>
      </c>
      <c r="D2" s="123" t="s">
        <v>340</v>
      </c>
      <c r="E2" s="123" t="s">
        <v>341</v>
      </c>
      <c r="F2" s="123" t="s">
        <v>342</v>
      </c>
      <c r="G2" s="123" t="s">
        <v>343</v>
      </c>
    </row>
    <row r="3" spans="1:7" s="123" customFormat="1" ht="13.8" x14ac:dyDescent="0.3">
      <c r="A3" s="123" t="s">
        <v>327</v>
      </c>
      <c r="B3" s="123" t="s">
        <v>328</v>
      </c>
      <c r="C3" s="123" t="s">
        <v>329</v>
      </c>
      <c r="D3" s="123" t="s">
        <v>330</v>
      </c>
      <c r="E3" s="123" t="s">
        <v>331</v>
      </c>
      <c r="F3" s="123" t="s">
        <v>332</v>
      </c>
      <c r="G3" s="123" t="s">
        <v>333</v>
      </c>
    </row>
    <row r="4" spans="1:7" s="123" customFormat="1" ht="13.8" x14ac:dyDescent="0.3"/>
    <row r="5" spans="1:7" s="123" customFormat="1" ht="13.8" x14ac:dyDescent="0.3">
      <c r="A5" s="123" t="s">
        <v>352</v>
      </c>
      <c r="B5" s="123" t="s">
        <v>356</v>
      </c>
      <c r="C5" s="123" t="s">
        <v>357</v>
      </c>
      <c r="D5" s="123" t="s">
        <v>362</v>
      </c>
      <c r="E5" s="123" t="s">
        <v>366</v>
      </c>
      <c r="F5" s="123" t="s">
        <v>370</v>
      </c>
      <c r="G5" s="123" t="s">
        <v>375</v>
      </c>
    </row>
    <row r="6" spans="1:7" s="123" customFormat="1" ht="13.8" x14ac:dyDescent="0.3">
      <c r="A6" s="123" t="s">
        <v>353</v>
      </c>
      <c r="B6" s="123" t="s">
        <v>350</v>
      </c>
      <c r="C6" s="123" t="s">
        <v>358</v>
      </c>
      <c r="D6" s="123" t="s">
        <v>363</v>
      </c>
      <c r="E6" s="123" t="s">
        <v>367</v>
      </c>
      <c r="F6" s="123" t="s">
        <v>371</v>
      </c>
      <c r="G6" s="123" t="s">
        <v>376</v>
      </c>
    </row>
    <row r="7" spans="1:7" s="123" customFormat="1" ht="13.8" x14ac:dyDescent="0.3">
      <c r="A7" s="123" t="s">
        <v>354</v>
      </c>
      <c r="B7" s="123" t="s">
        <v>351</v>
      </c>
      <c r="C7" s="123" t="s">
        <v>359</v>
      </c>
      <c r="D7" s="123" t="s">
        <v>364</v>
      </c>
      <c r="E7" s="123" t="s">
        <v>380</v>
      </c>
      <c r="F7" s="123" t="s">
        <v>372</v>
      </c>
      <c r="G7" s="123" t="s">
        <v>377</v>
      </c>
    </row>
    <row r="8" spans="1:7" s="123" customFormat="1" ht="13.8" x14ac:dyDescent="0.3">
      <c r="A8" s="123" t="s">
        <v>355</v>
      </c>
      <c r="C8" s="123" t="s">
        <v>360</v>
      </c>
      <c r="D8" s="123" t="s">
        <v>365</v>
      </c>
      <c r="E8" s="123" t="s">
        <v>368</v>
      </c>
      <c r="F8" s="123" t="s">
        <v>373</v>
      </c>
      <c r="G8" s="123" t="s">
        <v>378</v>
      </c>
    </row>
    <row r="9" spans="1:7" s="123" customFormat="1" ht="13.8" x14ac:dyDescent="0.3">
      <c r="A9" s="123" t="s">
        <v>99</v>
      </c>
      <c r="C9" s="123" t="s">
        <v>361</v>
      </c>
      <c r="D9" s="123" t="s">
        <v>112</v>
      </c>
      <c r="E9" s="123" t="s">
        <v>369</v>
      </c>
      <c r="F9" s="123" t="s">
        <v>374</v>
      </c>
      <c r="G9" s="123" t="s">
        <v>386</v>
      </c>
    </row>
    <row r="10" spans="1:7" s="123" customFormat="1" ht="13.8" x14ac:dyDescent="0.3">
      <c r="D10" s="123" t="s">
        <v>113</v>
      </c>
      <c r="G10" s="123" t="s">
        <v>379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Y67"/>
  <sheetViews>
    <sheetView showWhiteSpace="0" view="pageLayout" topLeftCell="K13" zoomScale="115" zoomScaleNormal="100" zoomScalePageLayoutView="115" workbookViewId="0">
      <selection activeCell="N16" sqref="N16"/>
    </sheetView>
  </sheetViews>
  <sheetFormatPr defaultRowHeight="14.4" x14ac:dyDescent="0.3"/>
  <cols>
    <col min="1" max="10" width="0" hidden="1" customWidth="1"/>
    <col min="11" max="11" width="14.109375" style="174" customWidth="1"/>
    <col min="12" max="12" width="15" customWidth="1"/>
    <col min="13" max="13" width="8" customWidth="1"/>
    <col min="14" max="14" width="9.44140625" customWidth="1"/>
    <col min="15" max="15" width="13.6640625" customWidth="1"/>
    <col min="16" max="16" width="13.109375" customWidth="1"/>
    <col min="17" max="17" width="9.6640625" customWidth="1"/>
    <col min="18" max="18" width="9" customWidth="1"/>
    <col min="19" max="19" width="0" hidden="1" customWidth="1"/>
    <col min="20" max="20" width="16" customWidth="1"/>
  </cols>
  <sheetData>
    <row r="1" spans="1:25" s="1" customFormat="1" ht="15" customHeight="1" x14ac:dyDescent="0.3">
      <c r="A1" s="146" t="s">
        <v>149</v>
      </c>
      <c r="B1" s="147">
        <v>42180</v>
      </c>
      <c r="C1" s="400" t="s">
        <v>4</v>
      </c>
      <c r="D1" s="401"/>
      <c r="E1" s="401"/>
      <c r="F1" s="401"/>
      <c r="G1" s="401"/>
      <c r="H1" s="417" t="s">
        <v>402</v>
      </c>
      <c r="I1" s="418"/>
      <c r="J1" s="148">
        <v>0.43291666666666667</v>
      </c>
      <c r="K1" s="149" t="s">
        <v>149</v>
      </c>
      <c r="L1" s="150">
        <v>42845</v>
      </c>
      <c r="M1" s="151" t="s">
        <v>403</v>
      </c>
      <c r="N1" s="402"/>
      <c r="O1" s="403"/>
      <c r="P1" s="404"/>
      <c r="Q1" s="249"/>
      <c r="R1" s="250"/>
    </row>
    <row r="2" spans="1:25" x14ac:dyDescent="0.3">
      <c r="K2" s="405" t="s">
        <v>308</v>
      </c>
      <c r="L2" s="406"/>
      <c r="M2" s="406"/>
      <c r="N2" s="406"/>
      <c r="O2" s="406"/>
      <c r="P2" s="406"/>
      <c r="Q2" s="406"/>
      <c r="R2" s="407"/>
    </row>
    <row r="3" spans="1:25" ht="60.75" customHeight="1" thickBot="1" x14ac:dyDescent="0.35">
      <c r="K3" s="152" t="s">
        <v>581</v>
      </c>
      <c r="L3" s="408" t="s">
        <v>405</v>
      </c>
      <c r="M3" s="409"/>
      <c r="N3" s="409"/>
      <c r="O3" s="409"/>
      <c r="P3" s="409"/>
      <c r="Q3" s="409"/>
      <c r="R3" s="410"/>
      <c r="T3" s="94" t="s">
        <v>591</v>
      </c>
    </row>
    <row r="4" spans="1:25" ht="89.25" customHeight="1" x14ac:dyDescent="0.3">
      <c r="A4" s="411"/>
      <c r="B4" s="412"/>
      <c r="C4" s="412"/>
      <c r="D4" s="412"/>
      <c r="E4" s="412"/>
      <c r="F4" s="412"/>
      <c r="G4" s="412"/>
      <c r="H4" s="412"/>
      <c r="I4" s="412"/>
      <c r="J4" s="412"/>
      <c r="K4" s="153" t="s">
        <v>406</v>
      </c>
      <c r="L4" s="382" t="s">
        <v>529</v>
      </c>
      <c r="M4" s="383"/>
      <c r="N4" s="383"/>
      <c r="O4" s="383"/>
      <c r="P4" s="383"/>
      <c r="Q4" s="383"/>
      <c r="R4" s="384"/>
      <c r="T4" s="94" t="s">
        <v>571</v>
      </c>
      <c r="U4" t="s">
        <v>572</v>
      </c>
      <c r="V4" t="s">
        <v>573</v>
      </c>
    </row>
    <row r="5" spans="1:25" ht="12" customHeight="1" x14ac:dyDescent="0.3">
      <c r="A5" s="411"/>
      <c r="B5" s="412"/>
      <c r="C5" s="412"/>
      <c r="D5" s="412"/>
      <c r="E5" s="412"/>
      <c r="F5" s="412"/>
      <c r="G5" s="412"/>
      <c r="H5" s="412"/>
      <c r="I5" s="412"/>
      <c r="J5" s="412"/>
      <c r="K5" s="385" t="s">
        <v>13</v>
      </c>
      <c r="L5" s="386"/>
      <c r="M5" s="386"/>
      <c r="N5" s="386"/>
      <c r="O5" s="386"/>
      <c r="P5" s="386"/>
      <c r="Q5" s="386"/>
      <c r="R5" s="387"/>
      <c r="T5" s="94"/>
    </row>
    <row r="6" spans="1:25" ht="24.75" customHeight="1" x14ac:dyDescent="0.3">
      <c r="A6" s="411"/>
      <c r="B6" s="412"/>
      <c r="C6" s="412"/>
      <c r="D6" s="412"/>
      <c r="E6" s="412"/>
      <c r="F6" s="412"/>
      <c r="G6" s="412"/>
      <c r="H6" s="412"/>
      <c r="I6" s="412"/>
      <c r="J6" s="412"/>
      <c r="K6" s="221" t="s">
        <v>309</v>
      </c>
      <c r="L6" s="388" t="s">
        <v>14</v>
      </c>
      <c r="M6" s="388"/>
      <c r="N6" s="154" t="s">
        <v>291</v>
      </c>
      <c r="O6" s="251" t="s">
        <v>582</v>
      </c>
      <c r="P6" s="154" t="s">
        <v>16</v>
      </c>
      <c r="Q6" s="388" t="s">
        <v>321</v>
      </c>
      <c r="R6" s="389"/>
      <c r="T6" s="94" t="s">
        <v>73</v>
      </c>
      <c r="U6" t="s">
        <v>574</v>
      </c>
      <c r="V6" t="s">
        <v>575</v>
      </c>
      <c r="W6" t="s">
        <v>576</v>
      </c>
    </row>
    <row r="7" spans="1:25" s="155" customFormat="1" ht="30.75" customHeight="1" x14ac:dyDescent="0.3">
      <c r="A7" s="411"/>
      <c r="B7" s="412"/>
      <c r="C7" s="412"/>
      <c r="D7" s="412"/>
      <c r="E7" s="412"/>
      <c r="F7" s="412"/>
      <c r="G7" s="412"/>
      <c r="H7" s="412"/>
      <c r="I7" s="412"/>
      <c r="J7" s="412"/>
      <c r="K7" s="156" t="s">
        <v>408</v>
      </c>
      <c r="L7" s="419" t="s">
        <v>409</v>
      </c>
      <c r="M7" s="420"/>
      <c r="N7" s="157" t="s">
        <v>410</v>
      </c>
      <c r="O7" s="252" t="s">
        <v>570</v>
      </c>
      <c r="P7" s="157" t="s">
        <v>411</v>
      </c>
      <c r="Q7" s="413" t="s">
        <v>411</v>
      </c>
      <c r="R7" s="414"/>
      <c r="T7" s="126" t="s">
        <v>453</v>
      </c>
      <c r="U7" s="155" t="s">
        <v>192</v>
      </c>
      <c r="V7" s="155" t="s">
        <v>577</v>
      </c>
      <c r="W7" s="155" t="s">
        <v>578</v>
      </c>
      <c r="X7" s="155" t="s">
        <v>579</v>
      </c>
      <c r="Y7" s="155" t="s">
        <v>580</v>
      </c>
    </row>
    <row r="8" spans="1:25" ht="32.25" customHeight="1" x14ac:dyDescent="0.3">
      <c r="A8" s="411"/>
      <c r="B8" s="412"/>
      <c r="C8" s="412"/>
      <c r="D8" s="412"/>
      <c r="E8" s="412"/>
      <c r="F8" s="412"/>
      <c r="G8" s="412"/>
      <c r="H8" s="412"/>
      <c r="I8" s="412"/>
      <c r="J8" s="412"/>
      <c r="K8" s="159" t="s">
        <v>412</v>
      </c>
      <c r="L8" s="415" t="s">
        <v>413</v>
      </c>
      <c r="M8" s="415"/>
      <c r="N8" s="158" t="s">
        <v>414</v>
      </c>
      <c r="O8" s="158"/>
      <c r="P8" s="158" t="s">
        <v>411</v>
      </c>
      <c r="Q8" s="415" t="s">
        <v>415</v>
      </c>
      <c r="R8" s="416"/>
    </row>
    <row r="9" spans="1:25" ht="12" customHeight="1" x14ac:dyDescent="0.3">
      <c r="A9" s="411"/>
      <c r="B9" s="412"/>
      <c r="C9" s="412"/>
      <c r="D9" s="412"/>
      <c r="E9" s="412"/>
      <c r="F9" s="412"/>
      <c r="G9" s="412"/>
      <c r="H9" s="412"/>
      <c r="I9" s="412"/>
      <c r="J9" s="412"/>
      <c r="K9" s="385" t="s">
        <v>290</v>
      </c>
      <c r="L9" s="386"/>
      <c r="M9" s="386"/>
      <c r="N9" s="386"/>
      <c r="O9" s="386"/>
      <c r="P9" s="386"/>
      <c r="Q9" s="386"/>
      <c r="R9" s="387"/>
    </row>
    <row r="10" spans="1:25" s="161" customFormat="1" ht="26.25" customHeight="1" x14ac:dyDescent="0.3">
      <c r="A10" s="411"/>
      <c r="B10" s="412"/>
      <c r="C10" s="412"/>
      <c r="D10" s="412"/>
      <c r="E10" s="412"/>
      <c r="F10" s="412"/>
      <c r="G10" s="412"/>
      <c r="H10" s="412"/>
      <c r="I10" s="412"/>
      <c r="J10" s="412"/>
      <c r="K10" s="160" t="s">
        <v>177</v>
      </c>
      <c r="L10" s="367" t="s">
        <v>416</v>
      </c>
      <c r="M10" s="367"/>
      <c r="N10" s="367"/>
      <c r="O10" s="367"/>
      <c r="P10" s="367"/>
      <c r="Q10" s="367"/>
      <c r="R10" s="370"/>
    </row>
    <row r="11" spans="1:25" s="161" customFormat="1" ht="18.75" customHeight="1" x14ac:dyDescent="0.3">
      <c r="A11" s="411"/>
      <c r="B11" s="412"/>
      <c r="C11" s="412"/>
      <c r="D11" s="412"/>
      <c r="E11" s="412"/>
      <c r="F11" s="412"/>
      <c r="G11" s="412"/>
      <c r="H11" s="412"/>
      <c r="I11" s="412"/>
      <c r="J11" s="412"/>
      <c r="K11" s="160" t="s">
        <v>292</v>
      </c>
      <c r="L11" s="366" t="s">
        <v>420</v>
      </c>
      <c r="M11" s="367"/>
      <c r="N11" s="368"/>
      <c r="O11" s="369" t="s">
        <v>293</v>
      </c>
      <c r="P11" s="369"/>
      <c r="Q11" s="366"/>
      <c r="R11" s="370"/>
    </row>
    <row r="12" spans="1:25" s="161" customFormat="1" ht="12.75" customHeight="1" thickBot="1" x14ac:dyDescent="0.35">
      <c r="A12" s="411"/>
      <c r="B12" s="412"/>
      <c r="C12" s="412"/>
      <c r="D12" s="412"/>
      <c r="E12" s="412"/>
      <c r="F12" s="412"/>
      <c r="G12" s="412"/>
      <c r="H12" s="412"/>
      <c r="I12" s="412"/>
      <c r="J12" s="412"/>
      <c r="K12" s="421"/>
      <c r="L12" s="422"/>
      <c r="M12" s="422"/>
      <c r="N12" s="422"/>
      <c r="O12" s="422"/>
      <c r="P12" s="422"/>
      <c r="Q12" s="422"/>
      <c r="R12" s="423"/>
    </row>
    <row r="13" spans="1:25" ht="109.5" customHeight="1" x14ac:dyDescent="0.3">
      <c r="A13" s="167"/>
      <c r="B13" s="168"/>
      <c r="C13" s="168"/>
      <c r="D13" s="168"/>
      <c r="E13" s="168"/>
      <c r="F13" s="168"/>
      <c r="G13" s="168"/>
      <c r="H13" s="168"/>
      <c r="I13" s="168"/>
      <c r="J13" s="168"/>
      <c r="K13" s="153" t="s">
        <v>421</v>
      </c>
      <c r="L13" s="382" t="s">
        <v>422</v>
      </c>
      <c r="M13" s="383"/>
      <c r="N13" s="383"/>
      <c r="O13" s="383"/>
      <c r="P13" s="383"/>
      <c r="Q13" s="383"/>
      <c r="R13" s="384"/>
    </row>
    <row r="14" spans="1:25" ht="12" customHeight="1" x14ac:dyDescent="0.3">
      <c r="A14" s="167"/>
      <c r="B14" s="168"/>
      <c r="C14" s="168"/>
      <c r="D14" s="168"/>
      <c r="E14" s="168"/>
      <c r="F14" s="168"/>
      <c r="G14" s="168"/>
      <c r="H14" s="168"/>
      <c r="I14" s="168"/>
      <c r="J14" s="168"/>
      <c r="K14" s="385" t="s">
        <v>13</v>
      </c>
      <c r="L14" s="386"/>
      <c r="M14" s="386"/>
      <c r="N14" s="386"/>
      <c r="O14" s="386"/>
      <c r="P14" s="386"/>
      <c r="Q14" s="386"/>
      <c r="R14" s="387"/>
    </row>
    <row r="15" spans="1:25" ht="21" customHeight="1" x14ac:dyDescent="0.3">
      <c r="A15" s="167"/>
      <c r="B15" s="168"/>
      <c r="C15" s="168"/>
      <c r="D15" s="168"/>
      <c r="E15" s="168"/>
      <c r="F15" s="168"/>
      <c r="G15" s="168"/>
      <c r="H15" s="168"/>
      <c r="I15" s="168"/>
      <c r="J15" s="168"/>
      <c r="K15" s="221" t="s">
        <v>309</v>
      </c>
      <c r="L15" s="388" t="s">
        <v>14</v>
      </c>
      <c r="M15" s="388"/>
      <c r="N15" s="154" t="s">
        <v>291</v>
      </c>
      <c r="O15" s="154" t="s">
        <v>15</v>
      </c>
      <c r="P15" s="154" t="s">
        <v>16</v>
      </c>
      <c r="Q15" s="388" t="s">
        <v>321</v>
      </c>
      <c r="R15" s="389"/>
    </row>
    <row r="16" spans="1:25" ht="30.75" customHeight="1" x14ac:dyDescent="0.3">
      <c r="A16" s="167"/>
      <c r="B16" s="168"/>
      <c r="C16" s="168"/>
      <c r="D16" s="168"/>
      <c r="E16" s="168"/>
      <c r="F16" s="168"/>
      <c r="G16" s="168"/>
      <c r="H16" s="168"/>
      <c r="I16" s="168"/>
      <c r="J16" s="168"/>
      <c r="K16" s="159" t="s">
        <v>423</v>
      </c>
      <c r="L16" s="390" t="s">
        <v>424</v>
      </c>
      <c r="M16" s="390"/>
      <c r="N16" s="232" t="s">
        <v>425</v>
      </c>
      <c r="O16" s="232" t="s">
        <v>426</v>
      </c>
      <c r="P16" s="232"/>
      <c r="Q16" s="390" t="s">
        <v>427</v>
      </c>
      <c r="R16" s="391"/>
    </row>
    <row r="17" spans="1:18" ht="24" customHeight="1" x14ac:dyDescent="0.3">
      <c r="A17" s="167"/>
      <c r="B17" s="168"/>
      <c r="C17" s="168"/>
      <c r="D17" s="168"/>
      <c r="E17" s="168"/>
      <c r="F17" s="168"/>
      <c r="G17" s="168"/>
      <c r="H17" s="168"/>
      <c r="I17" s="168"/>
      <c r="J17" s="168"/>
      <c r="K17" s="159" t="s">
        <v>428</v>
      </c>
      <c r="L17" s="390" t="s">
        <v>424</v>
      </c>
      <c r="M17" s="390"/>
      <c r="N17" s="232" t="s">
        <v>425</v>
      </c>
      <c r="O17" s="232"/>
      <c r="P17" s="232" t="s">
        <v>429</v>
      </c>
      <c r="Q17" s="390" t="s">
        <v>430</v>
      </c>
      <c r="R17" s="391"/>
    </row>
    <row r="18" spans="1:18" ht="24.75" customHeight="1" x14ac:dyDescent="0.3">
      <c r="A18" s="167"/>
      <c r="B18" s="168"/>
      <c r="C18" s="168"/>
      <c r="D18" s="168"/>
      <c r="E18" s="168"/>
      <c r="F18" s="168"/>
      <c r="G18" s="168"/>
      <c r="H18" s="168"/>
      <c r="I18" s="168"/>
      <c r="J18" s="168"/>
      <c r="K18" s="159" t="s">
        <v>431</v>
      </c>
      <c r="L18" s="390" t="s">
        <v>424</v>
      </c>
      <c r="M18" s="390"/>
      <c r="N18" s="232" t="s">
        <v>425</v>
      </c>
      <c r="O18" s="232"/>
      <c r="P18" s="232" t="s">
        <v>432</v>
      </c>
      <c r="Q18" s="390" t="s">
        <v>530</v>
      </c>
      <c r="R18" s="391"/>
    </row>
    <row r="19" spans="1:18" ht="12" customHeight="1" x14ac:dyDescent="0.3">
      <c r="A19" s="167"/>
      <c r="B19" s="168"/>
      <c r="C19" s="168"/>
      <c r="D19" s="168"/>
      <c r="E19" s="168"/>
      <c r="F19" s="168"/>
      <c r="G19" s="168"/>
      <c r="H19" s="168"/>
      <c r="I19" s="168"/>
      <c r="J19" s="168"/>
      <c r="K19" s="385" t="s">
        <v>290</v>
      </c>
      <c r="L19" s="386"/>
      <c r="M19" s="386"/>
      <c r="N19" s="386"/>
      <c r="O19" s="386"/>
      <c r="P19" s="386"/>
      <c r="Q19" s="386"/>
      <c r="R19" s="387"/>
    </row>
    <row r="20" spans="1:18" s="161" customFormat="1" ht="24" customHeight="1" x14ac:dyDescent="0.3">
      <c r="A20" s="167"/>
      <c r="B20" s="168"/>
      <c r="C20" s="168"/>
      <c r="D20" s="168"/>
      <c r="E20" s="168"/>
      <c r="F20" s="168"/>
      <c r="G20" s="168"/>
      <c r="H20" s="168"/>
      <c r="I20" s="168"/>
      <c r="J20" s="168"/>
      <c r="K20" s="160" t="s">
        <v>177</v>
      </c>
      <c r="L20" s="367" t="s">
        <v>433</v>
      </c>
      <c r="M20" s="367"/>
      <c r="N20" s="367"/>
      <c r="O20" s="367"/>
      <c r="P20" s="367"/>
      <c r="Q20" s="367"/>
      <c r="R20" s="370"/>
    </row>
    <row r="21" spans="1:18" s="161" customFormat="1" ht="26.25" customHeight="1" x14ac:dyDescent="0.3">
      <c r="A21" s="167"/>
      <c r="B21" s="168"/>
      <c r="C21" s="168"/>
      <c r="D21" s="168"/>
      <c r="E21" s="168"/>
      <c r="F21" s="168"/>
      <c r="G21" s="168"/>
      <c r="H21" s="168"/>
      <c r="I21" s="168"/>
      <c r="J21" s="168"/>
      <c r="K21" s="392" t="s">
        <v>417</v>
      </c>
      <c r="L21" s="162" t="s">
        <v>343</v>
      </c>
      <c r="M21" s="163" t="s">
        <v>311</v>
      </c>
      <c r="N21" s="366" t="s">
        <v>434</v>
      </c>
      <c r="O21" s="367"/>
      <c r="P21" s="368"/>
      <c r="Q21" s="164" t="s">
        <v>418</v>
      </c>
      <c r="R21" s="165" t="s">
        <v>435</v>
      </c>
    </row>
    <row r="22" spans="1:18" s="161" customFormat="1" ht="26.25" customHeight="1" x14ac:dyDescent="0.3">
      <c r="A22" s="167"/>
      <c r="B22" s="168"/>
      <c r="C22" s="168"/>
      <c r="D22" s="168"/>
      <c r="E22" s="168"/>
      <c r="F22" s="168"/>
      <c r="G22" s="168"/>
      <c r="H22" s="168"/>
      <c r="I22" s="168"/>
      <c r="J22" s="168"/>
      <c r="K22" s="393"/>
      <c r="L22" s="162" t="s">
        <v>343</v>
      </c>
      <c r="M22" s="163" t="s">
        <v>311</v>
      </c>
      <c r="N22" s="366" t="s">
        <v>434</v>
      </c>
      <c r="O22" s="367"/>
      <c r="P22" s="368"/>
      <c r="Q22" s="164" t="s">
        <v>418</v>
      </c>
      <c r="R22" s="165" t="s">
        <v>436</v>
      </c>
    </row>
    <row r="23" spans="1:18" s="161" customFormat="1" ht="26.25" customHeight="1" x14ac:dyDescent="0.3">
      <c r="A23" s="167"/>
      <c r="B23" s="168"/>
      <c r="C23" s="168"/>
      <c r="D23" s="168"/>
      <c r="E23" s="168"/>
      <c r="F23" s="168"/>
      <c r="G23" s="168"/>
      <c r="H23" s="168"/>
      <c r="I23" s="168"/>
      <c r="J23" s="168"/>
      <c r="K23" s="394"/>
      <c r="L23" s="162" t="s">
        <v>343</v>
      </c>
      <c r="M23" s="163" t="s">
        <v>311</v>
      </c>
      <c r="N23" s="366" t="s">
        <v>434</v>
      </c>
      <c r="O23" s="367"/>
      <c r="P23" s="368"/>
      <c r="Q23" s="164" t="s">
        <v>418</v>
      </c>
      <c r="R23" s="165" t="s">
        <v>437</v>
      </c>
    </row>
    <row r="24" spans="1:18" s="161" customFormat="1" ht="24" customHeight="1" x14ac:dyDescent="0.3">
      <c r="A24" s="167"/>
      <c r="B24" s="168"/>
      <c r="C24" s="168"/>
      <c r="D24" s="168"/>
      <c r="E24" s="168"/>
      <c r="F24" s="168"/>
      <c r="G24" s="168"/>
      <c r="H24" s="168"/>
      <c r="I24" s="168"/>
      <c r="J24" s="168"/>
      <c r="K24" s="233" t="s">
        <v>178</v>
      </c>
      <c r="L24" s="366" t="s">
        <v>438</v>
      </c>
      <c r="M24" s="367"/>
      <c r="N24" s="367"/>
      <c r="O24" s="367"/>
      <c r="P24" s="367"/>
      <c r="Q24" s="234" t="s">
        <v>419</v>
      </c>
      <c r="R24" s="165" t="s">
        <v>91</v>
      </c>
    </row>
    <row r="25" spans="1:18" s="161" customFormat="1" ht="18.75" customHeight="1" x14ac:dyDescent="0.3">
      <c r="A25" s="167"/>
      <c r="B25" s="168"/>
      <c r="C25" s="168"/>
      <c r="D25" s="168"/>
      <c r="E25" s="168"/>
      <c r="F25" s="168"/>
      <c r="G25" s="168"/>
      <c r="H25" s="168"/>
      <c r="I25" s="168"/>
      <c r="J25" s="168"/>
      <c r="K25" s="160" t="s">
        <v>292</v>
      </c>
      <c r="L25" s="366" t="s">
        <v>439</v>
      </c>
      <c r="M25" s="367"/>
      <c r="N25" s="368"/>
      <c r="O25" s="369" t="s">
        <v>293</v>
      </c>
      <c r="P25" s="369"/>
      <c r="Q25" s="366"/>
      <c r="R25" s="370"/>
    </row>
    <row r="26" spans="1:18" s="161" customFormat="1" ht="22.5" customHeight="1" thickBot="1" x14ac:dyDescent="0.35">
      <c r="A26"/>
      <c r="B26"/>
      <c r="C26"/>
      <c r="D26"/>
      <c r="E26"/>
      <c r="F26"/>
      <c r="G26"/>
      <c r="H26"/>
      <c r="I26"/>
      <c r="J26"/>
      <c r="K26" s="166" t="s">
        <v>179</v>
      </c>
      <c r="L26" s="395" t="s">
        <v>440</v>
      </c>
      <c r="M26" s="395"/>
      <c r="N26" s="395"/>
      <c r="O26" s="395"/>
      <c r="P26" s="395"/>
      <c r="Q26" s="395"/>
      <c r="R26" s="396"/>
    </row>
    <row r="27" spans="1:18" s="170" customFormat="1" ht="33.75" customHeight="1" x14ac:dyDescent="0.3">
      <c r="K27" s="153" t="s">
        <v>441</v>
      </c>
      <c r="L27" s="397" t="s">
        <v>442</v>
      </c>
      <c r="M27" s="398"/>
      <c r="N27" s="398"/>
      <c r="O27" s="398"/>
      <c r="P27" s="398"/>
      <c r="Q27" s="398"/>
      <c r="R27" s="399"/>
    </row>
    <row r="28" spans="1:18" ht="15" customHeight="1" x14ac:dyDescent="0.3">
      <c r="K28" s="385" t="s">
        <v>13</v>
      </c>
      <c r="L28" s="386"/>
      <c r="M28" s="386"/>
      <c r="N28" s="386"/>
      <c r="O28" s="386"/>
      <c r="P28" s="386"/>
      <c r="Q28" s="386"/>
      <c r="R28" s="387"/>
    </row>
    <row r="29" spans="1:18" ht="30" customHeight="1" x14ac:dyDescent="0.3">
      <c r="K29" s="222" t="s">
        <v>309</v>
      </c>
      <c r="L29" s="388" t="s">
        <v>14</v>
      </c>
      <c r="M29" s="388"/>
      <c r="N29" s="154" t="s">
        <v>291</v>
      </c>
      <c r="O29" s="154" t="s">
        <v>15</v>
      </c>
      <c r="P29" s="154" t="s">
        <v>16</v>
      </c>
      <c r="Q29" s="388" t="s">
        <v>321</v>
      </c>
      <c r="R29" s="389"/>
    </row>
    <row r="30" spans="1:18" s="161" customFormat="1" ht="36.75" customHeight="1" x14ac:dyDescent="0.3">
      <c r="K30" s="171" t="s">
        <v>443</v>
      </c>
      <c r="L30" s="413" t="s">
        <v>444</v>
      </c>
      <c r="M30" s="426"/>
      <c r="N30" s="235" t="s">
        <v>445</v>
      </c>
      <c r="O30" s="235"/>
      <c r="P30" s="235"/>
      <c r="Q30" s="424" t="s">
        <v>446</v>
      </c>
      <c r="R30" s="425"/>
    </row>
    <row r="31" spans="1:18" x14ac:dyDescent="0.3">
      <c r="K31" s="385" t="s">
        <v>290</v>
      </c>
      <c r="L31" s="386"/>
      <c r="M31" s="386"/>
      <c r="N31" s="386"/>
      <c r="O31" s="386"/>
      <c r="P31" s="386"/>
      <c r="Q31" s="386"/>
      <c r="R31" s="387"/>
    </row>
    <row r="32" spans="1:18" s="161" customFormat="1" ht="18.75" customHeight="1" x14ac:dyDescent="0.3">
      <c r="A32"/>
      <c r="B32"/>
      <c r="C32"/>
      <c r="D32"/>
      <c r="E32"/>
      <c r="F32"/>
      <c r="G32"/>
      <c r="H32"/>
      <c r="I32"/>
      <c r="J32"/>
      <c r="K32" s="160" t="s">
        <v>292</v>
      </c>
      <c r="L32" s="366" t="s">
        <v>447</v>
      </c>
      <c r="M32" s="367"/>
      <c r="N32" s="368"/>
      <c r="O32" s="369" t="s">
        <v>293</v>
      </c>
      <c r="P32" s="369"/>
      <c r="Q32" s="366"/>
      <c r="R32" s="370"/>
    </row>
    <row r="33" spans="1:18" ht="27" customHeight="1" thickBot="1" x14ac:dyDescent="0.35">
      <c r="K33" s="166" t="s">
        <v>179</v>
      </c>
      <c r="L33" s="395" t="s">
        <v>448</v>
      </c>
      <c r="M33" s="395"/>
      <c r="N33" s="395"/>
      <c r="O33" s="395"/>
      <c r="P33" s="395"/>
      <c r="Q33" s="395"/>
      <c r="R33" s="396"/>
    </row>
    <row r="34" spans="1:18" s="161" customFormat="1" ht="12.75" customHeight="1" thickBot="1" x14ac:dyDescent="0.35">
      <c r="A34" s="168"/>
      <c r="B34" s="168"/>
      <c r="C34" s="168"/>
      <c r="D34" s="168"/>
      <c r="E34" s="168"/>
      <c r="F34" s="168"/>
      <c r="G34" s="168"/>
      <c r="H34" s="168"/>
      <c r="I34" s="168"/>
      <c r="J34" s="168"/>
      <c r="K34" s="421"/>
      <c r="L34" s="422"/>
      <c r="M34" s="422"/>
      <c r="N34" s="422"/>
      <c r="O34" s="422"/>
      <c r="P34" s="422"/>
      <c r="Q34" s="422"/>
      <c r="R34" s="423"/>
    </row>
    <row r="35" spans="1:18" s="170" customFormat="1" ht="38.25" customHeight="1" x14ac:dyDescent="0.3">
      <c r="K35" s="153" t="s">
        <v>449</v>
      </c>
      <c r="L35" s="382" t="s">
        <v>450</v>
      </c>
      <c r="M35" s="383"/>
      <c r="N35" s="383"/>
      <c r="O35" s="383"/>
      <c r="P35" s="383"/>
      <c r="Q35" s="383"/>
      <c r="R35" s="384"/>
    </row>
    <row r="36" spans="1:18" ht="15" customHeight="1" x14ac:dyDescent="0.3">
      <c r="K36" s="385" t="s">
        <v>13</v>
      </c>
      <c r="L36" s="386"/>
      <c r="M36" s="386"/>
      <c r="N36" s="386"/>
      <c r="O36" s="386"/>
      <c r="P36" s="386"/>
      <c r="Q36" s="386"/>
      <c r="R36" s="387"/>
    </row>
    <row r="37" spans="1:18" ht="24.75" customHeight="1" x14ac:dyDescent="0.3">
      <c r="K37" s="222" t="s">
        <v>309</v>
      </c>
      <c r="L37" s="388" t="s">
        <v>14</v>
      </c>
      <c r="M37" s="388"/>
      <c r="N37" s="154" t="s">
        <v>291</v>
      </c>
      <c r="O37" s="154" t="s">
        <v>15</v>
      </c>
      <c r="P37" s="154" t="s">
        <v>16</v>
      </c>
      <c r="Q37" s="388" t="s">
        <v>321</v>
      </c>
      <c r="R37" s="389"/>
    </row>
    <row r="38" spans="1:18" s="172" customFormat="1" ht="36.75" customHeight="1" x14ac:dyDescent="0.3">
      <c r="K38" s="173" t="s">
        <v>451</v>
      </c>
      <c r="L38" s="390" t="s">
        <v>452</v>
      </c>
      <c r="M38" s="390"/>
      <c r="N38" s="232"/>
      <c r="O38" s="232"/>
      <c r="P38" s="232" t="s">
        <v>411</v>
      </c>
      <c r="Q38" s="390" t="s">
        <v>411</v>
      </c>
      <c r="R38" s="391"/>
    </row>
    <row r="39" spans="1:18" x14ac:dyDescent="0.3">
      <c r="K39" s="385" t="s">
        <v>290</v>
      </c>
      <c r="L39" s="386"/>
      <c r="M39" s="386"/>
      <c r="N39" s="386"/>
      <c r="O39" s="386"/>
      <c r="P39" s="386"/>
      <c r="Q39" s="386"/>
      <c r="R39" s="387"/>
    </row>
    <row r="40" spans="1:18" s="172" customFormat="1" ht="22.5" customHeight="1" thickBot="1" x14ac:dyDescent="0.35">
      <c r="A40" s="174"/>
      <c r="B40" s="174"/>
      <c r="C40" s="174"/>
      <c r="D40" s="174"/>
      <c r="E40" s="174"/>
      <c r="F40" s="174"/>
      <c r="G40" s="174"/>
      <c r="H40" s="174"/>
      <c r="I40" s="174"/>
      <c r="J40" s="174"/>
      <c r="K40" s="160" t="s">
        <v>292</v>
      </c>
      <c r="L40" s="366" t="s">
        <v>447</v>
      </c>
      <c r="M40" s="367"/>
      <c r="N40" s="368"/>
      <c r="O40" s="369" t="s">
        <v>293</v>
      </c>
      <c r="P40" s="369"/>
      <c r="Q40" s="366"/>
      <c r="R40" s="370"/>
    </row>
    <row r="41" spans="1:18" s="172" customFormat="1" ht="12" customHeight="1" thickBot="1" x14ac:dyDescent="0.35">
      <c r="A41" s="174"/>
      <c r="B41" s="174"/>
      <c r="C41" s="174"/>
      <c r="D41" s="174"/>
      <c r="E41" s="174"/>
      <c r="F41" s="174"/>
      <c r="G41" s="174"/>
      <c r="H41" s="174"/>
      <c r="I41" s="174"/>
      <c r="J41" s="174"/>
      <c r="K41" s="429"/>
      <c r="L41" s="430"/>
      <c r="M41" s="430"/>
      <c r="N41" s="430"/>
      <c r="O41" s="430"/>
      <c r="P41" s="430"/>
      <c r="Q41" s="430"/>
      <c r="R41" s="431"/>
    </row>
    <row r="42" spans="1:18" s="170" customFormat="1" ht="27.75" customHeight="1" x14ac:dyDescent="0.3">
      <c r="K42" s="153" t="s">
        <v>453</v>
      </c>
      <c r="L42" s="382" t="s">
        <v>531</v>
      </c>
      <c r="M42" s="383"/>
      <c r="N42" s="383"/>
      <c r="O42" s="383"/>
      <c r="P42" s="383"/>
      <c r="Q42" s="383"/>
      <c r="R42" s="384"/>
    </row>
    <row r="43" spans="1:18" ht="15" customHeight="1" x14ac:dyDescent="0.3">
      <c r="K43" s="385" t="s">
        <v>13</v>
      </c>
      <c r="L43" s="386"/>
      <c r="M43" s="386"/>
      <c r="N43" s="386"/>
      <c r="O43" s="386"/>
      <c r="P43" s="386"/>
      <c r="Q43" s="386"/>
      <c r="R43" s="387"/>
    </row>
    <row r="44" spans="1:18" s="172" customFormat="1" ht="24.75" customHeight="1" x14ac:dyDescent="0.3">
      <c r="A44" s="174"/>
      <c r="B44" s="174"/>
      <c r="C44" s="174"/>
      <c r="D44" s="174"/>
      <c r="E44" s="174"/>
      <c r="F44" s="174"/>
      <c r="G44" s="174"/>
      <c r="H44" s="174"/>
      <c r="I44" s="174"/>
      <c r="J44" s="174"/>
      <c r="K44" s="160" t="s">
        <v>292</v>
      </c>
      <c r="L44" s="366" t="s">
        <v>420</v>
      </c>
      <c r="M44" s="367"/>
      <c r="N44" s="368"/>
      <c r="O44" s="369" t="s">
        <v>293</v>
      </c>
      <c r="P44" s="369"/>
      <c r="Q44" s="366" t="s">
        <v>503</v>
      </c>
      <c r="R44" s="370"/>
    </row>
    <row r="45" spans="1:18" ht="20.25" customHeight="1" thickBot="1" x14ac:dyDescent="0.35">
      <c r="K45" s="175" t="s">
        <v>179</v>
      </c>
      <c r="L45" s="432" t="s">
        <v>532</v>
      </c>
      <c r="M45" s="432"/>
      <c r="N45" s="432"/>
      <c r="O45" s="432"/>
      <c r="P45" s="432"/>
      <c r="Q45" s="432"/>
      <c r="R45" s="433"/>
    </row>
    <row r="46" spans="1:18" s="172" customFormat="1" ht="12" customHeight="1" thickBot="1" x14ac:dyDescent="0.35">
      <c r="A46" s="174"/>
      <c r="B46" s="174"/>
      <c r="C46" s="174"/>
      <c r="D46" s="174"/>
      <c r="E46" s="174"/>
      <c r="F46" s="174"/>
      <c r="G46" s="174"/>
      <c r="H46" s="174"/>
      <c r="I46" s="174"/>
      <c r="J46" s="174"/>
      <c r="K46" s="429"/>
      <c r="L46" s="430"/>
      <c r="M46" s="430"/>
      <c r="N46" s="430"/>
      <c r="O46" s="430"/>
      <c r="P46" s="430"/>
      <c r="Q46" s="430"/>
      <c r="R46" s="431"/>
    </row>
    <row r="47" spans="1:18" s="170" customFormat="1" ht="37.5" customHeight="1" x14ac:dyDescent="0.3">
      <c r="K47" s="153" t="s">
        <v>29</v>
      </c>
      <c r="L47" s="382" t="s">
        <v>533</v>
      </c>
      <c r="M47" s="383"/>
      <c r="N47" s="383"/>
      <c r="O47" s="383"/>
      <c r="P47" s="383"/>
      <c r="Q47" s="383"/>
      <c r="R47" s="384"/>
    </row>
    <row r="48" spans="1:18" ht="15" customHeight="1" x14ac:dyDescent="0.3">
      <c r="K48" s="385" t="s">
        <v>13</v>
      </c>
      <c r="L48" s="386"/>
      <c r="M48" s="386"/>
      <c r="N48" s="386"/>
      <c r="O48" s="386"/>
      <c r="P48" s="386"/>
      <c r="Q48" s="386"/>
      <c r="R48" s="387"/>
    </row>
    <row r="49" spans="1:18" ht="26.25" customHeight="1" x14ac:dyDescent="0.3">
      <c r="K49" s="222" t="s">
        <v>309</v>
      </c>
      <c r="L49" s="388" t="s">
        <v>14</v>
      </c>
      <c r="M49" s="388"/>
      <c r="N49" s="154" t="s">
        <v>291</v>
      </c>
      <c r="O49" s="154" t="s">
        <v>15</v>
      </c>
      <c r="P49" s="154" t="s">
        <v>16</v>
      </c>
      <c r="Q49" s="388" t="s">
        <v>321</v>
      </c>
      <c r="R49" s="389"/>
    </row>
    <row r="50" spans="1:18" s="172" customFormat="1" ht="32.25" customHeight="1" x14ac:dyDescent="0.3">
      <c r="K50" s="173" t="s">
        <v>534</v>
      </c>
      <c r="L50" s="427"/>
      <c r="M50" s="427"/>
      <c r="N50" s="169"/>
      <c r="O50" s="169"/>
      <c r="P50" s="169"/>
      <c r="Q50" s="427" t="s">
        <v>535</v>
      </c>
      <c r="R50" s="428"/>
    </row>
    <row r="51" spans="1:18" x14ac:dyDescent="0.3">
      <c r="K51" s="385" t="s">
        <v>290</v>
      </c>
      <c r="L51" s="386"/>
      <c r="M51" s="386"/>
      <c r="N51" s="386"/>
      <c r="O51" s="386"/>
      <c r="P51" s="386"/>
      <c r="Q51" s="386"/>
      <c r="R51" s="387"/>
    </row>
    <row r="52" spans="1:18" s="172" customFormat="1" ht="21.75" customHeight="1" thickBot="1" x14ac:dyDescent="0.35">
      <c r="A52" s="174"/>
      <c r="B52" s="174"/>
      <c r="C52" s="174"/>
      <c r="D52" s="174"/>
      <c r="E52" s="174"/>
      <c r="F52" s="174"/>
      <c r="G52" s="174"/>
      <c r="H52" s="174"/>
      <c r="I52" s="174"/>
      <c r="J52" s="174"/>
      <c r="K52" s="160" t="s">
        <v>292</v>
      </c>
      <c r="L52" s="366" t="s">
        <v>420</v>
      </c>
      <c r="M52" s="367"/>
      <c r="N52" s="368"/>
      <c r="O52" s="369" t="s">
        <v>293</v>
      </c>
      <c r="P52" s="369"/>
      <c r="Q52" s="366"/>
      <c r="R52" s="370"/>
    </row>
    <row r="53" spans="1:18" ht="109.5" customHeight="1" x14ac:dyDescent="0.3">
      <c r="A53" s="219"/>
      <c r="B53" s="220"/>
      <c r="C53" s="220"/>
      <c r="D53" s="220"/>
      <c r="E53" s="220"/>
      <c r="F53" s="220"/>
      <c r="G53" s="220"/>
      <c r="H53" s="220"/>
      <c r="I53" s="220"/>
      <c r="J53" s="220"/>
      <c r="K53" s="153" t="s">
        <v>421</v>
      </c>
      <c r="L53" s="382" t="s">
        <v>422</v>
      </c>
      <c r="M53" s="383"/>
      <c r="N53" s="383"/>
      <c r="O53" s="383"/>
      <c r="P53" s="383"/>
      <c r="Q53" s="383"/>
      <c r="R53" s="384"/>
    </row>
    <row r="54" spans="1:18" ht="12" customHeight="1" x14ac:dyDescent="0.3">
      <c r="A54" s="219"/>
      <c r="B54" s="220"/>
      <c r="C54" s="220"/>
      <c r="D54" s="220"/>
      <c r="E54" s="220"/>
      <c r="F54" s="220"/>
      <c r="G54" s="220"/>
      <c r="H54" s="220"/>
      <c r="I54" s="220"/>
      <c r="J54" s="220"/>
      <c r="K54" s="385" t="s">
        <v>13</v>
      </c>
      <c r="L54" s="386"/>
      <c r="M54" s="386"/>
      <c r="N54" s="386"/>
      <c r="O54" s="386"/>
      <c r="P54" s="386"/>
      <c r="Q54" s="386"/>
      <c r="R54" s="387"/>
    </row>
    <row r="55" spans="1:18" ht="21" customHeight="1" x14ac:dyDescent="0.3">
      <c r="A55" s="219"/>
      <c r="B55" s="220"/>
      <c r="C55" s="220"/>
      <c r="D55" s="220"/>
      <c r="E55" s="220"/>
      <c r="F55" s="220"/>
      <c r="G55" s="220"/>
      <c r="H55" s="220"/>
      <c r="I55" s="220"/>
      <c r="J55" s="220"/>
      <c r="K55" s="221" t="s">
        <v>309</v>
      </c>
      <c r="L55" s="388" t="s">
        <v>14</v>
      </c>
      <c r="M55" s="388"/>
      <c r="N55" s="222" t="s">
        <v>291</v>
      </c>
      <c r="O55" s="222" t="s">
        <v>15</v>
      </c>
      <c r="P55" s="222" t="s">
        <v>16</v>
      </c>
      <c r="Q55" s="388" t="s">
        <v>321</v>
      </c>
      <c r="R55" s="389"/>
    </row>
    <row r="56" spans="1:18" ht="30.75" customHeight="1" x14ac:dyDescent="0.3">
      <c r="A56" s="219"/>
      <c r="B56" s="220"/>
      <c r="C56" s="220"/>
      <c r="D56" s="220"/>
      <c r="E56" s="220"/>
      <c r="F56" s="220"/>
      <c r="G56" s="220"/>
      <c r="H56" s="220"/>
      <c r="I56" s="220"/>
      <c r="J56" s="220"/>
      <c r="K56" s="159" t="s">
        <v>423</v>
      </c>
      <c r="L56" s="390" t="s">
        <v>424</v>
      </c>
      <c r="M56" s="390"/>
      <c r="N56" s="232" t="s">
        <v>425</v>
      </c>
      <c r="O56" s="232" t="s">
        <v>426</v>
      </c>
      <c r="P56" s="232"/>
      <c r="Q56" s="390" t="s">
        <v>427</v>
      </c>
      <c r="R56" s="391"/>
    </row>
    <row r="57" spans="1:18" ht="24" customHeight="1" x14ac:dyDescent="0.3">
      <c r="A57" s="219"/>
      <c r="B57" s="220"/>
      <c r="C57" s="220"/>
      <c r="D57" s="220"/>
      <c r="E57" s="220"/>
      <c r="F57" s="220"/>
      <c r="G57" s="220"/>
      <c r="H57" s="220"/>
      <c r="I57" s="220"/>
      <c r="J57" s="220"/>
      <c r="K57" s="159" t="s">
        <v>428</v>
      </c>
      <c r="L57" s="390" t="s">
        <v>424</v>
      </c>
      <c r="M57" s="390"/>
      <c r="N57" s="232" t="s">
        <v>425</v>
      </c>
      <c r="O57" s="232"/>
      <c r="P57" s="232" t="s">
        <v>429</v>
      </c>
      <c r="Q57" s="390" t="s">
        <v>430</v>
      </c>
      <c r="R57" s="391"/>
    </row>
    <row r="58" spans="1:18" ht="24.75" customHeight="1" x14ac:dyDescent="0.3">
      <c r="A58" s="219"/>
      <c r="B58" s="220"/>
      <c r="C58" s="220"/>
      <c r="D58" s="220"/>
      <c r="E58" s="220"/>
      <c r="F58" s="220"/>
      <c r="G58" s="220"/>
      <c r="H58" s="220"/>
      <c r="I58" s="220"/>
      <c r="J58" s="220"/>
      <c r="K58" s="159" t="s">
        <v>431</v>
      </c>
      <c r="L58" s="390" t="s">
        <v>424</v>
      </c>
      <c r="M58" s="390"/>
      <c r="N58" s="232" t="s">
        <v>425</v>
      </c>
      <c r="O58" s="232"/>
      <c r="P58" s="232" t="s">
        <v>432</v>
      </c>
      <c r="Q58" s="390" t="s">
        <v>530</v>
      </c>
      <c r="R58" s="391"/>
    </row>
    <row r="59" spans="1:18" ht="12" customHeight="1" x14ac:dyDescent="0.3">
      <c r="A59" s="219"/>
      <c r="B59" s="220"/>
      <c r="C59" s="220"/>
      <c r="D59" s="220"/>
      <c r="E59" s="220"/>
      <c r="F59" s="220"/>
      <c r="G59" s="220"/>
      <c r="H59" s="220"/>
      <c r="I59" s="220"/>
      <c r="J59" s="220"/>
      <c r="K59" s="385" t="s">
        <v>290</v>
      </c>
      <c r="L59" s="386"/>
      <c r="M59" s="386"/>
      <c r="N59" s="386"/>
      <c r="O59" s="386"/>
      <c r="P59" s="386"/>
      <c r="Q59" s="386"/>
      <c r="R59" s="387"/>
    </row>
    <row r="60" spans="1:18" s="161" customFormat="1" ht="24" customHeight="1" x14ac:dyDescent="0.3">
      <c r="A60" s="219"/>
      <c r="B60" s="220"/>
      <c r="C60" s="220"/>
      <c r="D60" s="220"/>
      <c r="E60" s="220"/>
      <c r="F60" s="220"/>
      <c r="G60" s="220"/>
      <c r="H60" s="220"/>
      <c r="I60" s="220"/>
      <c r="J60" s="220"/>
      <c r="K60" s="160" t="s">
        <v>177</v>
      </c>
      <c r="L60" s="367" t="s">
        <v>433</v>
      </c>
      <c r="M60" s="367"/>
      <c r="N60" s="367"/>
      <c r="O60" s="367"/>
      <c r="P60" s="367"/>
      <c r="Q60" s="367"/>
      <c r="R60" s="370"/>
    </row>
    <row r="61" spans="1:18" s="161" customFormat="1" ht="26.25" customHeight="1" x14ac:dyDescent="0.3">
      <c r="A61" s="219"/>
      <c r="B61" s="220"/>
      <c r="C61" s="220"/>
      <c r="D61" s="220"/>
      <c r="E61" s="220"/>
      <c r="F61" s="220"/>
      <c r="G61" s="220"/>
      <c r="H61" s="220"/>
      <c r="I61" s="220"/>
      <c r="J61" s="220"/>
      <c r="K61" s="392" t="s">
        <v>417</v>
      </c>
      <c r="L61" s="217"/>
      <c r="M61" s="163"/>
      <c r="N61" s="366"/>
      <c r="O61" s="367"/>
      <c r="P61" s="368"/>
      <c r="Q61" s="164"/>
      <c r="R61" s="218"/>
    </row>
    <row r="62" spans="1:18" s="161" customFormat="1" ht="26.25" customHeight="1" x14ac:dyDescent="0.3">
      <c r="A62" s="219"/>
      <c r="B62" s="220"/>
      <c r="C62" s="220"/>
      <c r="D62" s="220"/>
      <c r="E62" s="220"/>
      <c r="F62" s="220"/>
      <c r="G62" s="220"/>
      <c r="H62" s="220"/>
      <c r="I62" s="220"/>
      <c r="J62" s="220"/>
      <c r="K62" s="393"/>
      <c r="L62" s="217"/>
      <c r="M62" s="163"/>
      <c r="N62" s="366"/>
      <c r="O62" s="367"/>
      <c r="P62" s="368"/>
      <c r="Q62" s="164"/>
      <c r="R62" s="218"/>
    </row>
    <row r="63" spans="1:18" s="161" customFormat="1" ht="26.25" customHeight="1" x14ac:dyDescent="0.3">
      <c r="A63" s="219"/>
      <c r="B63" s="220"/>
      <c r="C63" s="220"/>
      <c r="D63" s="220"/>
      <c r="E63" s="220"/>
      <c r="F63" s="220"/>
      <c r="G63" s="220"/>
      <c r="H63" s="220"/>
      <c r="I63" s="220"/>
      <c r="J63" s="220"/>
      <c r="K63" s="394"/>
      <c r="L63" s="217"/>
      <c r="M63" s="163"/>
      <c r="N63" s="366"/>
      <c r="O63" s="367"/>
      <c r="P63" s="368"/>
      <c r="Q63" s="164"/>
      <c r="R63" s="218"/>
    </row>
    <row r="64" spans="1:18" s="161" customFormat="1" ht="24" customHeight="1" x14ac:dyDescent="0.3">
      <c r="A64" s="219"/>
      <c r="B64" s="220"/>
      <c r="C64" s="220"/>
      <c r="D64" s="220"/>
      <c r="E64" s="220"/>
      <c r="F64" s="220"/>
      <c r="G64" s="220"/>
      <c r="H64" s="220"/>
      <c r="I64" s="220"/>
      <c r="J64" s="220"/>
      <c r="K64" s="233" t="s">
        <v>178</v>
      </c>
      <c r="L64" s="366"/>
      <c r="M64" s="367"/>
      <c r="N64" s="367"/>
      <c r="O64" s="367"/>
      <c r="P64" s="367"/>
      <c r="Q64" s="234"/>
      <c r="R64" s="218"/>
    </row>
    <row r="65" spans="1:18" s="161" customFormat="1" ht="18.75" customHeight="1" thickBot="1" x14ac:dyDescent="0.35">
      <c r="A65" s="219"/>
      <c r="B65" s="220"/>
      <c r="C65" s="220"/>
      <c r="D65" s="220"/>
      <c r="E65" s="220"/>
      <c r="F65" s="220"/>
      <c r="G65" s="220"/>
      <c r="H65" s="220"/>
      <c r="I65" s="220"/>
      <c r="J65" s="220"/>
      <c r="K65" s="160" t="s">
        <v>292</v>
      </c>
      <c r="L65" s="366" t="s">
        <v>439</v>
      </c>
      <c r="M65" s="367"/>
      <c r="N65" s="368"/>
      <c r="O65" s="369" t="s">
        <v>293</v>
      </c>
      <c r="P65" s="369"/>
      <c r="Q65" s="366"/>
      <c r="R65" s="370"/>
    </row>
    <row r="66" spans="1:18" x14ac:dyDescent="0.3">
      <c r="K66" s="371" t="s">
        <v>345</v>
      </c>
      <c r="L66" s="372"/>
      <c r="M66" s="373"/>
      <c r="N66" s="374" t="s">
        <v>286</v>
      </c>
      <c r="O66" s="375"/>
      <c r="P66" s="375"/>
      <c r="Q66" s="375"/>
      <c r="R66" s="376"/>
    </row>
    <row r="67" spans="1:18" ht="15" thickBot="1" x14ac:dyDescent="0.35">
      <c r="K67" s="377" t="s">
        <v>454</v>
      </c>
      <c r="L67" s="378"/>
      <c r="M67" s="379"/>
      <c r="N67" s="380"/>
      <c r="O67" s="378"/>
      <c r="P67" s="378"/>
      <c r="Q67" s="378"/>
      <c r="R67" s="381"/>
    </row>
  </sheetData>
  <mergeCells count="105">
    <mergeCell ref="L52:N52"/>
    <mergeCell ref="O52:P52"/>
    <mergeCell ref="Q52:R52"/>
    <mergeCell ref="L50:M50"/>
    <mergeCell ref="Q50:R50"/>
    <mergeCell ref="K51:R51"/>
    <mergeCell ref="K41:R41"/>
    <mergeCell ref="L42:R42"/>
    <mergeCell ref="K43:R43"/>
    <mergeCell ref="K46:R46"/>
    <mergeCell ref="L47:R47"/>
    <mergeCell ref="K48:R48"/>
    <mergeCell ref="L49:M49"/>
    <mergeCell ref="Q49:R49"/>
    <mergeCell ref="L44:N44"/>
    <mergeCell ref="O44:P44"/>
    <mergeCell ref="Q44:R44"/>
    <mergeCell ref="L45:R45"/>
    <mergeCell ref="K34:R34"/>
    <mergeCell ref="L35:R35"/>
    <mergeCell ref="K36:R36"/>
    <mergeCell ref="L37:M37"/>
    <mergeCell ref="Q37:R37"/>
    <mergeCell ref="L40:N40"/>
    <mergeCell ref="O40:P40"/>
    <mergeCell ref="Q40:R40"/>
    <mergeCell ref="L38:M38"/>
    <mergeCell ref="Q38:R38"/>
    <mergeCell ref="K39:R39"/>
    <mergeCell ref="L32:N32"/>
    <mergeCell ref="O32:P32"/>
    <mergeCell ref="Q32:R32"/>
    <mergeCell ref="Q29:R29"/>
    <mergeCell ref="Q30:R30"/>
    <mergeCell ref="K31:R31"/>
    <mergeCell ref="L30:M30"/>
    <mergeCell ref="L29:M29"/>
    <mergeCell ref="L33:R33"/>
    <mergeCell ref="L24:P24"/>
    <mergeCell ref="Q16:R16"/>
    <mergeCell ref="Q17:R17"/>
    <mergeCell ref="Q18:R18"/>
    <mergeCell ref="K19:R19"/>
    <mergeCell ref="L20:R20"/>
    <mergeCell ref="L18:M18"/>
    <mergeCell ref="L16:M16"/>
    <mergeCell ref="L17:M17"/>
    <mergeCell ref="K14:R14"/>
    <mergeCell ref="L15:M15"/>
    <mergeCell ref="Q15:R15"/>
    <mergeCell ref="L11:N11"/>
    <mergeCell ref="O11:P11"/>
    <mergeCell ref="Q11:R11"/>
    <mergeCell ref="K21:K23"/>
    <mergeCell ref="N21:P21"/>
    <mergeCell ref="N22:P22"/>
    <mergeCell ref="N23:P23"/>
    <mergeCell ref="L25:N25"/>
    <mergeCell ref="O25:P25"/>
    <mergeCell ref="Q25:R25"/>
    <mergeCell ref="L26:R26"/>
    <mergeCell ref="L27:R27"/>
    <mergeCell ref="K28:R28"/>
    <mergeCell ref="C1:G1"/>
    <mergeCell ref="N1:P1"/>
    <mergeCell ref="K2:R2"/>
    <mergeCell ref="L3:R3"/>
    <mergeCell ref="A4:J12"/>
    <mergeCell ref="L4:R4"/>
    <mergeCell ref="K5:R5"/>
    <mergeCell ref="L6:M6"/>
    <mergeCell ref="Q6:R6"/>
    <mergeCell ref="Q7:R7"/>
    <mergeCell ref="Q8:R8"/>
    <mergeCell ref="K9:R9"/>
    <mergeCell ref="L10:R10"/>
    <mergeCell ref="H1:I1"/>
    <mergeCell ref="L8:M8"/>
    <mergeCell ref="L7:M7"/>
    <mergeCell ref="K12:R12"/>
    <mergeCell ref="L13:R13"/>
    <mergeCell ref="L65:N65"/>
    <mergeCell ref="O65:P65"/>
    <mergeCell ref="Q65:R65"/>
    <mergeCell ref="K66:M66"/>
    <mergeCell ref="N66:R66"/>
    <mergeCell ref="K67:M67"/>
    <mergeCell ref="N67:R67"/>
    <mergeCell ref="L53:R53"/>
    <mergeCell ref="K54:R54"/>
    <mergeCell ref="L55:M55"/>
    <mergeCell ref="Q55:R55"/>
    <mergeCell ref="L56:M56"/>
    <mergeCell ref="Q56:R56"/>
    <mergeCell ref="L57:M57"/>
    <mergeCell ref="Q57:R57"/>
    <mergeCell ref="L58:M58"/>
    <mergeCell ref="Q58:R58"/>
    <mergeCell ref="K59:R59"/>
    <mergeCell ref="L60:R60"/>
    <mergeCell ref="K61:K63"/>
    <mergeCell ref="N61:P61"/>
    <mergeCell ref="N62:P62"/>
    <mergeCell ref="N63:P63"/>
    <mergeCell ref="L64:P64"/>
  </mergeCells>
  <phoneticPr fontId="20" type="noConversion"/>
  <dataValidations count="4">
    <dataValidation type="list" allowBlank="1" showInputMessage="1" showErrorMessage="1" sqref="B1 L1">
      <formula1>Data</formula1>
    </dataValidation>
    <dataValidation type="list" allowBlank="1" showInputMessage="1" showErrorMessage="1" sqref="J1">
      <formula1>hora</formula1>
    </dataValidation>
    <dataValidation type="list" allowBlank="1" showInputMessage="1" showErrorMessage="1" sqref="L21:L23 L61:L63">
      <formula1>prms</formula1>
    </dataValidation>
    <dataValidation type="list" allowBlank="1" showInputMessage="1" showErrorMessage="1" sqref="N21:P23 N61:P63">
      <formula1>prm1_c</formula1>
    </dataValidation>
  </dataValidations>
  <pageMargins left="0.51181102362204722" right="0.51181102362204722" top="0.78740157480314965" bottom="0.78740157480314965" header="0.31496062992125984" footer="0.31496062992125984"/>
  <pageSetup paperSize="9" orientation="portrait" horizontalDpi="300" verticalDpi="300" r:id="rId1"/>
  <headerFooter differentOddEven="1">
    <oddHeader>&amp;CClínica de Atenção Farmacêutica Newton Paiva
Serviço de Gerenciamento da Terapia Medicamentosa</oddHeader>
    <evenHeader>&amp;CClínica de Atenção Farmacêutica Newton Paiva
Serviço de Gerenciamento da Terapia Medicamentosa</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showWhiteSpace="0" view="pageLayout" topLeftCell="K58" zoomScaleNormal="100" workbookViewId="0">
      <selection activeCell="L14" sqref="L14:N14"/>
    </sheetView>
  </sheetViews>
  <sheetFormatPr defaultColWidth="9.109375" defaultRowHeight="14.4" x14ac:dyDescent="0.3"/>
  <cols>
    <col min="1" max="10" width="0" style="94" hidden="1" customWidth="1"/>
    <col min="11" max="11" width="14.109375" style="95" customWidth="1"/>
    <col min="12" max="12" width="15" style="94" customWidth="1"/>
    <col min="13" max="13" width="8" style="94" customWidth="1"/>
    <col min="14" max="14" width="9.44140625" style="94" customWidth="1"/>
    <col min="15" max="15" width="13.6640625" style="94" customWidth="1"/>
    <col min="16" max="16" width="13.109375" style="94" customWidth="1"/>
    <col min="17" max="17" width="9.6640625" style="94" customWidth="1"/>
    <col min="18" max="18" width="8.6640625" style="94" customWidth="1"/>
    <col min="19" max="19" width="0" style="94" hidden="1" customWidth="1"/>
    <col min="20" max="16384" width="9.109375" style="94"/>
  </cols>
  <sheetData>
    <row r="1" spans="1:19" s="100" customFormat="1" ht="15" customHeight="1" x14ac:dyDescent="0.3">
      <c r="A1" s="176" t="s">
        <v>149</v>
      </c>
      <c r="B1" s="177">
        <v>42180</v>
      </c>
      <c r="C1" s="436" t="s">
        <v>4</v>
      </c>
      <c r="D1" s="437"/>
      <c r="E1" s="437"/>
      <c r="F1" s="437"/>
      <c r="G1" s="437"/>
      <c r="H1" s="434" t="s">
        <v>402</v>
      </c>
      <c r="I1" s="435"/>
      <c r="J1" s="178">
        <v>0.43291666666666667</v>
      </c>
      <c r="K1" s="179" t="s">
        <v>149</v>
      </c>
      <c r="L1" s="180">
        <v>42845</v>
      </c>
      <c r="M1" s="181" t="s">
        <v>403</v>
      </c>
      <c r="N1" s="438"/>
      <c r="O1" s="439"/>
      <c r="P1" s="440"/>
      <c r="Q1" s="182" t="s">
        <v>6</v>
      </c>
      <c r="R1" s="183"/>
    </row>
    <row r="2" spans="1:19" s="96" customFormat="1" x14ac:dyDescent="0.3">
      <c r="K2" s="441" t="s">
        <v>308</v>
      </c>
      <c r="L2" s="442"/>
      <c r="M2" s="442"/>
      <c r="N2" s="442"/>
      <c r="O2" s="442"/>
      <c r="P2" s="442"/>
      <c r="Q2" s="442"/>
      <c r="R2" s="443"/>
    </row>
    <row r="3" spans="1:19" ht="67.5" customHeight="1" thickBot="1" x14ac:dyDescent="0.35">
      <c r="K3" s="184" t="s">
        <v>404</v>
      </c>
      <c r="L3" s="444" t="s">
        <v>455</v>
      </c>
      <c r="M3" s="445"/>
      <c r="N3" s="445"/>
      <c r="O3" s="445"/>
      <c r="P3" s="445"/>
      <c r="Q3" s="445"/>
      <c r="R3" s="446"/>
    </row>
    <row r="4" spans="1:19" ht="68.25" customHeight="1" x14ac:dyDescent="0.3">
      <c r="A4" s="447"/>
      <c r="B4" s="448"/>
      <c r="C4" s="448"/>
      <c r="D4" s="448"/>
      <c r="E4" s="448"/>
      <c r="F4" s="448"/>
      <c r="G4" s="448"/>
      <c r="H4" s="448"/>
      <c r="I4" s="448"/>
      <c r="J4" s="448"/>
      <c r="K4" s="185" t="s">
        <v>406</v>
      </c>
      <c r="L4" s="465" t="s">
        <v>456</v>
      </c>
      <c r="M4" s="466"/>
      <c r="N4" s="466"/>
      <c r="O4" s="466"/>
      <c r="P4" s="466"/>
      <c r="Q4" s="466"/>
      <c r="R4" s="467"/>
    </row>
    <row r="5" spans="1:19" s="96" customFormat="1" ht="12" customHeight="1" x14ac:dyDescent="0.3">
      <c r="A5" s="447"/>
      <c r="B5" s="448"/>
      <c r="C5" s="448"/>
      <c r="D5" s="448"/>
      <c r="E5" s="448"/>
      <c r="F5" s="448"/>
      <c r="G5" s="448"/>
      <c r="H5" s="448"/>
      <c r="I5" s="448"/>
      <c r="J5" s="448"/>
      <c r="K5" s="462" t="s">
        <v>13</v>
      </c>
      <c r="L5" s="463"/>
      <c r="M5" s="463"/>
      <c r="N5" s="463"/>
      <c r="O5" s="463"/>
      <c r="P5" s="463"/>
      <c r="Q5" s="463"/>
      <c r="R5" s="464"/>
    </row>
    <row r="6" spans="1:19" s="96" customFormat="1" ht="21" customHeight="1" x14ac:dyDescent="0.3">
      <c r="A6" s="447"/>
      <c r="B6" s="448"/>
      <c r="C6" s="448"/>
      <c r="D6" s="448"/>
      <c r="E6" s="448"/>
      <c r="F6" s="448"/>
      <c r="G6" s="448"/>
      <c r="H6" s="448"/>
      <c r="I6" s="448"/>
      <c r="J6" s="448"/>
      <c r="K6" s="470" t="s">
        <v>309</v>
      </c>
      <c r="L6" s="472" t="s">
        <v>14</v>
      </c>
      <c r="M6" s="472"/>
      <c r="N6" s="136" t="s">
        <v>291</v>
      </c>
      <c r="O6" s="136" t="s">
        <v>15</v>
      </c>
      <c r="P6" s="136" t="s">
        <v>16</v>
      </c>
      <c r="Q6" s="472" t="s">
        <v>321</v>
      </c>
      <c r="R6" s="473"/>
    </row>
    <row r="7" spans="1:19" s="97" customFormat="1" ht="27" customHeight="1" x14ac:dyDescent="0.3">
      <c r="A7" s="447"/>
      <c r="B7" s="448"/>
      <c r="C7" s="448"/>
      <c r="D7" s="448"/>
      <c r="E7" s="448"/>
      <c r="F7" s="448"/>
      <c r="G7" s="448"/>
      <c r="H7" s="448"/>
      <c r="I7" s="448"/>
      <c r="J7" s="448"/>
      <c r="K7" s="471"/>
      <c r="L7" s="474" t="s">
        <v>344</v>
      </c>
      <c r="M7" s="476"/>
      <c r="N7" s="138" t="s">
        <v>312</v>
      </c>
      <c r="O7" s="138" t="s">
        <v>289</v>
      </c>
      <c r="P7" s="138" t="s">
        <v>289</v>
      </c>
      <c r="Q7" s="474" t="s">
        <v>407</v>
      </c>
      <c r="R7" s="475"/>
    </row>
    <row r="8" spans="1:19" s="97" customFormat="1" ht="41.25" customHeight="1" x14ac:dyDescent="0.3">
      <c r="A8" s="447"/>
      <c r="B8" s="448"/>
      <c r="C8" s="448"/>
      <c r="D8" s="448"/>
      <c r="E8" s="448"/>
      <c r="F8" s="448"/>
      <c r="G8" s="448"/>
      <c r="H8" s="448"/>
      <c r="I8" s="448"/>
      <c r="J8" s="448"/>
      <c r="K8" s="186" t="s">
        <v>408</v>
      </c>
      <c r="L8" s="477" t="s">
        <v>409</v>
      </c>
      <c r="M8" s="478"/>
      <c r="N8" s="137" t="s">
        <v>410</v>
      </c>
      <c r="O8" s="187" t="s">
        <v>457</v>
      </c>
      <c r="P8" s="137" t="s">
        <v>411</v>
      </c>
      <c r="Q8" s="458" t="s">
        <v>411</v>
      </c>
      <c r="R8" s="459"/>
    </row>
    <row r="9" spans="1:19" s="96" customFormat="1" ht="39.75" customHeight="1" x14ac:dyDescent="0.3">
      <c r="A9" s="447"/>
      <c r="B9" s="448"/>
      <c r="C9" s="448"/>
      <c r="D9" s="448"/>
      <c r="E9" s="448"/>
      <c r="F9" s="448"/>
      <c r="G9" s="448"/>
      <c r="H9" s="448"/>
      <c r="I9" s="448"/>
      <c r="J9" s="448"/>
      <c r="K9" s="103" t="s">
        <v>412</v>
      </c>
      <c r="L9" s="460" t="s">
        <v>413</v>
      </c>
      <c r="M9" s="460"/>
      <c r="N9" s="187" t="s">
        <v>414</v>
      </c>
      <c r="O9" s="187" t="s">
        <v>458</v>
      </c>
      <c r="P9" s="187" t="s">
        <v>411</v>
      </c>
      <c r="Q9" s="460" t="s">
        <v>415</v>
      </c>
      <c r="R9" s="461"/>
    </row>
    <row r="10" spans="1:19" s="96" customFormat="1" ht="12" customHeight="1" x14ac:dyDescent="0.3">
      <c r="A10" s="447"/>
      <c r="B10" s="448"/>
      <c r="C10" s="448"/>
      <c r="D10" s="448"/>
      <c r="E10" s="448"/>
      <c r="F10" s="448"/>
      <c r="G10" s="448"/>
      <c r="H10" s="448"/>
      <c r="I10" s="448"/>
      <c r="J10" s="448"/>
      <c r="K10" s="462" t="s">
        <v>290</v>
      </c>
      <c r="L10" s="463"/>
      <c r="M10" s="463"/>
      <c r="N10" s="463"/>
      <c r="O10" s="463"/>
      <c r="P10" s="463"/>
      <c r="Q10" s="463"/>
      <c r="R10" s="464"/>
    </row>
    <row r="11" spans="1:19" ht="26.25" customHeight="1" x14ac:dyDescent="0.3">
      <c r="A11" s="447"/>
      <c r="B11" s="448"/>
      <c r="C11" s="448"/>
      <c r="D11" s="448"/>
      <c r="E11" s="448"/>
      <c r="F11" s="448"/>
      <c r="G11" s="448"/>
      <c r="H11" s="448"/>
      <c r="I11" s="448"/>
      <c r="J11" s="448"/>
      <c r="K11" s="98" t="s">
        <v>177</v>
      </c>
      <c r="L11" s="449" t="s">
        <v>416</v>
      </c>
      <c r="M11" s="449"/>
      <c r="N11" s="449"/>
      <c r="O11" s="449"/>
      <c r="P11" s="449"/>
      <c r="Q11" s="449"/>
      <c r="R11" s="450"/>
    </row>
    <row r="12" spans="1:19" s="96" customFormat="1" ht="26.25" customHeight="1" x14ac:dyDescent="0.3">
      <c r="A12" s="447"/>
      <c r="B12" s="448"/>
      <c r="C12" s="448"/>
      <c r="D12" s="448"/>
      <c r="E12" s="448"/>
      <c r="F12" s="448"/>
      <c r="G12" s="448"/>
      <c r="H12" s="448"/>
      <c r="I12" s="448"/>
      <c r="J12" s="448"/>
      <c r="K12" s="98" t="s">
        <v>417</v>
      </c>
      <c r="L12" s="189" t="s">
        <v>340</v>
      </c>
      <c r="M12" s="190" t="s">
        <v>311</v>
      </c>
      <c r="N12" s="451" t="s">
        <v>112</v>
      </c>
      <c r="O12" s="449"/>
      <c r="P12" s="452"/>
      <c r="Q12" s="191" t="s">
        <v>418</v>
      </c>
      <c r="R12" s="192"/>
      <c r="S12" s="96" t="e">
        <v>#REF!</v>
      </c>
    </row>
    <row r="13" spans="1:19" s="96" customFormat="1" ht="21.75" customHeight="1" x14ac:dyDescent="0.3">
      <c r="A13" s="447"/>
      <c r="B13" s="448"/>
      <c r="C13" s="448"/>
      <c r="D13" s="448"/>
      <c r="E13" s="448"/>
      <c r="F13" s="448"/>
      <c r="G13" s="448"/>
      <c r="H13" s="448"/>
      <c r="I13" s="448"/>
      <c r="J13" s="448"/>
      <c r="K13" s="98" t="s">
        <v>178</v>
      </c>
      <c r="L13" s="451" t="s">
        <v>459</v>
      </c>
      <c r="M13" s="449"/>
      <c r="N13" s="449"/>
      <c r="O13" s="449"/>
      <c r="P13" s="449"/>
      <c r="Q13" s="99" t="s">
        <v>419</v>
      </c>
      <c r="R13" s="192"/>
    </row>
    <row r="14" spans="1:19" s="96" customFormat="1" ht="18.75" customHeight="1" x14ac:dyDescent="0.3">
      <c r="A14" s="447"/>
      <c r="B14" s="448"/>
      <c r="C14" s="448"/>
      <c r="D14" s="448"/>
      <c r="E14" s="448"/>
      <c r="F14" s="448"/>
      <c r="G14" s="448"/>
      <c r="H14" s="448"/>
      <c r="I14" s="448"/>
      <c r="J14" s="448"/>
      <c r="K14" s="98" t="s">
        <v>292</v>
      </c>
      <c r="L14" s="451" t="s">
        <v>460</v>
      </c>
      <c r="M14" s="449"/>
      <c r="N14" s="452"/>
      <c r="O14" s="455" t="s">
        <v>293</v>
      </c>
      <c r="P14" s="455"/>
      <c r="Q14" s="451"/>
      <c r="R14" s="450"/>
    </row>
    <row r="15" spans="1:19" s="96" customFormat="1" ht="21.75" customHeight="1" thickBot="1" x14ac:dyDescent="0.35">
      <c r="A15" s="447"/>
      <c r="B15" s="448"/>
      <c r="C15" s="448"/>
      <c r="D15" s="448"/>
      <c r="E15" s="448"/>
      <c r="F15" s="448"/>
      <c r="G15" s="448"/>
      <c r="H15" s="448"/>
      <c r="I15" s="448"/>
      <c r="J15" s="448"/>
      <c r="K15" s="193" t="s">
        <v>179</v>
      </c>
      <c r="L15" s="456"/>
      <c r="M15" s="456"/>
      <c r="N15" s="456"/>
      <c r="O15" s="456"/>
      <c r="P15" s="456"/>
      <c r="Q15" s="456"/>
      <c r="R15" s="457"/>
    </row>
    <row r="16" spans="1:19" ht="12.75" customHeight="1" thickBot="1" x14ac:dyDescent="0.35">
      <c r="A16" s="447"/>
      <c r="B16" s="448"/>
      <c r="C16" s="448"/>
      <c r="D16" s="448"/>
      <c r="E16" s="448"/>
      <c r="F16" s="448"/>
      <c r="G16" s="448"/>
      <c r="H16" s="448"/>
      <c r="I16" s="448"/>
      <c r="J16" s="448"/>
      <c r="K16" s="479"/>
      <c r="L16" s="480"/>
      <c r="M16" s="480"/>
      <c r="N16" s="480"/>
      <c r="O16" s="480"/>
      <c r="P16" s="480"/>
      <c r="Q16" s="480"/>
      <c r="R16" s="481"/>
    </row>
    <row r="17" spans="1:18" s="96" customFormat="1" ht="43.5" customHeight="1" x14ac:dyDescent="0.3">
      <c r="A17" s="194"/>
      <c r="B17" s="195"/>
      <c r="C17" s="195"/>
      <c r="D17" s="195"/>
      <c r="E17" s="195"/>
      <c r="F17" s="195"/>
      <c r="G17" s="195"/>
      <c r="H17" s="195"/>
      <c r="I17" s="195"/>
      <c r="J17" s="195"/>
      <c r="K17" s="185" t="s">
        <v>421</v>
      </c>
      <c r="L17" s="465" t="s">
        <v>461</v>
      </c>
      <c r="M17" s="466"/>
      <c r="N17" s="466"/>
      <c r="O17" s="466"/>
      <c r="P17" s="466"/>
      <c r="Q17" s="466"/>
      <c r="R17" s="467"/>
    </row>
    <row r="18" spans="1:18" s="96" customFormat="1" ht="12" customHeight="1" x14ac:dyDescent="0.3">
      <c r="A18" s="194"/>
      <c r="B18" s="195"/>
      <c r="C18" s="195"/>
      <c r="D18" s="195"/>
      <c r="E18" s="195"/>
      <c r="F18" s="195"/>
      <c r="G18" s="195"/>
      <c r="H18" s="195"/>
      <c r="I18" s="195"/>
      <c r="J18" s="195"/>
      <c r="K18" s="462" t="s">
        <v>13</v>
      </c>
      <c r="L18" s="463"/>
      <c r="M18" s="463"/>
      <c r="N18" s="463"/>
      <c r="O18" s="463"/>
      <c r="P18" s="463"/>
      <c r="Q18" s="463"/>
      <c r="R18" s="464"/>
    </row>
    <row r="19" spans="1:18" s="96" customFormat="1" ht="21" customHeight="1" x14ac:dyDescent="0.3">
      <c r="A19" s="194"/>
      <c r="B19" s="195"/>
      <c r="C19" s="195"/>
      <c r="D19" s="195"/>
      <c r="E19" s="195"/>
      <c r="F19" s="195"/>
      <c r="G19" s="195"/>
      <c r="H19" s="195"/>
      <c r="I19" s="195"/>
      <c r="J19" s="195"/>
      <c r="K19" s="470" t="s">
        <v>309</v>
      </c>
      <c r="L19" s="472" t="s">
        <v>14</v>
      </c>
      <c r="M19" s="472"/>
      <c r="N19" s="136" t="s">
        <v>291</v>
      </c>
      <c r="O19" s="136" t="s">
        <v>15</v>
      </c>
      <c r="P19" s="136" t="s">
        <v>16</v>
      </c>
      <c r="Q19" s="472" t="s">
        <v>321</v>
      </c>
      <c r="R19" s="473"/>
    </row>
    <row r="20" spans="1:18" s="96" customFormat="1" ht="27" customHeight="1" x14ac:dyDescent="0.3">
      <c r="A20" s="194"/>
      <c r="B20" s="195"/>
      <c r="C20" s="195"/>
      <c r="D20" s="195"/>
      <c r="E20" s="195"/>
      <c r="F20" s="195"/>
      <c r="G20" s="195"/>
      <c r="H20" s="195"/>
      <c r="I20" s="195"/>
      <c r="J20" s="195"/>
      <c r="K20" s="471"/>
      <c r="L20" s="474" t="s">
        <v>462</v>
      </c>
      <c r="M20" s="476"/>
      <c r="N20" s="138" t="s">
        <v>312</v>
      </c>
      <c r="O20" s="138" t="s">
        <v>289</v>
      </c>
      <c r="P20" s="138" t="s">
        <v>289</v>
      </c>
      <c r="Q20" s="474" t="s">
        <v>407</v>
      </c>
      <c r="R20" s="475"/>
    </row>
    <row r="21" spans="1:18" s="96" customFormat="1" ht="41.25" customHeight="1" x14ac:dyDescent="0.3">
      <c r="A21" s="194"/>
      <c r="B21" s="195"/>
      <c r="C21" s="195"/>
      <c r="D21" s="195"/>
      <c r="E21" s="195"/>
      <c r="F21" s="195"/>
      <c r="G21" s="195"/>
      <c r="H21" s="195"/>
      <c r="I21" s="195"/>
      <c r="J21" s="195"/>
      <c r="K21" s="103" t="s">
        <v>423</v>
      </c>
      <c r="L21" s="453" t="s">
        <v>424</v>
      </c>
      <c r="M21" s="453"/>
      <c r="N21" s="196" t="s">
        <v>425</v>
      </c>
      <c r="O21" s="196" t="s">
        <v>463</v>
      </c>
      <c r="P21" s="196"/>
      <c r="Q21" s="453" t="s">
        <v>427</v>
      </c>
      <c r="R21" s="454"/>
    </row>
    <row r="22" spans="1:18" s="96" customFormat="1" ht="36" customHeight="1" x14ac:dyDescent="0.3">
      <c r="A22" s="194"/>
      <c r="B22" s="195"/>
      <c r="C22" s="195"/>
      <c r="D22" s="195"/>
      <c r="E22" s="195"/>
      <c r="F22" s="195"/>
      <c r="G22" s="195"/>
      <c r="H22" s="195"/>
      <c r="I22" s="195"/>
      <c r="J22" s="195"/>
      <c r="K22" s="103" t="s">
        <v>428</v>
      </c>
      <c r="L22" s="453" t="s">
        <v>424</v>
      </c>
      <c r="M22" s="453"/>
      <c r="N22" s="196" t="s">
        <v>425</v>
      </c>
      <c r="O22" s="196"/>
      <c r="P22" s="196" t="s">
        <v>429</v>
      </c>
      <c r="Q22" s="453" t="s">
        <v>430</v>
      </c>
      <c r="R22" s="454"/>
    </row>
    <row r="23" spans="1:18" s="96" customFormat="1" ht="36" customHeight="1" x14ac:dyDescent="0.3">
      <c r="A23" s="194"/>
      <c r="B23" s="195"/>
      <c r="C23" s="195"/>
      <c r="D23" s="195"/>
      <c r="E23" s="195"/>
      <c r="F23" s="195"/>
      <c r="G23" s="195"/>
      <c r="H23" s="195"/>
      <c r="I23" s="195"/>
      <c r="J23" s="195"/>
      <c r="K23" s="103" t="s">
        <v>431</v>
      </c>
      <c r="L23" s="453" t="s">
        <v>424</v>
      </c>
      <c r="M23" s="453"/>
      <c r="N23" s="196" t="s">
        <v>425</v>
      </c>
      <c r="O23" s="196"/>
      <c r="P23" s="196" t="s">
        <v>464</v>
      </c>
      <c r="Q23" s="453"/>
      <c r="R23" s="454"/>
    </row>
    <row r="24" spans="1:18" ht="12" customHeight="1" x14ac:dyDescent="0.3">
      <c r="A24" s="139"/>
      <c r="B24" s="140"/>
      <c r="C24" s="140"/>
      <c r="D24" s="140"/>
      <c r="E24" s="140"/>
      <c r="F24" s="140"/>
      <c r="G24" s="140"/>
      <c r="H24" s="140"/>
      <c r="I24" s="140"/>
      <c r="J24" s="140"/>
      <c r="K24" s="462" t="s">
        <v>290</v>
      </c>
      <c r="L24" s="463"/>
      <c r="M24" s="463"/>
      <c r="N24" s="463"/>
      <c r="O24" s="463"/>
      <c r="P24" s="463"/>
      <c r="Q24" s="463"/>
      <c r="R24" s="464"/>
    </row>
    <row r="25" spans="1:18" ht="26.25" customHeight="1" x14ac:dyDescent="0.3">
      <c r="A25" s="139"/>
      <c r="B25" s="140"/>
      <c r="C25" s="140"/>
      <c r="D25" s="140"/>
      <c r="E25" s="140"/>
      <c r="F25" s="140"/>
      <c r="G25" s="140"/>
      <c r="H25" s="140"/>
      <c r="I25" s="140"/>
      <c r="J25" s="140"/>
      <c r="K25" s="98" t="s">
        <v>177</v>
      </c>
      <c r="L25" s="449" t="s">
        <v>433</v>
      </c>
      <c r="M25" s="449"/>
      <c r="N25" s="449"/>
      <c r="O25" s="449"/>
      <c r="P25" s="449"/>
      <c r="Q25" s="449"/>
      <c r="R25" s="450"/>
    </row>
    <row r="26" spans="1:18" s="96" customFormat="1" ht="26.25" customHeight="1" x14ac:dyDescent="0.3">
      <c r="A26" s="194"/>
      <c r="B26" s="195"/>
      <c r="C26" s="195"/>
      <c r="D26" s="195"/>
      <c r="E26" s="195"/>
      <c r="F26" s="195"/>
      <c r="G26" s="195"/>
      <c r="H26" s="195"/>
      <c r="I26" s="195"/>
      <c r="J26" s="195"/>
      <c r="K26" s="98" t="s">
        <v>417</v>
      </c>
      <c r="L26" s="189"/>
      <c r="M26" s="190" t="s">
        <v>311</v>
      </c>
      <c r="N26" s="451"/>
      <c r="O26" s="449"/>
      <c r="P26" s="452"/>
      <c r="Q26" s="191" t="s">
        <v>418</v>
      </c>
      <c r="R26" s="192"/>
    </row>
    <row r="27" spans="1:18" s="96" customFormat="1" ht="24" customHeight="1" x14ac:dyDescent="0.3">
      <c r="A27" s="194"/>
      <c r="B27" s="195"/>
      <c r="C27" s="195"/>
      <c r="D27" s="195"/>
      <c r="E27" s="195"/>
      <c r="F27" s="195"/>
      <c r="G27" s="195"/>
      <c r="H27" s="195"/>
      <c r="I27" s="195"/>
      <c r="J27" s="195"/>
      <c r="K27" s="197" t="s">
        <v>178</v>
      </c>
      <c r="L27" s="451" t="s">
        <v>438</v>
      </c>
      <c r="M27" s="449"/>
      <c r="N27" s="449"/>
      <c r="O27" s="449"/>
      <c r="P27" s="449"/>
      <c r="Q27" s="198" t="s">
        <v>419</v>
      </c>
      <c r="R27" s="192"/>
    </row>
    <row r="28" spans="1:18" s="96" customFormat="1" ht="18.75" customHeight="1" x14ac:dyDescent="0.3">
      <c r="A28" s="194"/>
      <c r="B28" s="195"/>
      <c r="C28" s="195"/>
      <c r="D28" s="195"/>
      <c r="E28" s="195"/>
      <c r="F28" s="195"/>
      <c r="G28" s="195"/>
      <c r="H28" s="195"/>
      <c r="I28" s="195"/>
      <c r="J28" s="195"/>
      <c r="K28" s="98" t="s">
        <v>292</v>
      </c>
      <c r="L28" s="451" t="s">
        <v>465</v>
      </c>
      <c r="M28" s="449"/>
      <c r="N28" s="452"/>
      <c r="O28" s="455" t="s">
        <v>293</v>
      </c>
      <c r="P28" s="455"/>
      <c r="Q28" s="451"/>
      <c r="R28" s="450"/>
    </row>
    <row r="29" spans="1:18" ht="22.5" customHeight="1" thickBot="1" x14ac:dyDescent="0.35">
      <c r="K29" s="193" t="s">
        <v>179</v>
      </c>
      <c r="L29" s="468"/>
      <c r="M29" s="468"/>
      <c r="N29" s="468"/>
      <c r="O29" s="468"/>
      <c r="P29" s="468"/>
      <c r="Q29" s="468"/>
      <c r="R29" s="469"/>
    </row>
    <row r="30" spans="1:18" s="199" customFormat="1" ht="42.75" customHeight="1" x14ac:dyDescent="0.3">
      <c r="K30" s="185" t="s">
        <v>441</v>
      </c>
      <c r="L30" s="485" t="s">
        <v>442</v>
      </c>
      <c r="M30" s="486"/>
      <c r="N30" s="486"/>
      <c r="O30" s="486"/>
      <c r="P30" s="486"/>
      <c r="Q30" s="486"/>
      <c r="R30" s="487"/>
    </row>
    <row r="31" spans="1:18" s="96" customFormat="1" ht="15" customHeight="1" x14ac:dyDescent="0.3">
      <c r="K31" s="462" t="s">
        <v>13</v>
      </c>
      <c r="L31" s="463"/>
      <c r="M31" s="463"/>
      <c r="N31" s="463"/>
      <c r="O31" s="463"/>
      <c r="P31" s="463"/>
      <c r="Q31" s="463"/>
      <c r="R31" s="464"/>
    </row>
    <row r="32" spans="1:18" s="96" customFormat="1" ht="21" customHeight="1" x14ac:dyDescent="0.3">
      <c r="K32" s="470" t="s">
        <v>309</v>
      </c>
      <c r="L32" s="472" t="s">
        <v>14</v>
      </c>
      <c r="M32" s="472"/>
      <c r="N32" s="136" t="s">
        <v>291</v>
      </c>
      <c r="O32" s="136" t="s">
        <v>15</v>
      </c>
      <c r="P32" s="136" t="s">
        <v>16</v>
      </c>
      <c r="Q32" s="472" t="s">
        <v>321</v>
      </c>
      <c r="R32" s="473"/>
    </row>
    <row r="33" spans="1:19" s="97" customFormat="1" ht="27" customHeight="1" x14ac:dyDescent="0.3">
      <c r="K33" s="471"/>
      <c r="L33" s="474" t="s">
        <v>344</v>
      </c>
      <c r="M33" s="476"/>
      <c r="N33" s="138" t="s">
        <v>312</v>
      </c>
      <c r="O33" s="138" t="s">
        <v>289</v>
      </c>
      <c r="P33" s="138" t="s">
        <v>289</v>
      </c>
      <c r="Q33" s="474" t="s">
        <v>407</v>
      </c>
      <c r="R33" s="475"/>
    </row>
    <row r="34" spans="1:19" s="96" customFormat="1" ht="36.75" customHeight="1" x14ac:dyDescent="0.3">
      <c r="K34" s="200" t="s">
        <v>443</v>
      </c>
      <c r="L34" s="488" t="s">
        <v>444</v>
      </c>
      <c r="M34" s="489"/>
      <c r="N34" s="186" t="s">
        <v>445</v>
      </c>
      <c r="O34" s="186"/>
      <c r="P34" s="186"/>
      <c r="Q34" s="490" t="s">
        <v>446</v>
      </c>
      <c r="R34" s="491"/>
    </row>
    <row r="35" spans="1:19" s="96" customFormat="1" x14ac:dyDescent="0.3">
      <c r="K35" s="462" t="s">
        <v>290</v>
      </c>
      <c r="L35" s="463"/>
      <c r="M35" s="463"/>
      <c r="N35" s="463"/>
      <c r="O35" s="463"/>
      <c r="P35" s="463"/>
      <c r="Q35" s="463"/>
      <c r="R35" s="464"/>
    </row>
    <row r="36" spans="1:19" s="96" customFormat="1" ht="26.25" customHeight="1" x14ac:dyDescent="0.3">
      <c r="K36" s="98" t="s">
        <v>177</v>
      </c>
      <c r="L36" s="449"/>
      <c r="M36" s="449"/>
      <c r="N36" s="449"/>
      <c r="O36" s="449"/>
      <c r="P36" s="449"/>
      <c r="Q36" s="449"/>
      <c r="R36" s="450"/>
    </row>
    <row r="37" spans="1:19" s="96" customFormat="1" ht="26.25" customHeight="1" x14ac:dyDescent="0.3">
      <c r="K37" s="98" t="s">
        <v>417</v>
      </c>
      <c r="L37" s="189"/>
      <c r="M37" s="190" t="s">
        <v>311</v>
      </c>
      <c r="N37" s="451"/>
      <c r="O37" s="449"/>
      <c r="P37" s="452"/>
      <c r="Q37" s="191" t="s">
        <v>418</v>
      </c>
      <c r="R37" s="192"/>
      <c r="S37" s="96" t="e">
        <v>#REF!</v>
      </c>
    </row>
    <row r="38" spans="1:19" s="96" customFormat="1" ht="29.25" customHeight="1" x14ac:dyDescent="0.3">
      <c r="K38" s="98" t="s">
        <v>178</v>
      </c>
      <c r="L38" s="451"/>
      <c r="M38" s="449"/>
      <c r="N38" s="449"/>
      <c r="O38" s="449"/>
      <c r="P38" s="449"/>
      <c r="Q38" s="99" t="s">
        <v>419</v>
      </c>
      <c r="R38" s="192"/>
    </row>
    <row r="39" spans="1:19" s="96" customFormat="1" ht="18.75" customHeight="1" x14ac:dyDescent="0.3">
      <c r="K39" s="98" t="s">
        <v>292</v>
      </c>
      <c r="L39" s="451" t="s">
        <v>447</v>
      </c>
      <c r="M39" s="449"/>
      <c r="N39" s="452"/>
      <c r="O39" s="455" t="s">
        <v>293</v>
      </c>
      <c r="P39" s="455"/>
      <c r="Q39" s="451"/>
      <c r="R39" s="450"/>
    </row>
    <row r="40" spans="1:19" s="96" customFormat="1" ht="27" customHeight="1" thickBot="1" x14ac:dyDescent="0.35">
      <c r="K40" s="193" t="s">
        <v>179</v>
      </c>
      <c r="L40" s="456" t="s">
        <v>448</v>
      </c>
      <c r="M40" s="456"/>
      <c r="N40" s="456"/>
      <c r="O40" s="456"/>
      <c r="P40" s="456"/>
      <c r="Q40" s="456"/>
      <c r="R40" s="457"/>
    </row>
    <row r="41" spans="1:19" s="96" customFormat="1" ht="12.75" customHeight="1" thickBot="1" x14ac:dyDescent="0.35">
      <c r="A41" s="195"/>
      <c r="B41" s="195"/>
      <c r="C41" s="195"/>
      <c r="D41" s="195"/>
      <c r="E41" s="195"/>
      <c r="F41" s="195"/>
      <c r="G41" s="195"/>
      <c r="H41" s="195"/>
      <c r="I41" s="195"/>
      <c r="J41" s="195"/>
      <c r="K41" s="482"/>
      <c r="L41" s="483"/>
      <c r="M41" s="483"/>
      <c r="N41" s="483"/>
      <c r="O41" s="483"/>
      <c r="P41" s="483"/>
      <c r="Q41" s="483"/>
      <c r="R41" s="484"/>
    </row>
    <row r="42" spans="1:19" s="199" customFormat="1" ht="38.25" customHeight="1" x14ac:dyDescent="0.3">
      <c r="K42" s="185" t="s">
        <v>449</v>
      </c>
      <c r="L42" s="465" t="s">
        <v>450</v>
      </c>
      <c r="M42" s="466"/>
      <c r="N42" s="466"/>
      <c r="O42" s="466"/>
      <c r="P42" s="466"/>
      <c r="Q42" s="466"/>
      <c r="R42" s="467"/>
    </row>
    <row r="43" spans="1:19" s="96" customFormat="1" ht="15" customHeight="1" x14ac:dyDescent="0.3">
      <c r="K43" s="462" t="s">
        <v>13</v>
      </c>
      <c r="L43" s="463"/>
      <c r="M43" s="463"/>
      <c r="N43" s="463"/>
      <c r="O43" s="463"/>
      <c r="P43" s="463"/>
      <c r="Q43" s="463"/>
      <c r="R43" s="464"/>
    </row>
    <row r="44" spans="1:19" s="96" customFormat="1" ht="21" customHeight="1" x14ac:dyDescent="0.3">
      <c r="K44" s="470" t="s">
        <v>309</v>
      </c>
      <c r="L44" s="472" t="s">
        <v>14</v>
      </c>
      <c r="M44" s="472"/>
      <c r="N44" s="136" t="s">
        <v>291</v>
      </c>
      <c r="O44" s="136" t="s">
        <v>15</v>
      </c>
      <c r="P44" s="136" t="s">
        <v>16</v>
      </c>
      <c r="Q44" s="472" t="s">
        <v>321</v>
      </c>
      <c r="R44" s="473"/>
    </row>
    <row r="45" spans="1:19" s="97" customFormat="1" ht="27" customHeight="1" x14ac:dyDescent="0.3">
      <c r="K45" s="471"/>
      <c r="L45" s="474" t="s">
        <v>344</v>
      </c>
      <c r="M45" s="476"/>
      <c r="N45" s="138" t="s">
        <v>312</v>
      </c>
      <c r="O45" s="138" t="s">
        <v>289</v>
      </c>
      <c r="P45" s="138" t="s">
        <v>289</v>
      </c>
      <c r="Q45" s="474" t="s">
        <v>407</v>
      </c>
      <c r="R45" s="475"/>
    </row>
    <row r="46" spans="1:19" s="201" customFormat="1" ht="36.75" customHeight="1" x14ac:dyDescent="0.3">
      <c r="K46" s="202" t="s">
        <v>451</v>
      </c>
      <c r="L46" s="453" t="s">
        <v>452</v>
      </c>
      <c r="M46" s="453"/>
      <c r="N46" s="196"/>
      <c r="O46" s="196"/>
      <c r="P46" s="196" t="s">
        <v>411</v>
      </c>
      <c r="Q46" s="453" t="s">
        <v>411</v>
      </c>
      <c r="R46" s="454"/>
    </row>
    <row r="47" spans="1:19" s="96" customFormat="1" x14ac:dyDescent="0.3">
      <c r="K47" s="462" t="s">
        <v>290</v>
      </c>
      <c r="L47" s="463"/>
      <c r="M47" s="463"/>
      <c r="N47" s="463"/>
      <c r="O47" s="463"/>
      <c r="P47" s="463"/>
      <c r="Q47" s="463"/>
      <c r="R47" s="464"/>
    </row>
    <row r="48" spans="1:19" s="201" customFormat="1" ht="25.5" customHeight="1" x14ac:dyDescent="0.3">
      <c r="K48" s="98" t="s">
        <v>177</v>
      </c>
      <c r="L48" s="449"/>
      <c r="M48" s="449"/>
      <c r="N48" s="449"/>
      <c r="O48" s="449"/>
      <c r="P48" s="449"/>
      <c r="Q48" s="449"/>
      <c r="R48" s="450"/>
    </row>
    <row r="49" spans="11:19" s="96" customFormat="1" ht="26.25" customHeight="1" x14ac:dyDescent="0.3">
      <c r="K49" s="98" t="s">
        <v>417</v>
      </c>
      <c r="L49" s="189"/>
      <c r="M49" s="190" t="s">
        <v>311</v>
      </c>
      <c r="N49" s="451"/>
      <c r="O49" s="449"/>
      <c r="P49" s="452"/>
      <c r="Q49" s="191" t="s">
        <v>418</v>
      </c>
      <c r="R49" s="192"/>
      <c r="S49" s="96" t="e">
        <v>#REF!</v>
      </c>
    </row>
    <row r="50" spans="11:19" s="201" customFormat="1" ht="29.25" customHeight="1" x14ac:dyDescent="0.3">
      <c r="K50" s="98" t="s">
        <v>178</v>
      </c>
      <c r="L50" s="451"/>
      <c r="M50" s="449"/>
      <c r="N50" s="449"/>
      <c r="O50" s="449"/>
      <c r="P50" s="449"/>
      <c r="Q50" s="99" t="s">
        <v>419</v>
      </c>
      <c r="R50" s="192"/>
    </row>
    <row r="51" spans="11:19" s="201" customFormat="1" ht="22.5" customHeight="1" x14ac:dyDescent="0.3">
      <c r="K51" s="98" t="s">
        <v>292</v>
      </c>
      <c r="L51" s="451" t="s">
        <v>447</v>
      </c>
      <c r="M51" s="449"/>
      <c r="N51" s="452"/>
      <c r="O51" s="455" t="s">
        <v>293</v>
      </c>
      <c r="P51" s="455"/>
      <c r="Q51" s="451"/>
      <c r="R51" s="450"/>
    </row>
    <row r="52" spans="11:19" s="96" customFormat="1" ht="27" customHeight="1" thickBot="1" x14ac:dyDescent="0.35">
      <c r="K52" s="101" t="s">
        <v>179</v>
      </c>
      <c r="L52" s="492"/>
      <c r="M52" s="492"/>
      <c r="N52" s="492"/>
      <c r="O52" s="492"/>
      <c r="P52" s="492"/>
      <c r="Q52" s="492"/>
      <c r="R52" s="493"/>
    </row>
    <row r="53" spans="11:19" s="95" customFormat="1" ht="12" customHeight="1" thickBot="1" x14ac:dyDescent="0.35">
      <c r="K53" s="494"/>
      <c r="L53" s="495"/>
      <c r="M53" s="495"/>
      <c r="N53" s="495"/>
      <c r="O53" s="495"/>
      <c r="P53" s="495"/>
      <c r="Q53" s="495"/>
      <c r="R53" s="496"/>
    </row>
    <row r="54" spans="11:19" s="199" customFormat="1" ht="43.5" customHeight="1" x14ac:dyDescent="0.3">
      <c r="K54" s="185" t="s">
        <v>453</v>
      </c>
      <c r="L54" s="465" t="s">
        <v>466</v>
      </c>
      <c r="M54" s="466"/>
      <c r="N54" s="466"/>
      <c r="O54" s="466"/>
      <c r="P54" s="466"/>
      <c r="Q54" s="466"/>
      <c r="R54" s="467"/>
    </row>
    <row r="55" spans="11:19" s="96" customFormat="1" ht="15" customHeight="1" x14ac:dyDescent="0.3">
      <c r="K55" s="462" t="s">
        <v>13</v>
      </c>
      <c r="L55" s="463"/>
      <c r="M55" s="463"/>
      <c r="N55" s="463"/>
      <c r="O55" s="463"/>
      <c r="P55" s="463"/>
      <c r="Q55" s="463"/>
      <c r="R55" s="464"/>
    </row>
    <row r="56" spans="11:19" s="96" customFormat="1" ht="21" customHeight="1" x14ac:dyDescent="0.3">
      <c r="K56" s="470" t="s">
        <v>309</v>
      </c>
      <c r="L56" s="472" t="s">
        <v>14</v>
      </c>
      <c r="M56" s="472"/>
      <c r="N56" s="136" t="s">
        <v>291</v>
      </c>
      <c r="O56" s="136" t="s">
        <v>15</v>
      </c>
      <c r="P56" s="136" t="s">
        <v>16</v>
      </c>
      <c r="Q56" s="472" t="s">
        <v>321</v>
      </c>
      <c r="R56" s="473"/>
    </row>
    <row r="57" spans="11:19" s="97" customFormat="1" ht="27" customHeight="1" x14ac:dyDescent="0.3">
      <c r="K57" s="471"/>
      <c r="L57" s="474" t="s">
        <v>344</v>
      </c>
      <c r="M57" s="476"/>
      <c r="N57" s="138" t="s">
        <v>312</v>
      </c>
      <c r="O57" s="138" t="s">
        <v>289</v>
      </c>
      <c r="P57" s="138" t="s">
        <v>289</v>
      </c>
      <c r="Q57" s="474" t="s">
        <v>407</v>
      </c>
      <c r="R57" s="475"/>
    </row>
    <row r="58" spans="11:19" s="201" customFormat="1" ht="32.25" customHeight="1" x14ac:dyDescent="0.3">
      <c r="K58" s="202" t="s">
        <v>467</v>
      </c>
      <c r="L58" s="453" t="s">
        <v>468</v>
      </c>
      <c r="M58" s="453"/>
      <c r="N58" s="196" t="s">
        <v>469</v>
      </c>
      <c r="O58" s="196"/>
      <c r="P58" s="196"/>
      <c r="Q58" s="453" t="s">
        <v>470</v>
      </c>
      <c r="R58" s="454"/>
    </row>
    <row r="59" spans="11:19" s="96" customFormat="1" x14ac:dyDescent="0.3">
      <c r="K59" s="462" t="s">
        <v>290</v>
      </c>
      <c r="L59" s="463"/>
      <c r="M59" s="463"/>
      <c r="N59" s="463"/>
      <c r="O59" s="463"/>
      <c r="P59" s="463"/>
      <c r="Q59" s="463"/>
      <c r="R59" s="464"/>
    </row>
    <row r="60" spans="11:19" s="201" customFormat="1" ht="25.5" customHeight="1" x14ac:dyDescent="0.3">
      <c r="K60" s="98" t="s">
        <v>177</v>
      </c>
      <c r="L60" s="449" t="s">
        <v>471</v>
      </c>
      <c r="M60" s="449"/>
      <c r="N60" s="449"/>
      <c r="O60" s="449"/>
      <c r="P60" s="449"/>
      <c r="Q60" s="449"/>
      <c r="R60" s="450"/>
    </row>
    <row r="61" spans="11:19" s="96" customFormat="1" ht="26.25" customHeight="1" x14ac:dyDescent="0.3">
      <c r="K61" s="98" t="s">
        <v>417</v>
      </c>
      <c r="L61" s="189"/>
      <c r="M61" s="190" t="s">
        <v>311</v>
      </c>
      <c r="N61" s="451"/>
      <c r="O61" s="449"/>
      <c r="P61" s="452"/>
      <c r="Q61" s="191" t="s">
        <v>418</v>
      </c>
      <c r="R61" s="192"/>
      <c r="S61" s="96" t="e">
        <v>#REF!</v>
      </c>
    </row>
    <row r="62" spans="11:19" s="201" customFormat="1" ht="29.25" customHeight="1" x14ac:dyDescent="0.3">
      <c r="K62" s="98" t="s">
        <v>178</v>
      </c>
      <c r="L62" s="451"/>
      <c r="M62" s="449"/>
      <c r="N62" s="449"/>
      <c r="O62" s="449"/>
      <c r="P62" s="449"/>
      <c r="Q62" s="99" t="s">
        <v>419</v>
      </c>
      <c r="R62" s="192"/>
    </row>
    <row r="63" spans="11:19" s="201" customFormat="1" ht="25.5" customHeight="1" x14ac:dyDescent="0.3">
      <c r="K63" s="98" t="s">
        <v>292</v>
      </c>
      <c r="L63" s="451" t="s">
        <v>472</v>
      </c>
      <c r="M63" s="449"/>
      <c r="N63" s="452"/>
      <c r="O63" s="455" t="s">
        <v>293</v>
      </c>
      <c r="P63" s="455"/>
      <c r="Q63" s="451"/>
      <c r="R63" s="450"/>
    </row>
    <row r="64" spans="11:19" s="96" customFormat="1" ht="27" customHeight="1" thickBot="1" x14ac:dyDescent="0.35">
      <c r="K64" s="101" t="s">
        <v>179</v>
      </c>
      <c r="L64" s="492"/>
      <c r="M64" s="492"/>
      <c r="N64" s="492"/>
      <c r="O64" s="492"/>
      <c r="P64" s="492"/>
      <c r="Q64" s="492"/>
      <c r="R64" s="493"/>
    </row>
    <row r="65" spans="1:18" s="95" customFormat="1" ht="12" customHeight="1" thickBot="1" x14ac:dyDescent="0.35">
      <c r="K65" s="494"/>
      <c r="L65" s="495"/>
      <c r="M65" s="495"/>
      <c r="N65" s="495"/>
      <c r="O65" s="495"/>
      <c r="P65" s="495"/>
      <c r="Q65" s="495"/>
      <c r="R65" s="496"/>
    </row>
    <row r="66" spans="1:18" s="199" customFormat="1" ht="43.5" customHeight="1" thickBot="1" x14ac:dyDescent="0.35">
      <c r="K66" s="185" t="s">
        <v>473</v>
      </c>
      <c r="L66" s="465" t="s">
        <v>474</v>
      </c>
      <c r="M66" s="466"/>
      <c r="N66" s="466"/>
      <c r="O66" s="466"/>
      <c r="P66" s="466"/>
      <c r="Q66" s="466"/>
      <c r="R66" s="467"/>
    </row>
    <row r="67" spans="1:18" s="96" customFormat="1" ht="21.75" customHeight="1" x14ac:dyDescent="0.3">
      <c r="A67" s="194"/>
      <c r="B67" s="195"/>
      <c r="C67" s="195"/>
      <c r="D67" s="195"/>
      <c r="E67" s="195"/>
      <c r="F67" s="195"/>
      <c r="G67" s="195"/>
      <c r="H67" s="195"/>
      <c r="I67" s="195"/>
      <c r="J67" s="195"/>
      <c r="K67" s="371" t="s">
        <v>345</v>
      </c>
      <c r="L67" s="372"/>
      <c r="M67" s="373"/>
      <c r="N67" s="374" t="s">
        <v>286</v>
      </c>
      <c r="O67" s="375"/>
      <c r="P67" s="375"/>
      <c r="Q67" s="375"/>
      <c r="R67" s="376"/>
    </row>
    <row r="68" spans="1:18" s="96" customFormat="1" ht="25.5" customHeight="1" thickBot="1" x14ac:dyDescent="0.35">
      <c r="A68" s="194"/>
      <c r="B68" s="195"/>
      <c r="C68" s="195"/>
      <c r="D68" s="195"/>
      <c r="E68" s="195"/>
      <c r="F68" s="195"/>
      <c r="G68" s="195"/>
      <c r="H68" s="195"/>
      <c r="I68" s="195"/>
      <c r="J68" s="195"/>
      <c r="K68" s="377" t="s">
        <v>475</v>
      </c>
      <c r="L68" s="378"/>
      <c r="M68" s="379"/>
      <c r="N68" s="380"/>
      <c r="O68" s="378"/>
      <c r="P68" s="378"/>
      <c r="Q68" s="378"/>
      <c r="R68" s="381"/>
    </row>
  </sheetData>
  <mergeCells count="106">
    <mergeCell ref="K67:M67"/>
    <mergeCell ref="N67:R67"/>
    <mergeCell ref="K68:M68"/>
    <mergeCell ref="N68:R68"/>
    <mergeCell ref="L63:N63"/>
    <mergeCell ref="O63:P63"/>
    <mergeCell ref="Q63:R63"/>
    <mergeCell ref="L64:R64"/>
    <mergeCell ref="K65:R65"/>
    <mergeCell ref="L66:R66"/>
    <mergeCell ref="L58:M58"/>
    <mergeCell ref="Q58:R58"/>
    <mergeCell ref="K59:R59"/>
    <mergeCell ref="L60:R60"/>
    <mergeCell ref="N61:P61"/>
    <mergeCell ref="L62:P62"/>
    <mergeCell ref="L52:R52"/>
    <mergeCell ref="K53:R53"/>
    <mergeCell ref="L54:R54"/>
    <mergeCell ref="K55:R55"/>
    <mergeCell ref="K56:K57"/>
    <mergeCell ref="L56:M56"/>
    <mergeCell ref="Q56:R56"/>
    <mergeCell ref="L57:M57"/>
    <mergeCell ref="Q57:R57"/>
    <mergeCell ref="K47:R47"/>
    <mergeCell ref="L48:R48"/>
    <mergeCell ref="N49:P49"/>
    <mergeCell ref="L50:P50"/>
    <mergeCell ref="L51:N51"/>
    <mergeCell ref="O51:P51"/>
    <mergeCell ref="Q51:R51"/>
    <mergeCell ref="K44:K45"/>
    <mergeCell ref="L44:M44"/>
    <mergeCell ref="Q44:R44"/>
    <mergeCell ref="L45:M45"/>
    <mergeCell ref="Q45:R45"/>
    <mergeCell ref="L46:M46"/>
    <mergeCell ref="Q46:R46"/>
    <mergeCell ref="L40:R40"/>
    <mergeCell ref="K41:R41"/>
    <mergeCell ref="L42:R42"/>
    <mergeCell ref="K43:R43"/>
    <mergeCell ref="L30:R30"/>
    <mergeCell ref="K31:R31"/>
    <mergeCell ref="K32:K33"/>
    <mergeCell ref="L32:M32"/>
    <mergeCell ref="Q32:R32"/>
    <mergeCell ref="L33:M33"/>
    <mergeCell ref="Q33:R33"/>
    <mergeCell ref="L39:N39"/>
    <mergeCell ref="L34:M34"/>
    <mergeCell ref="Q34:R34"/>
    <mergeCell ref="K35:R35"/>
    <mergeCell ref="O39:P39"/>
    <mergeCell ref="Q39:R39"/>
    <mergeCell ref="K6:K7"/>
    <mergeCell ref="L6:M6"/>
    <mergeCell ref="Q6:R6"/>
    <mergeCell ref="Q7:R7"/>
    <mergeCell ref="L7:M7"/>
    <mergeCell ref="L8:M8"/>
    <mergeCell ref="L9:M9"/>
    <mergeCell ref="Q22:R22"/>
    <mergeCell ref="Q23:R23"/>
    <mergeCell ref="K16:R16"/>
    <mergeCell ref="L17:R17"/>
    <mergeCell ref="K18:R18"/>
    <mergeCell ref="K19:K20"/>
    <mergeCell ref="L19:M19"/>
    <mergeCell ref="Q19:R19"/>
    <mergeCell ref="L20:M20"/>
    <mergeCell ref="Q20:R20"/>
    <mergeCell ref="L28:N28"/>
    <mergeCell ref="O28:P28"/>
    <mergeCell ref="Q28:R28"/>
    <mergeCell ref="L29:R29"/>
    <mergeCell ref="L23:M23"/>
    <mergeCell ref="K24:R24"/>
    <mergeCell ref="L25:R25"/>
    <mergeCell ref="N26:P26"/>
    <mergeCell ref="L27:P27"/>
    <mergeCell ref="H1:I1"/>
    <mergeCell ref="C1:G1"/>
    <mergeCell ref="N1:P1"/>
    <mergeCell ref="K2:R2"/>
    <mergeCell ref="L3:R3"/>
    <mergeCell ref="A4:J16"/>
    <mergeCell ref="L36:R36"/>
    <mergeCell ref="N37:P37"/>
    <mergeCell ref="L38:P38"/>
    <mergeCell ref="L21:M21"/>
    <mergeCell ref="L22:M22"/>
    <mergeCell ref="Q21:R21"/>
    <mergeCell ref="L14:N14"/>
    <mergeCell ref="O14:P14"/>
    <mergeCell ref="Q14:R14"/>
    <mergeCell ref="L15:R15"/>
    <mergeCell ref="Q8:R8"/>
    <mergeCell ref="Q9:R9"/>
    <mergeCell ref="K10:R10"/>
    <mergeCell ref="L11:R11"/>
    <mergeCell ref="N12:P12"/>
    <mergeCell ref="L13:P13"/>
    <mergeCell ref="L4:R4"/>
    <mergeCell ref="K5:R5"/>
  </mergeCells>
  <dataValidations disablePrompts="1" count="6">
    <dataValidation type="list" allowBlank="1" showInputMessage="1" showErrorMessage="1" sqref="N12:P12 N37:P37 N49:P49 N61:P61">
      <formula1>INDIRECT(S12)</formula1>
    </dataValidation>
    <dataValidation type="list" allowBlank="1" showInputMessage="1" showErrorMessage="1" sqref="L12 L61 L37 L49 L26">
      <formula1>prms</formula1>
    </dataValidation>
    <dataValidation type="list" allowBlank="1" showInputMessage="1" showErrorMessage="1" sqref="J1">
      <formula1>hora</formula1>
    </dataValidation>
    <dataValidation type="list" allowBlank="1" showInputMessage="1" showErrorMessage="1" sqref="B1 L1">
      <formula1>Data</formula1>
    </dataValidation>
    <dataValidation type="list" allowBlank="1" showInputMessage="1" showErrorMessage="1" sqref="N26:P26">
      <formula1>prm1_c</formula1>
    </dataValidation>
    <dataValidation type="list" allowBlank="1" showInputMessage="1" showErrorMessage="1" sqref="R13 R50 R38 R62">
      <formula1>"Sim, Não"</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view="pageLayout" topLeftCell="K49" zoomScaleNormal="100" workbookViewId="0">
      <selection activeCell="K5" sqref="K5"/>
    </sheetView>
  </sheetViews>
  <sheetFormatPr defaultColWidth="9.109375" defaultRowHeight="14.4" x14ac:dyDescent="0.3"/>
  <cols>
    <col min="1" max="10" width="0" style="94" hidden="1" customWidth="1"/>
    <col min="11" max="11" width="14.109375" style="95" customWidth="1"/>
    <col min="12" max="12" width="15" style="94" customWidth="1"/>
    <col min="13" max="13" width="8" style="94" customWidth="1"/>
    <col min="14" max="14" width="9.44140625" style="94" customWidth="1"/>
    <col min="15" max="15" width="13.6640625" style="94" customWidth="1"/>
    <col min="16" max="16" width="13.109375" style="94" customWidth="1"/>
    <col min="17" max="17" width="9.6640625" style="94" customWidth="1"/>
    <col min="18" max="18" width="7.88671875" style="94" customWidth="1"/>
    <col min="19" max="19" width="0" style="94" hidden="1" customWidth="1"/>
    <col min="20" max="20" width="8.33203125" style="94" customWidth="1"/>
    <col min="21" max="16384" width="9.109375" style="94"/>
  </cols>
  <sheetData>
    <row r="1" spans="1:20" s="1" customFormat="1" ht="15" customHeight="1" x14ac:dyDescent="0.3">
      <c r="A1" s="89" t="s">
        <v>149</v>
      </c>
      <c r="B1" s="361"/>
      <c r="C1" s="362"/>
      <c r="D1" s="89" t="s">
        <v>157</v>
      </c>
      <c r="E1" s="46"/>
      <c r="F1" s="90" t="s">
        <v>158</v>
      </c>
      <c r="G1" s="46"/>
      <c r="H1" s="356" t="s">
        <v>159</v>
      </c>
      <c r="I1" s="356"/>
      <c r="J1" s="46">
        <f xml:space="preserve"> G1 - E1</f>
        <v>0</v>
      </c>
      <c r="K1" s="89" t="s">
        <v>149</v>
      </c>
      <c r="L1" s="113">
        <v>42859</v>
      </c>
      <c r="M1" s="89" t="s">
        <v>157</v>
      </c>
      <c r="N1" s="46"/>
      <c r="O1" s="90" t="s">
        <v>158</v>
      </c>
      <c r="P1" s="46"/>
      <c r="Q1" s="114" t="s">
        <v>159</v>
      </c>
      <c r="R1" s="497"/>
      <c r="S1" s="497"/>
      <c r="T1" s="497"/>
    </row>
    <row r="2" spans="1:20" s="100" customFormat="1" ht="15" customHeight="1" x14ac:dyDescent="0.3">
      <c r="A2" s="108"/>
      <c r="B2" s="109"/>
      <c r="C2" s="110"/>
      <c r="D2" s="110"/>
      <c r="E2" s="110"/>
      <c r="F2" s="110"/>
      <c r="G2" s="110"/>
      <c r="H2" s="111"/>
      <c r="I2" s="111"/>
      <c r="J2" s="112"/>
      <c r="K2" s="128" t="s">
        <v>5</v>
      </c>
      <c r="L2" s="498"/>
      <c r="M2" s="499"/>
      <c r="N2" s="499"/>
      <c r="O2" s="499"/>
      <c r="P2" s="500"/>
      <c r="Q2" s="115" t="s">
        <v>383</v>
      </c>
      <c r="R2" s="501"/>
      <c r="S2" s="502"/>
      <c r="T2" s="503"/>
    </row>
    <row r="3" spans="1:20" s="96" customFormat="1" x14ac:dyDescent="0.3">
      <c r="K3" s="441" t="s">
        <v>308</v>
      </c>
      <c r="L3" s="442"/>
      <c r="M3" s="442"/>
      <c r="N3" s="442"/>
      <c r="O3" s="442"/>
      <c r="P3" s="442"/>
      <c r="Q3" s="442"/>
      <c r="R3" s="443"/>
    </row>
    <row r="4" spans="1:20" s="96" customFormat="1" ht="40.5" customHeight="1" thickBot="1" x14ac:dyDescent="0.35">
      <c r="K4" s="184" t="s">
        <v>404</v>
      </c>
      <c r="L4" s="444"/>
      <c r="M4" s="445"/>
      <c r="N4" s="445"/>
      <c r="O4" s="445"/>
      <c r="P4" s="445"/>
      <c r="Q4" s="445"/>
      <c r="R4" s="446"/>
    </row>
    <row r="5" spans="1:20" s="96" customFormat="1" ht="75" customHeight="1" x14ac:dyDescent="0.3">
      <c r="A5" s="447"/>
      <c r="B5" s="448"/>
      <c r="C5" s="448"/>
      <c r="D5" s="448"/>
      <c r="E5" s="448"/>
      <c r="F5" s="448"/>
      <c r="G5" s="448"/>
      <c r="H5" s="448"/>
      <c r="I5" s="448"/>
      <c r="J5" s="448"/>
      <c r="K5" s="185" t="s">
        <v>406</v>
      </c>
      <c r="L5" s="465" t="s">
        <v>476</v>
      </c>
      <c r="M5" s="466"/>
      <c r="N5" s="466"/>
      <c r="O5" s="466"/>
      <c r="P5" s="466"/>
      <c r="Q5" s="466"/>
      <c r="R5" s="467"/>
    </row>
    <row r="6" spans="1:20" s="96" customFormat="1" ht="12" customHeight="1" x14ac:dyDescent="0.3">
      <c r="A6" s="447"/>
      <c r="B6" s="448"/>
      <c r="C6" s="448"/>
      <c r="D6" s="448"/>
      <c r="E6" s="448"/>
      <c r="F6" s="448"/>
      <c r="G6" s="448"/>
      <c r="H6" s="448"/>
      <c r="I6" s="448"/>
      <c r="J6" s="448"/>
      <c r="K6" s="462" t="s">
        <v>13</v>
      </c>
      <c r="L6" s="463"/>
      <c r="M6" s="463"/>
      <c r="N6" s="463"/>
      <c r="O6" s="463"/>
      <c r="P6" s="463"/>
      <c r="Q6" s="463"/>
      <c r="R6" s="464"/>
    </row>
    <row r="7" spans="1:20" s="96" customFormat="1" ht="21" customHeight="1" x14ac:dyDescent="0.3">
      <c r="A7" s="447"/>
      <c r="B7" s="448"/>
      <c r="C7" s="448"/>
      <c r="D7" s="448"/>
      <c r="E7" s="448"/>
      <c r="F7" s="448"/>
      <c r="G7" s="448"/>
      <c r="H7" s="448"/>
      <c r="I7" s="448"/>
      <c r="J7" s="448"/>
      <c r="K7" s="470" t="s">
        <v>309</v>
      </c>
      <c r="L7" s="472" t="s">
        <v>14</v>
      </c>
      <c r="M7" s="472"/>
      <c r="N7" s="136" t="s">
        <v>291</v>
      </c>
      <c r="O7" s="136" t="s">
        <v>15</v>
      </c>
      <c r="P7" s="136" t="s">
        <v>16</v>
      </c>
      <c r="Q7" s="472" t="s">
        <v>321</v>
      </c>
      <c r="R7" s="473"/>
    </row>
    <row r="8" spans="1:20" s="97" customFormat="1" ht="27" customHeight="1" x14ac:dyDescent="0.3">
      <c r="A8" s="447"/>
      <c r="B8" s="448"/>
      <c r="C8" s="448"/>
      <c r="D8" s="448"/>
      <c r="E8" s="448"/>
      <c r="F8" s="448"/>
      <c r="G8" s="448"/>
      <c r="H8" s="448"/>
      <c r="I8" s="448"/>
      <c r="J8" s="448"/>
      <c r="K8" s="471"/>
      <c r="L8" s="474" t="s">
        <v>344</v>
      </c>
      <c r="M8" s="476"/>
      <c r="N8" s="138" t="s">
        <v>312</v>
      </c>
      <c r="O8" s="138" t="s">
        <v>289</v>
      </c>
      <c r="P8" s="138" t="s">
        <v>289</v>
      </c>
      <c r="Q8" s="474" t="s">
        <v>407</v>
      </c>
      <c r="R8" s="475"/>
    </row>
    <row r="9" spans="1:20" s="97" customFormat="1" ht="41.25" customHeight="1" x14ac:dyDescent="0.3">
      <c r="A9" s="447"/>
      <c r="B9" s="448"/>
      <c r="C9" s="448"/>
      <c r="D9" s="448"/>
      <c r="E9" s="448"/>
      <c r="F9" s="448"/>
      <c r="G9" s="448"/>
      <c r="H9" s="448"/>
      <c r="I9" s="448"/>
      <c r="J9" s="448"/>
      <c r="K9" s="186" t="s">
        <v>408</v>
      </c>
      <c r="L9" s="477" t="s">
        <v>409</v>
      </c>
      <c r="M9" s="478"/>
      <c r="N9" s="137" t="s">
        <v>410</v>
      </c>
      <c r="O9" s="187" t="s">
        <v>477</v>
      </c>
      <c r="P9" s="137" t="s">
        <v>411</v>
      </c>
      <c r="Q9" s="458"/>
      <c r="R9" s="459"/>
    </row>
    <row r="10" spans="1:20" s="96" customFormat="1" ht="39.75" customHeight="1" x14ac:dyDescent="0.3">
      <c r="A10" s="447"/>
      <c r="B10" s="448"/>
      <c r="C10" s="448"/>
      <c r="D10" s="448"/>
      <c r="E10" s="448"/>
      <c r="F10" s="448"/>
      <c r="G10" s="448"/>
      <c r="H10" s="448"/>
      <c r="I10" s="448"/>
      <c r="J10" s="448"/>
      <c r="K10" s="103" t="s">
        <v>412</v>
      </c>
      <c r="L10" s="460" t="s">
        <v>413</v>
      </c>
      <c r="M10" s="460"/>
      <c r="N10" s="187" t="s">
        <v>414</v>
      </c>
      <c r="O10" s="187" t="s">
        <v>478</v>
      </c>
      <c r="P10" s="187" t="s">
        <v>411</v>
      </c>
      <c r="Q10" s="460" t="s">
        <v>479</v>
      </c>
      <c r="R10" s="461"/>
    </row>
    <row r="11" spans="1:20" s="96" customFormat="1" ht="12" customHeight="1" x14ac:dyDescent="0.3">
      <c r="A11" s="447"/>
      <c r="B11" s="448"/>
      <c r="C11" s="448"/>
      <c r="D11" s="448"/>
      <c r="E11" s="448"/>
      <c r="F11" s="448"/>
      <c r="G11" s="448"/>
      <c r="H11" s="448"/>
      <c r="I11" s="448"/>
      <c r="J11" s="448"/>
      <c r="K11" s="462" t="s">
        <v>290</v>
      </c>
      <c r="L11" s="463"/>
      <c r="M11" s="463"/>
      <c r="N11" s="463"/>
      <c r="O11" s="463"/>
      <c r="P11" s="463"/>
      <c r="Q11" s="463"/>
      <c r="R11" s="464"/>
    </row>
    <row r="12" spans="1:20" s="96" customFormat="1" ht="26.25" customHeight="1" x14ac:dyDescent="0.3">
      <c r="A12" s="447"/>
      <c r="B12" s="448"/>
      <c r="C12" s="448"/>
      <c r="D12" s="448"/>
      <c r="E12" s="448"/>
      <c r="F12" s="448"/>
      <c r="G12" s="448"/>
      <c r="H12" s="448"/>
      <c r="I12" s="448"/>
      <c r="J12" s="448"/>
      <c r="K12" s="98" t="s">
        <v>177</v>
      </c>
      <c r="L12" s="449" t="s">
        <v>416</v>
      </c>
      <c r="M12" s="449"/>
      <c r="N12" s="449"/>
      <c r="O12" s="449"/>
      <c r="P12" s="449"/>
      <c r="Q12" s="449"/>
      <c r="R12" s="450"/>
    </row>
    <row r="13" spans="1:20" s="96" customFormat="1" ht="26.25" customHeight="1" x14ac:dyDescent="0.3">
      <c r="A13" s="447"/>
      <c r="B13" s="448"/>
      <c r="C13" s="448"/>
      <c r="D13" s="448"/>
      <c r="E13" s="448"/>
      <c r="F13" s="448"/>
      <c r="G13" s="448"/>
      <c r="H13" s="448"/>
      <c r="I13" s="448"/>
      <c r="J13" s="448"/>
      <c r="K13" s="98" t="s">
        <v>417</v>
      </c>
      <c r="L13" s="189" t="s">
        <v>340</v>
      </c>
      <c r="M13" s="190" t="s">
        <v>311</v>
      </c>
      <c r="N13" s="451" t="s">
        <v>108</v>
      </c>
      <c r="O13" s="449"/>
      <c r="P13" s="452"/>
      <c r="Q13" s="191" t="s">
        <v>418</v>
      </c>
      <c r="R13" s="192" t="s">
        <v>480</v>
      </c>
      <c r="S13" s="96" t="e">
        <v>#REF!</v>
      </c>
    </row>
    <row r="14" spans="1:20" s="96" customFormat="1" ht="21.75" customHeight="1" x14ac:dyDescent="0.3">
      <c r="A14" s="447"/>
      <c r="B14" s="448"/>
      <c r="C14" s="448"/>
      <c r="D14" s="448"/>
      <c r="E14" s="448"/>
      <c r="F14" s="448"/>
      <c r="G14" s="448"/>
      <c r="H14" s="448"/>
      <c r="I14" s="448"/>
      <c r="J14" s="448"/>
      <c r="K14" s="98" t="s">
        <v>178</v>
      </c>
      <c r="L14" s="451" t="s">
        <v>459</v>
      </c>
      <c r="M14" s="449"/>
      <c r="N14" s="449"/>
      <c r="O14" s="449"/>
      <c r="P14" s="449"/>
      <c r="Q14" s="99" t="s">
        <v>419</v>
      </c>
      <c r="R14" s="192" t="s">
        <v>481</v>
      </c>
    </row>
    <row r="15" spans="1:20" s="96" customFormat="1" ht="18.75" customHeight="1" x14ac:dyDescent="0.3">
      <c r="A15" s="447"/>
      <c r="B15" s="448"/>
      <c r="C15" s="448"/>
      <c r="D15" s="448"/>
      <c r="E15" s="448"/>
      <c r="F15" s="448"/>
      <c r="G15" s="448"/>
      <c r="H15" s="448"/>
      <c r="I15" s="448"/>
      <c r="J15" s="448"/>
      <c r="K15" s="98" t="s">
        <v>292</v>
      </c>
      <c r="L15" s="451" t="s">
        <v>460</v>
      </c>
      <c r="M15" s="449"/>
      <c r="N15" s="452"/>
      <c r="O15" s="455" t="s">
        <v>293</v>
      </c>
      <c r="P15" s="455"/>
      <c r="Q15" s="451"/>
      <c r="R15" s="450"/>
    </row>
    <row r="16" spans="1:20" s="96" customFormat="1" ht="21.75" customHeight="1" thickBot="1" x14ac:dyDescent="0.35">
      <c r="A16" s="447"/>
      <c r="B16" s="448"/>
      <c r="C16" s="448"/>
      <c r="D16" s="448"/>
      <c r="E16" s="448"/>
      <c r="F16" s="448"/>
      <c r="G16" s="448"/>
      <c r="H16" s="448"/>
      <c r="I16" s="448"/>
      <c r="J16" s="448"/>
      <c r="K16" s="193" t="s">
        <v>179</v>
      </c>
      <c r="L16" s="456"/>
      <c r="M16" s="456"/>
      <c r="N16" s="456"/>
      <c r="O16" s="456"/>
      <c r="P16" s="456"/>
      <c r="Q16" s="456"/>
      <c r="R16" s="457"/>
    </row>
    <row r="17" spans="1:18" s="96" customFormat="1" ht="12.75" customHeight="1" thickBot="1" x14ac:dyDescent="0.35">
      <c r="A17" s="447"/>
      <c r="B17" s="448"/>
      <c r="C17" s="448"/>
      <c r="D17" s="448"/>
      <c r="E17" s="448"/>
      <c r="F17" s="448"/>
      <c r="G17" s="448"/>
      <c r="H17" s="448"/>
      <c r="I17" s="448"/>
      <c r="J17" s="448"/>
      <c r="K17" s="482"/>
      <c r="L17" s="483"/>
      <c r="M17" s="483"/>
      <c r="N17" s="483"/>
      <c r="O17" s="483"/>
      <c r="P17" s="483"/>
      <c r="Q17" s="483"/>
      <c r="R17" s="484"/>
    </row>
    <row r="18" spans="1:18" s="96" customFormat="1" ht="36" customHeight="1" x14ac:dyDescent="0.3">
      <c r="A18" s="194"/>
      <c r="B18" s="195"/>
      <c r="C18" s="195"/>
      <c r="D18" s="195"/>
      <c r="E18" s="195"/>
      <c r="F18" s="195"/>
      <c r="G18" s="195"/>
      <c r="H18" s="195"/>
      <c r="I18" s="195"/>
      <c r="J18" s="195"/>
      <c r="K18" s="185" t="s">
        <v>421</v>
      </c>
      <c r="L18" s="465" t="s">
        <v>482</v>
      </c>
      <c r="M18" s="466"/>
      <c r="N18" s="466"/>
      <c r="O18" s="466"/>
      <c r="P18" s="466"/>
      <c r="Q18" s="466"/>
      <c r="R18" s="467"/>
    </row>
    <row r="19" spans="1:18" s="96" customFormat="1" ht="12" customHeight="1" x14ac:dyDescent="0.3">
      <c r="A19" s="194"/>
      <c r="B19" s="195"/>
      <c r="C19" s="195"/>
      <c r="D19" s="195"/>
      <c r="E19" s="195"/>
      <c r="F19" s="195"/>
      <c r="G19" s="195"/>
      <c r="H19" s="195"/>
      <c r="I19" s="195"/>
      <c r="J19" s="195"/>
      <c r="K19" s="462" t="s">
        <v>13</v>
      </c>
      <c r="L19" s="463"/>
      <c r="M19" s="463"/>
      <c r="N19" s="463"/>
      <c r="O19" s="463"/>
      <c r="P19" s="463"/>
      <c r="Q19" s="463"/>
      <c r="R19" s="464"/>
    </row>
    <row r="20" spans="1:18" s="96" customFormat="1" ht="21" customHeight="1" x14ac:dyDescent="0.3">
      <c r="A20" s="194"/>
      <c r="B20" s="195"/>
      <c r="C20" s="195"/>
      <c r="D20" s="195"/>
      <c r="E20" s="195"/>
      <c r="F20" s="195"/>
      <c r="G20" s="195"/>
      <c r="H20" s="195"/>
      <c r="I20" s="195"/>
      <c r="J20" s="195"/>
      <c r="K20" s="470" t="s">
        <v>309</v>
      </c>
      <c r="L20" s="472" t="s">
        <v>14</v>
      </c>
      <c r="M20" s="472"/>
      <c r="N20" s="136" t="s">
        <v>291</v>
      </c>
      <c r="O20" s="136" t="s">
        <v>15</v>
      </c>
      <c r="P20" s="136" t="s">
        <v>16</v>
      </c>
      <c r="Q20" s="472" t="s">
        <v>321</v>
      </c>
      <c r="R20" s="473"/>
    </row>
    <row r="21" spans="1:18" s="96" customFormat="1" ht="27" customHeight="1" x14ac:dyDescent="0.3">
      <c r="A21" s="194"/>
      <c r="B21" s="195"/>
      <c r="C21" s="195"/>
      <c r="D21" s="195"/>
      <c r="E21" s="195"/>
      <c r="F21" s="195"/>
      <c r="G21" s="195"/>
      <c r="H21" s="195"/>
      <c r="I21" s="195"/>
      <c r="J21" s="195"/>
      <c r="K21" s="471"/>
      <c r="L21" s="474" t="s">
        <v>462</v>
      </c>
      <c r="M21" s="476"/>
      <c r="N21" s="138" t="s">
        <v>312</v>
      </c>
      <c r="O21" s="138" t="s">
        <v>289</v>
      </c>
      <c r="P21" s="138" t="s">
        <v>289</v>
      </c>
      <c r="Q21" s="474" t="s">
        <v>407</v>
      </c>
      <c r="R21" s="475"/>
    </row>
    <row r="22" spans="1:18" s="96" customFormat="1" ht="41.25" customHeight="1" x14ac:dyDescent="0.3">
      <c r="A22" s="194"/>
      <c r="B22" s="195"/>
      <c r="C22" s="195"/>
      <c r="D22" s="195"/>
      <c r="E22" s="195"/>
      <c r="F22" s="195"/>
      <c r="G22" s="195"/>
      <c r="H22" s="195"/>
      <c r="I22" s="195"/>
      <c r="J22" s="195"/>
      <c r="K22" s="103" t="s">
        <v>423</v>
      </c>
      <c r="L22" s="453" t="s">
        <v>424</v>
      </c>
      <c r="M22" s="453"/>
      <c r="N22" s="196" t="s">
        <v>425</v>
      </c>
      <c r="O22" s="196" t="s">
        <v>483</v>
      </c>
      <c r="P22" s="196" t="s">
        <v>484</v>
      </c>
      <c r="Q22" s="453"/>
      <c r="R22" s="454"/>
    </row>
    <row r="23" spans="1:18" s="96" customFormat="1" ht="36" customHeight="1" x14ac:dyDescent="0.3">
      <c r="A23" s="194"/>
      <c r="B23" s="195"/>
      <c r="C23" s="195"/>
      <c r="D23" s="195"/>
      <c r="E23" s="195"/>
      <c r="F23" s="195"/>
      <c r="G23" s="195"/>
      <c r="H23" s="195"/>
      <c r="I23" s="195"/>
      <c r="J23" s="195"/>
      <c r="K23" s="103" t="s">
        <v>428</v>
      </c>
      <c r="L23" s="453" t="s">
        <v>424</v>
      </c>
      <c r="M23" s="453"/>
      <c r="N23" s="196" t="s">
        <v>425</v>
      </c>
      <c r="O23" s="196"/>
      <c r="P23" s="196"/>
      <c r="Q23" s="453"/>
      <c r="R23" s="454"/>
    </row>
    <row r="24" spans="1:18" s="96" customFormat="1" ht="36" customHeight="1" x14ac:dyDescent="0.3">
      <c r="A24" s="194"/>
      <c r="B24" s="195"/>
      <c r="C24" s="195"/>
      <c r="D24" s="195"/>
      <c r="E24" s="195"/>
      <c r="F24" s="195"/>
      <c r="G24" s="195"/>
      <c r="H24" s="195"/>
      <c r="I24" s="195"/>
      <c r="J24" s="195"/>
      <c r="K24" s="103" t="s">
        <v>431</v>
      </c>
      <c r="L24" s="453" t="s">
        <v>424</v>
      </c>
      <c r="M24" s="453"/>
      <c r="N24" s="196" t="s">
        <v>425</v>
      </c>
      <c r="O24" s="196"/>
      <c r="P24" s="196"/>
      <c r="Q24" s="453"/>
      <c r="R24" s="454"/>
    </row>
    <row r="25" spans="1:18" s="96" customFormat="1" ht="12" customHeight="1" x14ac:dyDescent="0.3">
      <c r="A25" s="194"/>
      <c r="B25" s="195"/>
      <c r="C25" s="195"/>
      <c r="D25" s="195"/>
      <c r="E25" s="195"/>
      <c r="F25" s="195"/>
      <c r="G25" s="195"/>
      <c r="H25" s="195"/>
      <c r="I25" s="195"/>
      <c r="J25" s="195"/>
      <c r="K25" s="462" t="s">
        <v>290</v>
      </c>
      <c r="L25" s="463"/>
      <c r="M25" s="463"/>
      <c r="N25" s="463"/>
      <c r="O25" s="463"/>
      <c r="P25" s="463"/>
      <c r="Q25" s="463"/>
      <c r="R25" s="464"/>
    </row>
    <row r="26" spans="1:18" s="96" customFormat="1" ht="26.25" customHeight="1" x14ac:dyDescent="0.3">
      <c r="A26" s="194"/>
      <c r="B26" s="195"/>
      <c r="C26" s="195"/>
      <c r="D26" s="195"/>
      <c r="E26" s="195"/>
      <c r="F26" s="195"/>
      <c r="G26" s="195"/>
      <c r="H26" s="195"/>
      <c r="I26" s="195"/>
      <c r="J26" s="195"/>
      <c r="K26" s="98" t="s">
        <v>177</v>
      </c>
      <c r="L26" s="449" t="s">
        <v>433</v>
      </c>
      <c r="M26" s="449"/>
      <c r="N26" s="449"/>
      <c r="O26" s="449"/>
      <c r="P26" s="449"/>
      <c r="Q26" s="449"/>
      <c r="R26" s="450"/>
    </row>
    <row r="27" spans="1:18" s="96" customFormat="1" ht="26.25" customHeight="1" x14ac:dyDescent="0.3">
      <c r="A27" s="194"/>
      <c r="B27" s="195"/>
      <c r="C27" s="195"/>
      <c r="D27" s="195"/>
      <c r="E27" s="195"/>
      <c r="F27" s="195"/>
      <c r="G27" s="195"/>
      <c r="H27" s="195"/>
      <c r="I27" s="195"/>
      <c r="J27" s="195"/>
      <c r="K27" s="98" t="s">
        <v>417</v>
      </c>
      <c r="L27" s="189"/>
      <c r="M27" s="190" t="s">
        <v>311</v>
      </c>
      <c r="N27" s="451"/>
      <c r="O27" s="449"/>
      <c r="P27" s="452"/>
      <c r="Q27" s="191" t="s">
        <v>418</v>
      </c>
      <c r="R27" s="192"/>
    </row>
    <row r="28" spans="1:18" s="96" customFormat="1" ht="24" customHeight="1" x14ac:dyDescent="0.3">
      <c r="A28" s="194"/>
      <c r="B28" s="195"/>
      <c r="C28" s="195"/>
      <c r="D28" s="195"/>
      <c r="E28" s="195"/>
      <c r="F28" s="195"/>
      <c r="G28" s="195"/>
      <c r="H28" s="195"/>
      <c r="I28" s="195"/>
      <c r="J28" s="195"/>
      <c r="K28" s="197" t="s">
        <v>178</v>
      </c>
      <c r="L28" s="451"/>
      <c r="M28" s="449"/>
      <c r="N28" s="449"/>
      <c r="O28" s="449"/>
      <c r="P28" s="449"/>
      <c r="Q28" s="198" t="s">
        <v>419</v>
      </c>
      <c r="R28" s="192"/>
    </row>
    <row r="29" spans="1:18" s="96" customFormat="1" ht="18.75" customHeight="1" thickBot="1" x14ac:dyDescent="0.35">
      <c r="A29" s="194"/>
      <c r="B29" s="195"/>
      <c r="C29" s="195"/>
      <c r="D29" s="195"/>
      <c r="E29" s="195"/>
      <c r="F29" s="195"/>
      <c r="G29" s="195"/>
      <c r="H29" s="195"/>
      <c r="I29" s="195"/>
      <c r="J29" s="195"/>
      <c r="K29" s="98" t="s">
        <v>292</v>
      </c>
      <c r="L29" s="451" t="s">
        <v>447</v>
      </c>
      <c r="M29" s="449"/>
      <c r="N29" s="452"/>
      <c r="O29" s="455" t="s">
        <v>293</v>
      </c>
      <c r="P29" s="455"/>
      <c r="Q29" s="451"/>
      <c r="R29" s="450"/>
    </row>
    <row r="30" spans="1:18" s="199" customFormat="1" ht="33" customHeight="1" x14ac:dyDescent="0.3">
      <c r="K30" s="185" t="s">
        <v>441</v>
      </c>
      <c r="L30" s="485"/>
      <c r="M30" s="486"/>
      <c r="N30" s="486"/>
      <c r="O30" s="486"/>
      <c r="P30" s="486"/>
      <c r="Q30" s="486"/>
      <c r="R30" s="487"/>
    </row>
    <row r="31" spans="1:18" s="96" customFormat="1" ht="15" customHeight="1" x14ac:dyDescent="0.3">
      <c r="K31" s="462" t="s">
        <v>13</v>
      </c>
      <c r="L31" s="463"/>
      <c r="M31" s="463"/>
      <c r="N31" s="463"/>
      <c r="O31" s="463"/>
      <c r="P31" s="463"/>
      <c r="Q31" s="463"/>
      <c r="R31" s="464"/>
    </row>
    <row r="32" spans="1:18" s="96" customFormat="1" ht="21" customHeight="1" x14ac:dyDescent="0.3">
      <c r="K32" s="470" t="s">
        <v>309</v>
      </c>
      <c r="L32" s="472" t="s">
        <v>14</v>
      </c>
      <c r="M32" s="472"/>
      <c r="N32" s="136" t="s">
        <v>291</v>
      </c>
      <c r="O32" s="136" t="s">
        <v>15</v>
      </c>
      <c r="P32" s="136" t="s">
        <v>16</v>
      </c>
      <c r="Q32" s="472" t="s">
        <v>321</v>
      </c>
      <c r="R32" s="473"/>
    </row>
    <row r="33" spans="1:18" s="97" customFormat="1" ht="27" customHeight="1" x14ac:dyDescent="0.3">
      <c r="K33" s="471"/>
      <c r="L33" s="474" t="s">
        <v>344</v>
      </c>
      <c r="M33" s="476"/>
      <c r="N33" s="138" t="s">
        <v>312</v>
      </c>
      <c r="O33" s="138" t="s">
        <v>289</v>
      </c>
      <c r="P33" s="138" t="s">
        <v>289</v>
      </c>
      <c r="Q33" s="474" t="s">
        <v>407</v>
      </c>
      <c r="R33" s="475"/>
    </row>
    <row r="34" spans="1:18" s="96" customFormat="1" ht="36.75" customHeight="1" x14ac:dyDescent="0.3">
      <c r="K34" s="200" t="s">
        <v>443</v>
      </c>
      <c r="L34" s="488" t="s">
        <v>444</v>
      </c>
      <c r="M34" s="489"/>
      <c r="N34" s="186" t="s">
        <v>445</v>
      </c>
      <c r="O34" s="186"/>
      <c r="P34" s="186"/>
      <c r="Q34" s="490"/>
      <c r="R34" s="491"/>
    </row>
    <row r="35" spans="1:18" s="96" customFormat="1" x14ac:dyDescent="0.3">
      <c r="K35" s="462" t="s">
        <v>290</v>
      </c>
      <c r="L35" s="463"/>
      <c r="M35" s="463"/>
      <c r="N35" s="463"/>
      <c r="O35" s="463"/>
      <c r="P35" s="463"/>
      <c r="Q35" s="463"/>
      <c r="R35" s="464"/>
    </row>
    <row r="36" spans="1:18" s="96" customFormat="1" ht="18.75" customHeight="1" x14ac:dyDescent="0.3">
      <c r="K36" s="98" t="s">
        <v>292</v>
      </c>
      <c r="L36" s="451" t="s">
        <v>447</v>
      </c>
      <c r="M36" s="449"/>
      <c r="N36" s="452"/>
      <c r="O36" s="455" t="s">
        <v>293</v>
      </c>
      <c r="P36" s="455"/>
      <c r="Q36" s="451"/>
      <c r="R36" s="450"/>
    </row>
    <row r="37" spans="1:18" ht="12.75" customHeight="1" thickBot="1" x14ac:dyDescent="0.35">
      <c r="A37" s="140"/>
      <c r="B37" s="140"/>
      <c r="C37" s="140"/>
      <c r="D37" s="140"/>
      <c r="E37" s="140"/>
      <c r="F37" s="140"/>
      <c r="G37" s="140"/>
      <c r="H37" s="140"/>
      <c r="I37" s="140"/>
      <c r="J37" s="140"/>
      <c r="K37" s="479"/>
      <c r="L37" s="480"/>
      <c r="M37" s="480"/>
      <c r="N37" s="480"/>
      <c r="O37" s="480"/>
      <c r="P37" s="480"/>
      <c r="Q37" s="480"/>
      <c r="R37" s="481"/>
    </row>
    <row r="38" spans="1:18" s="199" customFormat="1" ht="38.25" customHeight="1" x14ac:dyDescent="0.3">
      <c r="K38" s="185" t="s">
        <v>449</v>
      </c>
      <c r="L38" s="465"/>
      <c r="M38" s="466"/>
      <c r="N38" s="466"/>
      <c r="O38" s="466"/>
      <c r="P38" s="466"/>
      <c r="Q38" s="466"/>
      <c r="R38" s="467"/>
    </row>
    <row r="39" spans="1:18" s="96" customFormat="1" ht="15" customHeight="1" x14ac:dyDescent="0.3">
      <c r="K39" s="462" t="s">
        <v>13</v>
      </c>
      <c r="L39" s="463"/>
      <c r="M39" s="463"/>
      <c r="N39" s="463"/>
      <c r="O39" s="463"/>
      <c r="P39" s="463"/>
      <c r="Q39" s="463"/>
      <c r="R39" s="464"/>
    </row>
    <row r="40" spans="1:18" s="96" customFormat="1" ht="21" customHeight="1" x14ac:dyDescent="0.3">
      <c r="K40" s="470" t="s">
        <v>309</v>
      </c>
      <c r="L40" s="472" t="s">
        <v>14</v>
      </c>
      <c r="M40" s="472"/>
      <c r="N40" s="136" t="s">
        <v>291</v>
      </c>
      <c r="O40" s="136" t="s">
        <v>15</v>
      </c>
      <c r="P40" s="136" t="s">
        <v>16</v>
      </c>
      <c r="Q40" s="472" t="s">
        <v>321</v>
      </c>
      <c r="R40" s="473"/>
    </row>
    <row r="41" spans="1:18" s="97" customFormat="1" ht="27" customHeight="1" x14ac:dyDescent="0.3">
      <c r="K41" s="471"/>
      <c r="L41" s="474" t="s">
        <v>344</v>
      </c>
      <c r="M41" s="476"/>
      <c r="N41" s="138" t="s">
        <v>312</v>
      </c>
      <c r="O41" s="138" t="s">
        <v>289</v>
      </c>
      <c r="P41" s="138" t="s">
        <v>289</v>
      </c>
      <c r="Q41" s="474" t="s">
        <v>407</v>
      </c>
      <c r="R41" s="475"/>
    </row>
    <row r="42" spans="1:18" s="201" customFormat="1" ht="36.75" customHeight="1" x14ac:dyDescent="0.3">
      <c r="K42" s="202" t="s">
        <v>451</v>
      </c>
      <c r="L42" s="453" t="s">
        <v>452</v>
      </c>
      <c r="M42" s="453"/>
      <c r="N42" s="196"/>
      <c r="O42" s="196"/>
      <c r="P42" s="196" t="s">
        <v>411</v>
      </c>
      <c r="Q42" s="453" t="s">
        <v>411</v>
      </c>
      <c r="R42" s="454"/>
    </row>
    <row r="43" spans="1:18" s="96" customFormat="1" x14ac:dyDescent="0.3">
      <c r="K43" s="462" t="s">
        <v>290</v>
      </c>
      <c r="L43" s="463"/>
      <c r="M43" s="463"/>
      <c r="N43" s="463"/>
      <c r="O43" s="463"/>
      <c r="P43" s="463"/>
      <c r="Q43" s="463"/>
      <c r="R43" s="464"/>
    </row>
    <row r="44" spans="1:18" s="201" customFormat="1" ht="22.5" customHeight="1" thickBot="1" x14ac:dyDescent="0.35">
      <c r="K44" s="98" t="s">
        <v>292</v>
      </c>
      <c r="L44" s="451" t="s">
        <v>447</v>
      </c>
      <c r="M44" s="449"/>
      <c r="N44" s="452"/>
      <c r="O44" s="455" t="s">
        <v>293</v>
      </c>
      <c r="P44" s="455"/>
      <c r="Q44" s="451"/>
      <c r="R44" s="450"/>
    </row>
    <row r="45" spans="1:18" s="95" customFormat="1" ht="12" customHeight="1" thickBot="1" x14ac:dyDescent="0.35">
      <c r="K45" s="494"/>
      <c r="L45" s="495"/>
      <c r="M45" s="495"/>
      <c r="N45" s="495"/>
      <c r="O45" s="495"/>
      <c r="P45" s="495"/>
      <c r="Q45" s="495"/>
      <c r="R45" s="496"/>
    </row>
    <row r="46" spans="1:18" s="199" customFormat="1" ht="43.5" customHeight="1" x14ac:dyDescent="0.3">
      <c r="K46" s="185" t="s">
        <v>453</v>
      </c>
      <c r="L46" s="465" t="s">
        <v>485</v>
      </c>
      <c r="M46" s="466"/>
      <c r="N46" s="466"/>
      <c r="O46" s="466"/>
      <c r="P46" s="466"/>
      <c r="Q46" s="466"/>
      <c r="R46" s="467"/>
    </row>
    <row r="47" spans="1:18" s="96" customFormat="1" ht="15" customHeight="1" x14ac:dyDescent="0.3">
      <c r="K47" s="462" t="s">
        <v>13</v>
      </c>
      <c r="L47" s="463"/>
      <c r="M47" s="463"/>
      <c r="N47" s="463"/>
      <c r="O47" s="463"/>
      <c r="P47" s="463"/>
      <c r="Q47" s="463"/>
      <c r="R47" s="464"/>
    </row>
    <row r="48" spans="1:18" s="96" customFormat="1" ht="21" customHeight="1" x14ac:dyDescent="0.3">
      <c r="K48" s="470" t="s">
        <v>309</v>
      </c>
      <c r="L48" s="472" t="s">
        <v>14</v>
      </c>
      <c r="M48" s="472"/>
      <c r="N48" s="136" t="s">
        <v>291</v>
      </c>
      <c r="O48" s="136" t="s">
        <v>15</v>
      </c>
      <c r="P48" s="136" t="s">
        <v>16</v>
      </c>
      <c r="Q48" s="472" t="s">
        <v>321</v>
      </c>
      <c r="R48" s="473"/>
    </row>
    <row r="49" spans="1:18" s="97" customFormat="1" ht="27" customHeight="1" x14ac:dyDescent="0.3">
      <c r="K49" s="471"/>
      <c r="L49" s="474" t="s">
        <v>344</v>
      </c>
      <c r="M49" s="476"/>
      <c r="N49" s="138" t="s">
        <v>312</v>
      </c>
      <c r="O49" s="138" t="s">
        <v>289</v>
      </c>
      <c r="P49" s="138" t="s">
        <v>289</v>
      </c>
      <c r="Q49" s="474" t="s">
        <v>407</v>
      </c>
      <c r="R49" s="475"/>
    </row>
    <row r="50" spans="1:18" s="201" customFormat="1" ht="32.25" customHeight="1" x14ac:dyDescent="0.3">
      <c r="K50" s="202" t="s">
        <v>467</v>
      </c>
      <c r="L50" s="453" t="s">
        <v>468</v>
      </c>
      <c r="M50" s="453"/>
      <c r="N50" s="196" t="s">
        <v>469</v>
      </c>
      <c r="O50" s="196"/>
      <c r="P50" s="196" t="s">
        <v>411</v>
      </c>
      <c r="Q50" s="453"/>
      <c r="R50" s="454"/>
    </row>
    <row r="51" spans="1:18" s="201" customFormat="1" ht="29.25" customHeight="1" thickBot="1" x14ac:dyDescent="0.35">
      <c r="K51" s="98" t="s">
        <v>292</v>
      </c>
      <c r="L51" s="451" t="s">
        <v>465</v>
      </c>
      <c r="M51" s="449"/>
      <c r="N51" s="452"/>
      <c r="O51" s="507" t="s">
        <v>293</v>
      </c>
      <c r="P51" s="508"/>
      <c r="Q51" s="451"/>
      <c r="R51" s="450"/>
    </row>
    <row r="52" spans="1:18" s="201" customFormat="1" ht="12" customHeight="1" thickBot="1" x14ac:dyDescent="0.35">
      <c r="K52" s="509"/>
      <c r="L52" s="510"/>
      <c r="M52" s="510"/>
      <c r="N52" s="510"/>
      <c r="O52" s="510"/>
      <c r="P52" s="510"/>
      <c r="Q52" s="510"/>
      <c r="R52" s="511"/>
    </row>
    <row r="53" spans="1:18" s="199" customFormat="1" ht="43.5" customHeight="1" thickBot="1" x14ac:dyDescent="0.35">
      <c r="K53" s="185" t="s">
        <v>473</v>
      </c>
      <c r="L53" s="465" t="s">
        <v>474</v>
      </c>
      <c r="M53" s="466"/>
      <c r="N53" s="466"/>
      <c r="O53" s="466"/>
      <c r="P53" s="466"/>
      <c r="Q53" s="466"/>
      <c r="R53" s="467"/>
    </row>
    <row r="54" spans="1:18" s="96" customFormat="1" ht="21.75" customHeight="1" x14ac:dyDescent="0.3">
      <c r="A54" s="194"/>
      <c r="B54" s="195"/>
      <c r="C54" s="195"/>
      <c r="D54" s="195"/>
      <c r="E54" s="195"/>
      <c r="F54" s="195"/>
      <c r="G54" s="195"/>
      <c r="H54" s="195"/>
      <c r="I54" s="195"/>
      <c r="J54" s="195"/>
      <c r="K54" s="371" t="s">
        <v>345</v>
      </c>
      <c r="L54" s="512"/>
      <c r="M54" s="513"/>
      <c r="N54" s="374" t="s">
        <v>286</v>
      </c>
      <c r="O54" s="514"/>
      <c r="P54" s="514"/>
      <c r="Q54" s="514"/>
      <c r="R54" s="515"/>
    </row>
    <row r="55" spans="1:18" s="96" customFormat="1" ht="25.5" customHeight="1" thickBot="1" x14ac:dyDescent="0.35">
      <c r="A55" s="194"/>
      <c r="B55" s="195"/>
      <c r="C55" s="195"/>
      <c r="D55" s="195"/>
      <c r="E55" s="195"/>
      <c r="F55" s="195"/>
      <c r="G55" s="195"/>
      <c r="H55" s="195"/>
      <c r="I55" s="195"/>
      <c r="J55" s="195"/>
      <c r="K55" s="377" t="s">
        <v>486</v>
      </c>
      <c r="L55" s="504"/>
      <c r="M55" s="505"/>
      <c r="N55" s="380"/>
      <c r="O55" s="504"/>
      <c r="P55" s="504"/>
      <c r="Q55" s="504"/>
      <c r="R55" s="506"/>
    </row>
  </sheetData>
  <mergeCells count="94">
    <mergeCell ref="K55:M55"/>
    <mergeCell ref="N55:R55"/>
    <mergeCell ref="L51:N51"/>
    <mergeCell ref="O51:P51"/>
    <mergeCell ref="Q51:R51"/>
    <mergeCell ref="K52:R52"/>
    <mergeCell ref="L53:R53"/>
    <mergeCell ref="K54:M54"/>
    <mergeCell ref="N54:R54"/>
    <mergeCell ref="L50:M50"/>
    <mergeCell ref="Q50:R50"/>
    <mergeCell ref="L44:N44"/>
    <mergeCell ref="O44:P44"/>
    <mergeCell ref="Q44:R44"/>
    <mergeCell ref="K45:R45"/>
    <mergeCell ref="L46:R46"/>
    <mergeCell ref="K47:R47"/>
    <mergeCell ref="K48:K49"/>
    <mergeCell ref="L48:M48"/>
    <mergeCell ref="Q48:R48"/>
    <mergeCell ref="L49:M49"/>
    <mergeCell ref="Q49:R49"/>
    <mergeCell ref="L32:M32"/>
    <mergeCell ref="Q32:R32"/>
    <mergeCell ref="L33:M33"/>
    <mergeCell ref="Q33:R33"/>
    <mergeCell ref="Q34:R34"/>
    <mergeCell ref="K35:R35"/>
    <mergeCell ref="Q22:R22"/>
    <mergeCell ref="Q23:R23"/>
    <mergeCell ref="Q24:R24"/>
    <mergeCell ref="K25:R25"/>
    <mergeCell ref="L26:R26"/>
    <mergeCell ref="N27:P27"/>
    <mergeCell ref="L34:M34"/>
    <mergeCell ref="K31:R31"/>
    <mergeCell ref="K32:K33"/>
    <mergeCell ref="L29:N29"/>
    <mergeCell ref="O29:P29"/>
    <mergeCell ref="L28:P28"/>
    <mergeCell ref="Q29:R29"/>
    <mergeCell ref="L30:R30"/>
    <mergeCell ref="L23:M23"/>
    <mergeCell ref="A5:J17"/>
    <mergeCell ref="L5:R5"/>
    <mergeCell ref="K6:R6"/>
    <mergeCell ref="Q7:R7"/>
    <mergeCell ref="Q8:R8"/>
    <mergeCell ref="Q9:R9"/>
    <mergeCell ref="Q10:R10"/>
    <mergeCell ref="K11:R11"/>
    <mergeCell ref="L12:R12"/>
    <mergeCell ref="N13:P13"/>
    <mergeCell ref="K3:R3"/>
    <mergeCell ref="L4:R4"/>
    <mergeCell ref="L14:P14"/>
    <mergeCell ref="L15:N15"/>
    <mergeCell ref="O15:P15"/>
    <mergeCell ref="L10:M10"/>
    <mergeCell ref="K7:K8"/>
    <mergeCell ref="L7:M7"/>
    <mergeCell ref="L8:M8"/>
    <mergeCell ref="L9:M9"/>
    <mergeCell ref="L42:M42"/>
    <mergeCell ref="Q42:R42"/>
    <mergeCell ref="K43:R43"/>
    <mergeCell ref="L36:N36"/>
    <mergeCell ref="O36:P36"/>
    <mergeCell ref="Q36:R36"/>
    <mergeCell ref="K37:R37"/>
    <mergeCell ref="L38:R38"/>
    <mergeCell ref="K39:R39"/>
    <mergeCell ref="K40:K41"/>
    <mergeCell ref="L40:M40"/>
    <mergeCell ref="Q40:R40"/>
    <mergeCell ref="L41:M41"/>
    <mergeCell ref="Q41:R41"/>
    <mergeCell ref="L24:M24"/>
    <mergeCell ref="L21:M21"/>
    <mergeCell ref="L22:M22"/>
    <mergeCell ref="K17:R17"/>
    <mergeCell ref="Q15:R15"/>
    <mergeCell ref="L16:R16"/>
    <mergeCell ref="L18:R18"/>
    <mergeCell ref="K19:R19"/>
    <mergeCell ref="K20:K21"/>
    <mergeCell ref="L20:M20"/>
    <mergeCell ref="Q20:R20"/>
    <mergeCell ref="Q21:R21"/>
    <mergeCell ref="B1:C1"/>
    <mergeCell ref="H1:I1"/>
    <mergeCell ref="R1:T1"/>
    <mergeCell ref="L2:P2"/>
    <mergeCell ref="R2:T2"/>
  </mergeCells>
  <dataValidations count="6">
    <dataValidation type="list" allowBlank="1" showInputMessage="1" showErrorMessage="1" sqref="N13:P13">
      <formula1>INDIRECT(S13)</formula1>
    </dataValidation>
    <dataValidation type="list" allowBlank="1" showInputMessage="1" showErrorMessage="1" sqref="L13 L27">
      <formula1>prms</formula1>
    </dataValidation>
    <dataValidation type="list" allowBlank="1" showInputMessage="1" showErrorMessage="1" sqref="J2 G1 N1 P1 E1">
      <formula1>hora</formula1>
    </dataValidation>
    <dataValidation type="list" allowBlank="1" showInputMessage="1" showErrorMessage="1" sqref="B2 B1:C1 L1">
      <formula1>Data</formula1>
    </dataValidation>
    <dataValidation type="list" allowBlank="1" showInputMessage="1" showErrorMessage="1" sqref="R14">
      <formula1>"Sim, Não"</formula1>
    </dataValidation>
    <dataValidation type="list" allowBlank="1" showInputMessage="1" showErrorMessage="1" sqref="N27:P27">
      <formula1>prm1_c</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view="pageLayout" topLeftCell="K31" zoomScaleNormal="100" workbookViewId="0">
      <selection activeCell="L4" sqref="L4:R4"/>
    </sheetView>
  </sheetViews>
  <sheetFormatPr defaultColWidth="9.109375" defaultRowHeight="14.4" x14ac:dyDescent="0.3"/>
  <cols>
    <col min="1" max="10" width="0" style="94" hidden="1" customWidth="1"/>
    <col min="11" max="11" width="14.109375" style="95" customWidth="1"/>
    <col min="12" max="12" width="15" style="94" customWidth="1"/>
    <col min="13" max="13" width="8" style="94" customWidth="1"/>
    <col min="14" max="14" width="9.44140625" style="94" customWidth="1"/>
    <col min="15" max="15" width="13.6640625" style="94" customWidth="1"/>
    <col min="16" max="16" width="13.109375" style="94" customWidth="1"/>
    <col min="17" max="17" width="9.6640625" style="94" customWidth="1"/>
    <col min="18" max="18" width="8.88671875" style="94" customWidth="1"/>
    <col min="19" max="19" width="1.109375" style="94" hidden="1" customWidth="1"/>
    <col min="20" max="20" width="8.33203125" style="94" customWidth="1"/>
    <col min="21" max="16384" width="9.109375" style="94"/>
  </cols>
  <sheetData>
    <row r="1" spans="1:20" s="100" customFormat="1" ht="15" customHeight="1" x14ac:dyDescent="0.3">
      <c r="A1" s="203" t="s">
        <v>149</v>
      </c>
      <c r="B1" s="516"/>
      <c r="C1" s="517"/>
      <c r="D1" s="203" t="s">
        <v>157</v>
      </c>
      <c r="E1" s="204"/>
      <c r="F1" s="205" t="s">
        <v>158</v>
      </c>
      <c r="G1" s="204"/>
      <c r="H1" s="518" t="s">
        <v>159</v>
      </c>
      <c r="I1" s="518"/>
      <c r="J1" s="204">
        <f xml:space="preserve"> G1 - E1</f>
        <v>0</v>
      </c>
      <c r="K1" s="203" t="s">
        <v>149</v>
      </c>
      <c r="L1" s="206">
        <v>42880</v>
      </c>
      <c r="M1" s="203" t="s">
        <v>157</v>
      </c>
      <c r="N1" s="204">
        <v>0.47159722222222222</v>
      </c>
      <c r="O1" s="205" t="s">
        <v>158</v>
      </c>
      <c r="P1" s="204">
        <v>0.49157407407407411</v>
      </c>
      <c r="Q1" s="207" t="s">
        <v>159</v>
      </c>
      <c r="R1" s="208"/>
      <c r="S1" s="209"/>
      <c r="T1" s="210"/>
    </row>
    <row r="2" spans="1:20" s="100" customFormat="1" ht="15" customHeight="1" x14ac:dyDescent="0.3">
      <c r="A2" s="108"/>
      <c r="B2" s="109"/>
      <c r="C2" s="110"/>
      <c r="D2" s="110"/>
      <c r="E2" s="110"/>
      <c r="F2" s="110"/>
      <c r="G2" s="110"/>
      <c r="H2" s="111"/>
      <c r="I2" s="111"/>
      <c r="J2" s="112"/>
      <c r="K2" s="211" t="s">
        <v>5</v>
      </c>
      <c r="L2" s="519"/>
      <c r="M2" s="520"/>
      <c r="N2" s="520"/>
      <c r="O2" s="520"/>
      <c r="P2" s="521"/>
      <c r="Q2" s="212" t="s">
        <v>383</v>
      </c>
      <c r="R2" s="213"/>
      <c r="S2" s="214"/>
      <c r="T2" s="215"/>
    </row>
    <row r="3" spans="1:20" s="96" customFormat="1" x14ac:dyDescent="0.3">
      <c r="K3" s="441" t="s">
        <v>308</v>
      </c>
      <c r="L3" s="442"/>
      <c r="M3" s="442"/>
      <c r="N3" s="442"/>
      <c r="O3" s="442"/>
      <c r="P3" s="442"/>
      <c r="Q3" s="442"/>
      <c r="R3" s="443"/>
    </row>
    <row r="4" spans="1:20" ht="49.5" customHeight="1" thickBot="1" x14ac:dyDescent="0.35">
      <c r="K4" s="184" t="s">
        <v>404</v>
      </c>
      <c r="L4" s="444" t="s">
        <v>487</v>
      </c>
      <c r="M4" s="445"/>
      <c r="N4" s="445"/>
      <c r="O4" s="445"/>
      <c r="P4" s="445"/>
      <c r="Q4" s="445"/>
      <c r="R4" s="446"/>
    </row>
    <row r="5" spans="1:20" ht="75" customHeight="1" x14ac:dyDescent="0.3">
      <c r="A5" s="447"/>
      <c r="B5" s="448"/>
      <c r="C5" s="448"/>
      <c r="D5" s="448"/>
      <c r="E5" s="448"/>
      <c r="F5" s="448"/>
      <c r="G5" s="448"/>
      <c r="H5" s="448"/>
      <c r="I5" s="448"/>
      <c r="J5" s="448"/>
      <c r="K5" s="185" t="s">
        <v>406</v>
      </c>
      <c r="L5" s="465" t="s">
        <v>488</v>
      </c>
      <c r="M5" s="466"/>
      <c r="N5" s="466"/>
      <c r="O5" s="466"/>
      <c r="P5" s="466"/>
      <c r="Q5" s="466"/>
      <c r="R5" s="467"/>
    </row>
    <row r="6" spans="1:20" s="96" customFormat="1" ht="12" customHeight="1" x14ac:dyDescent="0.3">
      <c r="A6" s="447"/>
      <c r="B6" s="448"/>
      <c r="C6" s="448"/>
      <c r="D6" s="448"/>
      <c r="E6" s="448"/>
      <c r="F6" s="448"/>
      <c r="G6" s="448"/>
      <c r="H6" s="448"/>
      <c r="I6" s="448"/>
      <c r="J6" s="448"/>
      <c r="K6" s="462" t="s">
        <v>13</v>
      </c>
      <c r="L6" s="463"/>
      <c r="M6" s="463"/>
      <c r="N6" s="463"/>
      <c r="O6" s="463"/>
      <c r="P6" s="463"/>
      <c r="Q6" s="463"/>
      <c r="R6" s="464"/>
    </row>
    <row r="7" spans="1:20" s="96" customFormat="1" ht="21" customHeight="1" x14ac:dyDescent="0.3">
      <c r="A7" s="447"/>
      <c r="B7" s="448"/>
      <c r="C7" s="448"/>
      <c r="D7" s="448"/>
      <c r="E7" s="448"/>
      <c r="F7" s="448"/>
      <c r="G7" s="448"/>
      <c r="H7" s="448"/>
      <c r="I7" s="448"/>
      <c r="J7" s="448"/>
      <c r="K7" s="470" t="s">
        <v>309</v>
      </c>
      <c r="L7" s="472" t="s">
        <v>14</v>
      </c>
      <c r="M7" s="472"/>
      <c r="N7" s="136" t="s">
        <v>291</v>
      </c>
      <c r="O7" s="136" t="s">
        <v>15</v>
      </c>
      <c r="P7" s="136" t="s">
        <v>16</v>
      </c>
      <c r="Q7" s="472" t="s">
        <v>321</v>
      </c>
      <c r="R7" s="473"/>
    </row>
    <row r="8" spans="1:20" s="97" customFormat="1" ht="27" customHeight="1" x14ac:dyDescent="0.3">
      <c r="A8" s="447"/>
      <c r="B8" s="448"/>
      <c r="C8" s="448"/>
      <c r="D8" s="448"/>
      <c r="E8" s="448"/>
      <c r="F8" s="448"/>
      <c r="G8" s="448"/>
      <c r="H8" s="448"/>
      <c r="I8" s="448"/>
      <c r="J8" s="448"/>
      <c r="K8" s="471"/>
      <c r="L8" s="474" t="s">
        <v>344</v>
      </c>
      <c r="M8" s="476"/>
      <c r="N8" s="138" t="s">
        <v>312</v>
      </c>
      <c r="O8" s="138" t="s">
        <v>289</v>
      </c>
      <c r="P8" s="138" t="s">
        <v>289</v>
      </c>
      <c r="Q8" s="474" t="s">
        <v>407</v>
      </c>
      <c r="R8" s="475"/>
    </row>
    <row r="9" spans="1:20" s="97" customFormat="1" ht="41.25" customHeight="1" x14ac:dyDescent="0.3">
      <c r="A9" s="447"/>
      <c r="B9" s="448"/>
      <c r="C9" s="448"/>
      <c r="D9" s="448"/>
      <c r="E9" s="448"/>
      <c r="F9" s="448"/>
      <c r="G9" s="448"/>
      <c r="H9" s="448"/>
      <c r="I9" s="448"/>
      <c r="J9" s="448"/>
      <c r="K9" s="186" t="s">
        <v>408</v>
      </c>
      <c r="L9" s="477" t="s">
        <v>409</v>
      </c>
      <c r="M9" s="478"/>
      <c r="N9" s="137" t="s">
        <v>410</v>
      </c>
      <c r="O9" s="187" t="s">
        <v>477</v>
      </c>
      <c r="P9" s="137" t="s">
        <v>411</v>
      </c>
      <c r="Q9" s="458"/>
      <c r="R9" s="459"/>
    </row>
    <row r="10" spans="1:20" s="96" customFormat="1" ht="39.75" customHeight="1" x14ac:dyDescent="0.3">
      <c r="A10" s="447"/>
      <c r="B10" s="448"/>
      <c r="C10" s="448"/>
      <c r="D10" s="448"/>
      <c r="E10" s="448"/>
      <c r="F10" s="448"/>
      <c r="G10" s="448"/>
      <c r="H10" s="448"/>
      <c r="I10" s="448"/>
      <c r="J10" s="448"/>
      <c r="K10" s="103" t="s">
        <v>412</v>
      </c>
      <c r="L10" s="460" t="s">
        <v>413</v>
      </c>
      <c r="M10" s="460"/>
      <c r="N10" s="187" t="s">
        <v>414</v>
      </c>
      <c r="O10" s="187" t="s">
        <v>489</v>
      </c>
      <c r="P10" s="187" t="s">
        <v>411</v>
      </c>
      <c r="Q10" s="460" t="s">
        <v>411</v>
      </c>
      <c r="R10" s="461"/>
    </row>
    <row r="11" spans="1:20" s="96" customFormat="1" ht="12" customHeight="1" x14ac:dyDescent="0.3">
      <c r="A11" s="447"/>
      <c r="B11" s="448"/>
      <c r="C11" s="448"/>
      <c r="D11" s="448"/>
      <c r="E11" s="448"/>
      <c r="F11" s="448"/>
      <c r="G11" s="448"/>
      <c r="H11" s="448"/>
      <c r="I11" s="448"/>
      <c r="J11" s="448"/>
      <c r="K11" s="462" t="s">
        <v>290</v>
      </c>
      <c r="L11" s="463"/>
      <c r="M11" s="463"/>
      <c r="N11" s="463"/>
      <c r="O11" s="463"/>
      <c r="P11" s="463"/>
      <c r="Q11" s="463"/>
      <c r="R11" s="464"/>
    </row>
    <row r="12" spans="1:20" s="96" customFormat="1" ht="26.25" customHeight="1" x14ac:dyDescent="0.3">
      <c r="A12" s="447"/>
      <c r="B12" s="448"/>
      <c r="C12" s="448"/>
      <c r="D12" s="448"/>
      <c r="E12" s="448"/>
      <c r="F12" s="448"/>
      <c r="G12" s="448"/>
      <c r="H12" s="448"/>
      <c r="I12" s="448"/>
      <c r="J12" s="448"/>
      <c r="K12" s="98" t="s">
        <v>177</v>
      </c>
      <c r="L12" s="449" t="s">
        <v>416</v>
      </c>
      <c r="M12" s="449"/>
      <c r="N12" s="449"/>
      <c r="O12" s="449"/>
      <c r="P12" s="449"/>
      <c r="Q12" s="449"/>
      <c r="R12" s="450"/>
    </row>
    <row r="13" spans="1:20" s="96" customFormat="1" ht="26.25" customHeight="1" x14ac:dyDescent="0.3">
      <c r="A13" s="447"/>
      <c r="B13" s="448"/>
      <c r="C13" s="448"/>
      <c r="D13" s="448"/>
      <c r="E13" s="448"/>
      <c r="F13" s="448"/>
      <c r="G13" s="448"/>
      <c r="H13" s="448"/>
      <c r="I13" s="448"/>
      <c r="J13" s="448"/>
      <c r="K13" s="98" t="s">
        <v>417</v>
      </c>
      <c r="L13" s="189" t="s">
        <v>340</v>
      </c>
      <c r="M13" s="190" t="s">
        <v>311</v>
      </c>
      <c r="N13" s="451" t="s">
        <v>108</v>
      </c>
      <c r="O13" s="449"/>
      <c r="P13" s="452"/>
      <c r="Q13" s="191" t="s">
        <v>418</v>
      </c>
      <c r="R13" s="192" t="s">
        <v>480</v>
      </c>
      <c r="S13" s="96" t="e">
        <v>#REF!</v>
      </c>
    </row>
    <row r="14" spans="1:20" s="96" customFormat="1" ht="21.75" customHeight="1" x14ac:dyDescent="0.3">
      <c r="A14" s="447"/>
      <c r="B14" s="448"/>
      <c r="C14" s="448"/>
      <c r="D14" s="448"/>
      <c r="E14" s="448"/>
      <c r="F14" s="448"/>
      <c r="G14" s="448"/>
      <c r="H14" s="448"/>
      <c r="I14" s="448"/>
      <c r="J14" s="448"/>
      <c r="K14" s="98" t="s">
        <v>178</v>
      </c>
      <c r="L14" s="451" t="s">
        <v>490</v>
      </c>
      <c r="M14" s="449"/>
      <c r="N14" s="449"/>
      <c r="O14" s="449"/>
      <c r="P14" s="449"/>
      <c r="Q14" s="99" t="s">
        <v>419</v>
      </c>
      <c r="R14" s="192"/>
    </row>
    <row r="15" spans="1:20" s="96" customFormat="1" ht="18.75" customHeight="1" x14ac:dyDescent="0.3">
      <c r="A15" s="447"/>
      <c r="B15" s="448"/>
      <c r="C15" s="448"/>
      <c r="D15" s="448"/>
      <c r="E15" s="448"/>
      <c r="F15" s="448"/>
      <c r="G15" s="448"/>
      <c r="H15" s="448"/>
      <c r="I15" s="448"/>
      <c r="J15" s="448"/>
      <c r="K15" s="98" t="s">
        <v>292</v>
      </c>
      <c r="L15" s="451" t="s">
        <v>439</v>
      </c>
      <c r="M15" s="449"/>
      <c r="N15" s="452"/>
      <c r="O15" s="455" t="s">
        <v>293</v>
      </c>
      <c r="P15" s="455"/>
      <c r="Q15" s="451"/>
      <c r="R15" s="450"/>
    </row>
    <row r="16" spans="1:20" s="96" customFormat="1" ht="21" customHeight="1" thickBot="1" x14ac:dyDescent="0.35">
      <c r="A16" s="447"/>
      <c r="B16" s="448"/>
      <c r="C16" s="448"/>
      <c r="D16" s="448"/>
      <c r="E16" s="448"/>
      <c r="F16" s="448"/>
      <c r="G16" s="448"/>
      <c r="H16" s="448"/>
      <c r="I16" s="448"/>
      <c r="J16" s="448"/>
      <c r="K16" s="470" t="s">
        <v>179</v>
      </c>
      <c r="L16" s="456" t="s">
        <v>491</v>
      </c>
      <c r="M16" s="456"/>
      <c r="N16" s="456"/>
      <c r="O16" s="456"/>
      <c r="P16" s="456"/>
      <c r="Q16" s="456"/>
      <c r="R16" s="457"/>
    </row>
    <row r="17" spans="1:18" s="96" customFormat="1" ht="21.75" customHeight="1" thickBot="1" x14ac:dyDescent="0.35">
      <c r="A17" s="447"/>
      <c r="B17" s="448"/>
      <c r="C17" s="448"/>
      <c r="D17" s="448"/>
      <c r="E17" s="448"/>
      <c r="F17" s="448"/>
      <c r="G17" s="448"/>
      <c r="H17" s="448"/>
      <c r="I17" s="448"/>
      <c r="J17" s="448"/>
      <c r="K17" s="522"/>
      <c r="L17" s="456" t="s">
        <v>492</v>
      </c>
      <c r="M17" s="456"/>
      <c r="N17" s="456"/>
      <c r="O17" s="456"/>
      <c r="P17" s="456"/>
      <c r="Q17" s="456"/>
      <c r="R17" s="457"/>
    </row>
    <row r="18" spans="1:18" s="96" customFormat="1" ht="20.25" customHeight="1" thickBot="1" x14ac:dyDescent="0.35">
      <c r="A18" s="447"/>
      <c r="B18" s="448"/>
      <c r="C18" s="448"/>
      <c r="D18" s="448"/>
      <c r="E18" s="448"/>
      <c r="F18" s="448"/>
      <c r="G18" s="448"/>
      <c r="H18" s="448"/>
      <c r="I18" s="448"/>
      <c r="J18" s="448"/>
      <c r="K18" s="523"/>
      <c r="L18" s="456" t="s">
        <v>493</v>
      </c>
      <c r="M18" s="456"/>
      <c r="N18" s="456"/>
      <c r="O18" s="456"/>
      <c r="P18" s="456"/>
      <c r="Q18" s="456"/>
      <c r="R18" s="457"/>
    </row>
    <row r="19" spans="1:18" ht="12.75" customHeight="1" thickBot="1" x14ac:dyDescent="0.35">
      <c r="A19" s="447"/>
      <c r="B19" s="448"/>
      <c r="C19" s="448"/>
      <c r="D19" s="448"/>
      <c r="E19" s="448"/>
      <c r="F19" s="448"/>
      <c r="G19" s="448"/>
      <c r="H19" s="448"/>
      <c r="I19" s="448"/>
      <c r="J19" s="448"/>
      <c r="K19" s="479"/>
      <c r="L19" s="480"/>
      <c r="M19" s="480"/>
      <c r="N19" s="480"/>
      <c r="O19" s="480"/>
      <c r="P19" s="480"/>
      <c r="Q19" s="480"/>
      <c r="R19" s="481"/>
    </row>
    <row r="20" spans="1:18" s="96" customFormat="1" ht="36" customHeight="1" x14ac:dyDescent="0.3">
      <c r="A20" s="194"/>
      <c r="B20" s="195"/>
      <c r="C20" s="195"/>
      <c r="D20" s="195"/>
      <c r="E20" s="195"/>
      <c r="F20" s="195"/>
      <c r="G20" s="195"/>
      <c r="H20" s="195"/>
      <c r="I20" s="195"/>
      <c r="J20" s="195"/>
      <c r="K20" s="185" t="s">
        <v>421</v>
      </c>
      <c r="L20" s="465"/>
      <c r="M20" s="466"/>
      <c r="N20" s="466"/>
      <c r="O20" s="466"/>
      <c r="P20" s="466"/>
      <c r="Q20" s="466"/>
      <c r="R20" s="467"/>
    </row>
    <row r="21" spans="1:18" s="96" customFormat="1" ht="12" customHeight="1" x14ac:dyDescent="0.3">
      <c r="A21" s="194"/>
      <c r="B21" s="195"/>
      <c r="C21" s="195"/>
      <c r="D21" s="195"/>
      <c r="E21" s="195"/>
      <c r="F21" s="195"/>
      <c r="G21" s="195"/>
      <c r="H21" s="195"/>
      <c r="I21" s="195"/>
      <c r="J21" s="195"/>
      <c r="K21" s="462" t="s">
        <v>13</v>
      </c>
      <c r="L21" s="463"/>
      <c r="M21" s="463"/>
      <c r="N21" s="463"/>
      <c r="O21" s="463"/>
      <c r="P21" s="463"/>
      <c r="Q21" s="463"/>
      <c r="R21" s="464"/>
    </row>
    <row r="22" spans="1:18" s="96" customFormat="1" ht="21" customHeight="1" x14ac:dyDescent="0.3">
      <c r="A22" s="194"/>
      <c r="B22" s="195"/>
      <c r="C22" s="195"/>
      <c r="D22" s="195"/>
      <c r="E22" s="195"/>
      <c r="F22" s="195"/>
      <c r="G22" s="195"/>
      <c r="H22" s="195"/>
      <c r="I22" s="195"/>
      <c r="J22" s="195"/>
      <c r="K22" s="470" t="s">
        <v>309</v>
      </c>
      <c r="L22" s="472" t="s">
        <v>14</v>
      </c>
      <c r="M22" s="472"/>
      <c r="N22" s="136" t="s">
        <v>291</v>
      </c>
      <c r="O22" s="136" t="s">
        <v>15</v>
      </c>
      <c r="P22" s="136" t="s">
        <v>16</v>
      </c>
      <c r="Q22" s="472" t="s">
        <v>321</v>
      </c>
      <c r="R22" s="473"/>
    </row>
    <row r="23" spans="1:18" s="96" customFormat="1" ht="27" customHeight="1" x14ac:dyDescent="0.3">
      <c r="A23" s="194"/>
      <c r="B23" s="195"/>
      <c r="C23" s="195"/>
      <c r="D23" s="195"/>
      <c r="E23" s="195"/>
      <c r="F23" s="195"/>
      <c r="G23" s="195"/>
      <c r="H23" s="195"/>
      <c r="I23" s="195"/>
      <c r="J23" s="195"/>
      <c r="K23" s="471"/>
      <c r="L23" s="474" t="s">
        <v>462</v>
      </c>
      <c r="M23" s="476"/>
      <c r="N23" s="138" t="s">
        <v>312</v>
      </c>
      <c r="O23" s="138" t="s">
        <v>289</v>
      </c>
      <c r="P23" s="138" t="s">
        <v>289</v>
      </c>
      <c r="Q23" s="474" t="s">
        <v>407</v>
      </c>
      <c r="R23" s="475"/>
    </row>
    <row r="24" spans="1:18" s="96" customFormat="1" ht="33" customHeight="1" x14ac:dyDescent="0.3">
      <c r="A24" s="194"/>
      <c r="B24" s="195"/>
      <c r="C24" s="195"/>
      <c r="D24" s="195"/>
      <c r="E24" s="195"/>
      <c r="F24" s="195"/>
      <c r="G24" s="195"/>
      <c r="H24" s="195"/>
      <c r="I24" s="195"/>
      <c r="J24" s="195"/>
      <c r="K24" s="103" t="s">
        <v>423</v>
      </c>
      <c r="L24" s="453" t="s">
        <v>424</v>
      </c>
      <c r="M24" s="453"/>
      <c r="N24" s="196" t="s">
        <v>425</v>
      </c>
      <c r="O24" s="196" t="s">
        <v>494</v>
      </c>
      <c r="P24" s="196" t="s">
        <v>484</v>
      </c>
      <c r="Q24" s="453"/>
      <c r="R24" s="454"/>
    </row>
    <row r="25" spans="1:18" s="96" customFormat="1" ht="24.75" customHeight="1" x14ac:dyDescent="0.3">
      <c r="A25" s="194"/>
      <c r="B25" s="195"/>
      <c r="C25" s="195"/>
      <c r="D25" s="195"/>
      <c r="E25" s="195"/>
      <c r="F25" s="195"/>
      <c r="G25" s="195"/>
      <c r="H25" s="195"/>
      <c r="I25" s="195"/>
      <c r="J25" s="195"/>
      <c r="K25" s="103" t="s">
        <v>428</v>
      </c>
      <c r="L25" s="453" t="s">
        <v>424</v>
      </c>
      <c r="M25" s="453"/>
      <c r="N25" s="196" t="s">
        <v>425</v>
      </c>
      <c r="O25" s="196"/>
      <c r="P25" s="196"/>
      <c r="Q25" s="453"/>
      <c r="R25" s="454"/>
    </row>
    <row r="26" spans="1:18" s="96" customFormat="1" ht="28.5" customHeight="1" x14ac:dyDescent="0.3">
      <c r="A26" s="194"/>
      <c r="B26" s="195"/>
      <c r="C26" s="195"/>
      <c r="D26" s="195"/>
      <c r="E26" s="195"/>
      <c r="F26" s="195"/>
      <c r="G26" s="195"/>
      <c r="H26" s="195"/>
      <c r="I26" s="195"/>
      <c r="J26" s="195"/>
      <c r="K26" s="103" t="s">
        <v>431</v>
      </c>
      <c r="L26" s="453" t="s">
        <v>424</v>
      </c>
      <c r="M26" s="453"/>
      <c r="N26" s="196" t="s">
        <v>425</v>
      </c>
      <c r="O26" s="196"/>
      <c r="P26" s="196"/>
      <c r="Q26" s="453"/>
      <c r="R26" s="454"/>
    </row>
    <row r="27" spans="1:18" s="96" customFormat="1" ht="12" customHeight="1" x14ac:dyDescent="0.3">
      <c r="A27" s="194"/>
      <c r="B27" s="195"/>
      <c r="C27" s="195"/>
      <c r="D27" s="195"/>
      <c r="E27" s="195"/>
      <c r="F27" s="195"/>
      <c r="G27" s="195"/>
      <c r="H27" s="195"/>
      <c r="I27" s="195"/>
      <c r="J27" s="195"/>
      <c r="K27" s="462" t="s">
        <v>290</v>
      </c>
      <c r="L27" s="463"/>
      <c r="M27" s="463"/>
      <c r="N27" s="463"/>
      <c r="O27" s="463"/>
      <c r="P27" s="463"/>
      <c r="Q27" s="463"/>
      <c r="R27" s="464"/>
    </row>
    <row r="28" spans="1:18" s="96" customFormat="1" ht="18.75" customHeight="1" thickBot="1" x14ac:dyDescent="0.35">
      <c r="A28" s="194"/>
      <c r="B28" s="195"/>
      <c r="C28" s="195"/>
      <c r="D28" s="195"/>
      <c r="E28" s="195"/>
      <c r="F28" s="195"/>
      <c r="G28" s="195"/>
      <c r="H28" s="195"/>
      <c r="I28" s="195"/>
      <c r="J28" s="195"/>
      <c r="K28" s="98" t="s">
        <v>292</v>
      </c>
      <c r="L28" s="451" t="s">
        <v>447</v>
      </c>
      <c r="M28" s="449"/>
      <c r="N28" s="452"/>
      <c r="O28" s="455" t="s">
        <v>293</v>
      </c>
      <c r="P28" s="455"/>
      <c r="Q28" s="451"/>
      <c r="R28" s="450"/>
    </row>
    <row r="29" spans="1:18" s="96" customFormat="1" ht="21.75" customHeight="1" x14ac:dyDescent="0.3">
      <c r="A29" s="194"/>
      <c r="B29" s="195"/>
      <c r="C29" s="195"/>
      <c r="D29" s="195"/>
      <c r="E29" s="195"/>
      <c r="F29" s="195"/>
      <c r="G29" s="195"/>
      <c r="H29" s="195"/>
      <c r="I29" s="195"/>
      <c r="J29" s="195"/>
      <c r="K29" s="371" t="s">
        <v>345</v>
      </c>
      <c r="L29" s="512"/>
      <c r="M29" s="513"/>
      <c r="N29" s="374" t="s">
        <v>286</v>
      </c>
      <c r="O29" s="514"/>
      <c r="P29" s="514"/>
      <c r="Q29" s="514"/>
      <c r="R29" s="515"/>
    </row>
    <row r="30" spans="1:18" s="96" customFormat="1" ht="25.5" customHeight="1" thickBot="1" x14ac:dyDescent="0.35">
      <c r="A30" s="194"/>
      <c r="B30" s="195"/>
      <c r="C30" s="195"/>
      <c r="D30" s="195"/>
      <c r="E30" s="195"/>
      <c r="F30" s="195"/>
      <c r="G30" s="195"/>
      <c r="H30" s="195"/>
      <c r="I30" s="195"/>
      <c r="J30" s="195"/>
      <c r="K30" s="377" t="s">
        <v>495</v>
      </c>
      <c r="L30" s="504"/>
      <c r="M30" s="505"/>
      <c r="N30" s="380"/>
      <c r="O30" s="504"/>
      <c r="P30" s="504"/>
      <c r="Q30" s="504"/>
      <c r="R30" s="506"/>
    </row>
  </sheetData>
  <mergeCells count="50">
    <mergeCell ref="K7:K8"/>
    <mergeCell ref="L7:M7"/>
    <mergeCell ref="K29:M29"/>
    <mergeCell ref="N29:R29"/>
    <mergeCell ref="L17:R17"/>
    <mergeCell ref="L18:R18"/>
    <mergeCell ref="K19:R19"/>
    <mergeCell ref="L20:R20"/>
    <mergeCell ref="K21:R21"/>
    <mergeCell ref="K22:K23"/>
    <mergeCell ref="Q22:R22"/>
    <mergeCell ref="Q23:R23"/>
    <mergeCell ref="L22:M22"/>
    <mergeCell ref="Q26:R26"/>
    <mergeCell ref="K27:R27"/>
    <mergeCell ref="L28:N28"/>
    <mergeCell ref="N13:P13"/>
    <mergeCell ref="K16:K18"/>
    <mergeCell ref="L16:R16"/>
    <mergeCell ref="Q15:R15"/>
    <mergeCell ref="L10:M10"/>
    <mergeCell ref="L14:P14"/>
    <mergeCell ref="L15:N15"/>
    <mergeCell ref="O15:P15"/>
    <mergeCell ref="L8:M8"/>
    <mergeCell ref="L9:M9"/>
    <mergeCell ref="B1:C1"/>
    <mergeCell ref="H1:I1"/>
    <mergeCell ref="L2:P2"/>
    <mergeCell ref="K3:R3"/>
    <mergeCell ref="L4:R4"/>
    <mergeCell ref="A5:J19"/>
    <mergeCell ref="L5:R5"/>
    <mergeCell ref="K6:R6"/>
    <mergeCell ref="Q7:R7"/>
    <mergeCell ref="Q8:R8"/>
    <mergeCell ref="Q9:R9"/>
    <mergeCell ref="Q10:R10"/>
    <mergeCell ref="K11:R11"/>
    <mergeCell ref="L12:R12"/>
    <mergeCell ref="K30:M30"/>
    <mergeCell ref="N30:R30"/>
    <mergeCell ref="L23:M23"/>
    <mergeCell ref="L24:M24"/>
    <mergeCell ref="Q24:R24"/>
    <mergeCell ref="L25:M25"/>
    <mergeCell ref="Q25:R25"/>
    <mergeCell ref="L26:M26"/>
    <mergeCell ref="O28:P28"/>
    <mergeCell ref="Q28:R28"/>
  </mergeCells>
  <dataValidations count="5">
    <dataValidation type="list" allowBlank="1" showInputMessage="1" showErrorMessage="1" sqref="N13:P13">
      <formula1>INDIRECT(S13)</formula1>
    </dataValidation>
    <dataValidation type="list" allowBlank="1" showInputMessage="1" showErrorMessage="1" sqref="L13">
      <formula1>prms</formula1>
    </dataValidation>
    <dataValidation type="list" allowBlank="1" showInputMessage="1" showErrorMessage="1" sqref="J2 G1 N1 P1 E1">
      <formula1>hora</formula1>
    </dataValidation>
    <dataValidation type="list" allowBlank="1" showInputMessage="1" showErrorMessage="1" sqref="B2 B1:C1 L1">
      <formula1>Data</formula1>
    </dataValidation>
    <dataValidation type="list" allowBlank="1" showInputMessage="1" showErrorMessage="1" sqref="R14">
      <formula1>"Sim, Não"</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view="pageLayout" topLeftCell="K28" zoomScaleNormal="100" workbookViewId="0">
      <selection activeCell="K4" sqref="K4"/>
    </sheetView>
  </sheetViews>
  <sheetFormatPr defaultColWidth="9.109375" defaultRowHeight="14.4" x14ac:dyDescent="0.3"/>
  <cols>
    <col min="1" max="10" width="0" style="94" hidden="1" customWidth="1"/>
    <col min="11" max="11" width="14.109375" style="95" customWidth="1"/>
    <col min="12" max="12" width="15" style="94" customWidth="1"/>
    <col min="13" max="13" width="8" style="94" customWidth="1"/>
    <col min="14" max="14" width="9.44140625" style="94" customWidth="1"/>
    <col min="15" max="15" width="13.6640625" style="94" customWidth="1"/>
    <col min="16" max="16" width="13.109375" style="94" customWidth="1"/>
    <col min="17" max="17" width="9.6640625" style="94" customWidth="1"/>
    <col min="18" max="18" width="8.88671875" style="94" customWidth="1"/>
    <col min="19" max="19" width="1.109375" style="94" hidden="1" customWidth="1"/>
    <col min="20" max="20" width="8.33203125" style="94" customWidth="1"/>
    <col min="21" max="16384" width="9.109375" style="94"/>
  </cols>
  <sheetData>
    <row r="1" spans="1:20" s="100" customFormat="1" ht="15" customHeight="1" x14ac:dyDescent="0.3">
      <c r="A1" s="203" t="s">
        <v>149</v>
      </c>
      <c r="B1" s="516"/>
      <c r="C1" s="517"/>
      <c r="D1" s="203" t="s">
        <v>157</v>
      </c>
      <c r="E1" s="204"/>
      <c r="F1" s="205" t="s">
        <v>158</v>
      </c>
      <c r="G1" s="204"/>
      <c r="H1" s="518" t="s">
        <v>159</v>
      </c>
      <c r="I1" s="518"/>
      <c r="J1" s="204">
        <f xml:space="preserve"> G1 - E1</f>
        <v>0</v>
      </c>
      <c r="K1" s="203" t="s">
        <v>149</v>
      </c>
      <c r="L1" s="206">
        <v>42887</v>
      </c>
      <c r="M1" s="203" t="s">
        <v>157</v>
      </c>
      <c r="N1" s="204">
        <v>0.47295138888888894</v>
      </c>
      <c r="O1" s="205" t="s">
        <v>158</v>
      </c>
      <c r="P1" s="204"/>
      <c r="Q1" s="207" t="s">
        <v>159</v>
      </c>
      <c r="R1" s="208"/>
      <c r="S1" s="209"/>
      <c r="T1" s="210"/>
    </row>
    <row r="2" spans="1:20" s="100" customFormat="1" ht="15" customHeight="1" x14ac:dyDescent="0.3">
      <c r="A2" s="108"/>
      <c r="B2" s="109"/>
      <c r="C2" s="110"/>
      <c r="D2" s="110"/>
      <c r="E2" s="110"/>
      <c r="F2" s="110"/>
      <c r="G2" s="110"/>
      <c r="H2" s="111"/>
      <c r="I2" s="111"/>
      <c r="J2" s="112"/>
      <c r="K2" s="211" t="s">
        <v>5</v>
      </c>
      <c r="L2" s="519"/>
      <c r="M2" s="520"/>
      <c r="N2" s="520"/>
      <c r="O2" s="520"/>
      <c r="P2" s="521"/>
      <c r="Q2" s="212" t="s">
        <v>383</v>
      </c>
      <c r="R2" s="213"/>
      <c r="S2" s="214"/>
      <c r="T2" s="215"/>
    </row>
    <row r="3" spans="1:20" s="96" customFormat="1" x14ac:dyDescent="0.3">
      <c r="K3" s="441" t="s">
        <v>308</v>
      </c>
      <c r="L3" s="442"/>
      <c r="M3" s="442"/>
      <c r="N3" s="442"/>
      <c r="O3" s="442"/>
      <c r="P3" s="442"/>
      <c r="Q3" s="442"/>
      <c r="R3" s="443"/>
    </row>
    <row r="4" spans="1:20" s="96" customFormat="1" ht="66" customHeight="1" thickBot="1" x14ac:dyDescent="0.35">
      <c r="K4" s="184" t="s">
        <v>404</v>
      </c>
      <c r="L4" s="444" t="s">
        <v>496</v>
      </c>
      <c r="M4" s="445"/>
      <c r="N4" s="445"/>
      <c r="O4" s="445"/>
      <c r="P4" s="445"/>
      <c r="Q4" s="445"/>
      <c r="R4" s="446"/>
    </row>
    <row r="5" spans="1:20" s="96" customFormat="1" ht="40.5" customHeight="1" x14ac:dyDescent="0.3">
      <c r="A5" s="447"/>
      <c r="B5" s="448"/>
      <c r="C5" s="448"/>
      <c r="D5" s="448"/>
      <c r="E5" s="448"/>
      <c r="F5" s="448"/>
      <c r="G5" s="448"/>
      <c r="H5" s="448"/>
      <c r="I5" s="448"/>
      <c r="J5" s="448"/>
      <c r="K5" s="185" t="s">
        <v>406</v>
      </c>
      <c r="L5" s="465" t="s">
        <v>497</v>
      </c>
      <c r="M5" s="466"/>
      <c r="N5" s="466"/>
      <c r="O5" s="466"/>
      <c r="P5" s="466"/>
      <c r="Q5" s="466"/>
      <c r="R5" s="467"/>
    </row>
    <row r="6" spans="1:20" s="96" customFormat="1" ht="12" customHeight="1" x14ac:dyDescent="0.3">
      <c r="A6" s="447"/>
      <c r="B6" s="448"/>
      <c r="C6" s="448"/>
      <c r="D6" s="448"/>
      <c r="E6" s="448"/>
      <c r="F6" s="448"/>
      <c r="G6" s="448"/>
      <c r="H6" s="448"/>
      <c r="I6" s="448"/>
      <c r="J6" s="448"/>
      <c r="K6" s="462" t="s">
        <v>13</v>
      </c>
      <c r="L6" s="463"/>
      <c r="M6" s="463"/>
      <c r="N6" s="463"/>
      <c r="O6" s="463"/>
      <c r="P6" s="463"/>
      <c r="Q6" s="463"/>
      <c r="R6" s="464"/>
    </row>
    <row r="7" spans="1:20" s="96" customFormat="1" ht="21" customHeight="1" x14ac:dyDescent="0.3">
      <c r="A7" s="447"/>
      <c r="B7" s="448"/>
      <c r="C7" s="448"/>
      <c r="D7" s="448"/>
      <c r="E7" s="448"/>
      <c r="F7" s="448"/>
      <c r="G7" s="448"/>
      <c r="H7" s="448"/>
      <c r="I7" s="448"/>
      <c r="J7" s="448"/>
      <c r="K7" s="470" t="s">
        <v>309</v>
      </c>
      <c r="L7" s="472" t="s">
        <v>14</v>
      </c>
      <c r="M7" s="472"/>
      <c r="N7" s="136" t="s">
        <v>291</v>
      </c>
      <c r="O7" s="136" t="s">
        <v>15</v>
      </c>
      <c r="P7" s="136" t="s">
        <v>16</v>
      </c>
      <c r="Q7" s="472" t="s">
        <v>321</v>
      </c>
      <c r="R7" s="473"/>
    </row>
    <row r="8" spans="1:20" s="97" customFormat="1" ht="27" customHeight="1" x14ac:dyDescent="0.3">
      <c r="A8" s="447"/>
      <c r="B8" s="448"/>
      <c r="C8" s="448"/>
      <c r="D8" s="448"/>
      <c r="E8" s="448"/>
      <c r="F8" s="448"/>
      <c r="G8" s="448"/>
      <c r="H8" s="448"/>
      <c r="I8" s="448"/>
      <c r="J8" s="448"/>
      <c r="K8" s="471"/>
      <c r="L8" s="474" t="s">
        <v>344</v>
      </c>
      <c r="M8" s="476"/>
      <c r="N8" s="138" t="s">
        <v>312</v>
      </c>
      <c r="O8" s="138" t="s">
        <v>289</v>
      </c>
      <c r="P8" s="138" t="s">
        <v>289</v>
      </c>
      <c r="Q8" s="474" t="s">
        <v>407</v>
      </c>
      <c r="R8" s="475"/>
    </row>
    <row r="9" spans="1:20" s="97" customFormat="1" ht="26.25" customHeight="1" x14ac:dyDescent="0.3">
      <c r="A9" s="447"/>
      <c r="B9" s="448"/>
      <c r="C9" s="448"/>
      <c r="D9" s="448"/>
      <c r="E9" s="448"/>
      <c r="F9" s="448"/>
      <c r="G9" s="448"/>
      <c r="H9" s="448"/>
      <c r="I9" s="448"/>
      <c r="J9" s="448"/>
      <c r="K9" s="186" t="s">
        <v>408</v>
      </c>
      <c r="L9" s="477" t="s">
        <v>409</v>
      </c>
      <c r="M9" s="478"/>
      <c r="N9" s="137" t="s">
        <v>410</v>
      </c>
      <c r="O9" s="187" t="s">
        <v>477</v>
      </c>
      <c r="P9" s="137" t="s">
        <v>411</v>
      </c>
      <c r="Q9" s="458"/>
      <c r="R9" s="459"/>
    </row>
    <row r="10" spans="1:20" s="96" customFormat="1" ht="26.25" customHeight="1" x14ac:dyDescent="0.3">
      <c r="A10" s="447"/>
      <c r="B10" s="448"/>
      <c r="C10" s="448"/>
      <c r="D10" s="448"/>
      <c r="E10" s="448"/>
      <c r="F10" s="448"/>
      <c r="G10" s="448"/>
      <c r="H10" s="448"/>
      <c r="I10" s="448"/>
      <c r="J10" s="448"/>
      <c r="K10" s="103" t="s">
        <v>412</v>
      </c>
      <c r="L10" s="460" t="s">
        <v>498</v>
      </c>
      <c r="M10" s="460"/>
      <c r="N10" s="187" t="s">
        <v>499</v>
      </c>
      <c r="O10" s="187" t="s">
        <v>500</v>
      </c>
      <c r="P10" s="187" t="s">
        <v>411</v>
      </c>
      <c r="Q10" s="460" t="s">
        <v>411</v>
      </c>
      <c r="R10" s="461"/>
    </row>
    <row r="11" spans="1:20" s="96" customFormat="1" ht="12" customHeight="1" x14ac:dyDescent="0.3">
      <c r="A11" s="447"/>
      <c r="B11" s="448"/>
      <c r="C11" s="448"/>
      <c r="D11" s="448"/>
      <c r="E11" s="448"/>
      <c r="F11" s="448"/>
      <c r="G11" s="448"/>
      <c r="H11" s="448"/>
      <c r="I11" s="448"/>
      <c r="J11" s="448"/>
      <c r="K11" s="462" t="s">
        <v>290</v>
      </c>
      <c r="L11" s="463"/>
      <c r="M11" s="463"/>
      <c r="N11" s="463"/>
      <c r="O11" s="463"/>
      <c r="P11" s="463"/>
      <c r="Q11" s="463"/>
      <c r="R11" s="464"/>
    </row>
    <row r="12" spans="1:20" s="96" customFormat="1" ht="26.25" customHeight="1" x14ac:dyDescent="0.3">
      <c r="A12" s="447"/>
      <c r="B12" s="448"/>
      <c r="C12" s="448"/>
      <c r="D12" s="448"/>
      <c r="E12" s="448"/>
      <c r="F12" s="448"/>
      <c r="G12" s="448"/>
      <c r="H12" s="448"/>
      <c r="I12" s="448"/>
      <c r="J12" s="448"/>
      <c r="K12" s="98" t="s">
        <v>177</v>
      </c>
      <c r="L12" s="449" t="s">
        <v>416</v>
      </c>
      <c r="M12" s="449"/>
      <c r="N12" s="449"/>
      <c r="O12" s="449"/>
      <c r="P12" s="449"/>
      <c r="Q12" s="449"/>
      <c r="R12" s="450"/>
    </row>
    <row r="13" spans="1:20" s="96" customFormat="1" ht="26.25" customHeight="1" x14ac:dyDescent="0.3">
      <c r="A13" s="447"/>
      <c r="B13" s="448"/>
      <c r="C13" s="448"/>
      <c r="D13" s="448"/>
      <c r="E13" s="448"/>
      <c r="F13" s="448"/>
      <c r="G13" s="448"/>
      <c r="H13" s="448"/>
      <c r="I13" s="448"/>
      <c r="J13" s="448"/>
      <c r="K13" s="98" t="s">
        <v>417</v>
      </c>
      <c r="L13" s="189" t="s">
        <v>501</v>
      </c>
      <c r="M13" s="190" t="s">
        <v>311</v>
      </c>
      <c r="N13" s="451" t="s">
        <v>102</v>
      </c>
      <c r="O13" s="449"/>
      <c r="P13" s="452"/>
      <c r="Q13" s="191" t="s">
        <v>418</v>
      </c>
      <c r="R13" s="192" t="s">
        <v>480</v>
      </c>
      <c r="S13" s="96" t="e">
        <v>#REF!</v>
      </c>
    </row>
    <row r="14" spans="1:20" s="96" customFormat="1" ht="25.5" customHeight="1" x14ac:dyDescent="0.3">
      <c r="A14" s="447"/>
      <c r="B14" s="448"/>
      <c r="C14" s="448"/>
      <c r="D14" s="448"/>
      <c r="E14" s="448"/>
      <c r="F14" s="448"/>
      <c r="G14" s="448"/>
      <c r="H14" s="448"/>
      <c r="I14" s="448"/>
      <c r="J14" s="448"/>
      <c r="K14" s="98" t="s">
        <v>178</v>
      </c>
      <c r="L14" s="451" t="s">
        <v>502</v>
      </c>
      <c r="M14" s="449"/>
      <c r="N14" s="449"/>
      <c r="O14" s="449"/>
      <c r="P14" s="449"/>
      <c r="Q14" s="99" t="s">
        <v>419</v>
      </c>
      <c r="R14" s="192" t="s">
        <v>91</v>
      </c>
    </row>
    <row r="15" spans="1:20" s="96" customFormat="1" ht="18.75" customHeight="1" x14ac:dyDescent="0.3">
      <c r="A15" s="447"/>
      <c r="B15" s="448"/>
      <c r="C15" s="448"/>
      <c r="D15" s="448"/>
      <c r="E15" s="448"/>
      <c r="F15" s="448"/>
      <c r="G15" s="448"/>
      <c r="H15" s="448"/>
      <c r="I15" s="448"/>
      <c r="J15" s="448"/>
      <c r="K15" s="98" t="s">
        <v>292</v>
      </c>
      <c r="L15" s="451" t="s">
        <v>439</v>
      </c>
      <c r="M15" s="449"/>
      <c r="N15" s="452"/>
      <c r="O15" s="455" t="s">
        <v>293</v>
      </c>
      <c r="P15" s="455"/>
      <c r="Q15" s="451" t="s">
        <v>503</v>
      </c>
      <c r="R15" s="450"/>
    </row>
    <row r="16" spans="1:20" s="96" customFormat="1" ht="21.75" customHeight="1" thickBot="1" x14ac:dyDescent="0.35">
      <c r="A16" s="447"/>
      <c r="B16" s="448"/>
      <c r="C16" s="448"/>
      <c r="D16" s="448"/>
      <c r="E16" s="448"/>
      <c r="F16" s="448"/>
      <c r="G16" s="448"/>
      <c r="H16" s="448"/>
      <c r="I16" s="448"/>
      <c r="J16" s="448"/>
      <c r="K16" s="136" t="s">
        <v>179</v>
      </c>
      <c r="L16" s="456"/>
      <c r="M16" s="456"/>
      <c r="N16" s="456"/>
      <c r="O16" s="456"/>
      <c r="P16" s="456"/>
      <c r="Q16" s="456"/>
      <c r="R16" s="457"/>
    </row>
    <row r="17" spans="1:19" ht="12.75" customHeight="1" thickBot="1" x14ac:dyDescent="0.35">
      <c r="A17" s="447"/>
      <c r="B17" s="448"/>
      <c r="C17" s="448"/>
      <c r="D17" s="448"/>
      <c r="E17" s="448"/>
      <c r="F17" s="448"/>
      <c r="G17" s="448"/>
      <c r="H17" s="448"/>
      <c r="I17" s="448"/>
      <c r="J17" s="448"/>
      <c r="K17" s="479"/>
      <c r="L17" s="480"/>
      <c r="M17" s="480"/>
      <c r="N17" s="480"/>
      <c r="O17" s="480"/>
      <c r="P17" s="480"/>
      <c r="Q17" s="480"/>
      <c r="R17" s="481"/>
    </row>
    <row r="18" spans="1:19" s="96" customFormat="1" ht="43.5" customHeight="1" x14ac:dyDescent="0.3">
      <c r="A18" s="194"/>
      <c r="B18" s="195"/>
      <c r="C18" s="195"/>
      <c r="D18" s="195"/>
      <c r="E18" s="195"/>
      <c r="F18" s="195"/>
      <c r="G18" s="195"/>
      <c r="H18" s="195"/>
      <c r="I18" s="195"/>
      <c r="J18" s="195"/>
      <c r="K18" s="185" t="s">
        <v>504</v>
      </c>
      <c r="L18" s="465" t="s">
        <v>505</v>
      </c>
      <c r="M18" s="466"/>
      <c r="N18" s="466"/>
      <c r="O18" s="466"/>
      <c r="P18" s="466"/>
      <c r="Q18" s="466"/>
      <c r="R18" s="467"/>
    </row>
    <row r="19" spans="1:19" s="96" customFormat="1" ht="12" customHeight="1" x14ac:dyDescent="0.3">
      <c r="A19" s="194"/>
      <c r="B19" s="195"/>
      <c r="C19" s="195"/>
      <c r="D19" s="195"/>
      <c r="E19" s="195"/>
      <c r="F19" s="195"/>
      <c r="G19" s="195"/>
      <c r="H19" s="195"/>
      <c r="I19" s="195"/>
      <c r="J19" s="195"/>
      <c r="K19" s="462" t="s">
        <v>13</v>
      </c>
      <c r="L19" s="463"/>
      <c r="M19" s="463"/>
      <c r="N19" s="463"/>
      <c r="O19" s="463"/>
      <c r="P19" s="463"/>
      <c r="Q19" s="463"/>
      <c r="R19" s="464"/>
    </row>
    <row r="20" spans="1:19" s="96" customFormat="1" ht="21" customHeight="1" x14ac:dyDescent="0.3">
      <c r="A20" s="194"/>
      <c r="B20" s="195"/>
      <c r="C20" s="195"/>
      <c r="D20" s="195"/>
      <c r="E20" s="195"/>
      <c r="F20" s="195"/>
      <c r="G20" s="195"/>
      <c r="H20" s="195"/>
      <c r="I20" s="195"/>
      <c r="J20" s="195"/>
      <c r="K20" s="470" t="s">
        <v>309</v>
      </c>
      <c r="L20" s="472" t="s">
        <v>14</v>
      </c>
      <c r="M20" s="472"/>
      <c r="N20" s="136" t="s">
        <v>291</v>
      </c>
      <c r="O20" s="136" t="s">
        <v>15</v>
      </c>
      <c r="P20" s="136" t="s">
        <v>16</v>
      </c>
      <c r="Q20" s="472" t="s">
        <v>321</v>
      </c>
      <c r="R20" s="473"/>
    </row>
    <row r="21" spans="1:19" s="96" customFormat="1" ht="27" customHeight="1" x14ac:dyDescent="0.3">
      <c r="A21" s="194"/>
      <c r="B21" s="195"/>
      <c r="C21" s="195"/>
      <c r="D21" s="195"/>
      <c r="E21" s="195"/>
      <c r="F21" s="195"/>
      <c r="G21" s="195"/>
      <c r="H21" s="195"/>
      <c r="I21" s="195"/>
      <c r="J21" s="195"/>
      <c r="K21" s="471"/>
      <c r="L21" s="474" t="s">
        <v>462</v>
      </c>
      <c r="M21" s="476"/>
      <c r="N21" s="138" t="s">
        <v>312</v>
      </c>
      <c r="O21" s="138" t="s">
        <v>289</v>
      </c>
      <c r="P21" s="138" t="s">
        <v>289</v>
      </c>
      <c r="Q21" s="474" t="s">
        <v>407</v>
      </c>
      <c r="R21" s="475"/>
    </row>
    <row r="22" spans="1:19" s="96" customFormat="1" ht="38.25" customHeight="1" x14ac:dyDescent="0.3">
      <c r="A22" s="194"/>
      <c r="B22" s="195"/>
      <c r="C22" s="195"/>
      <c r="D22" s="195"/>
      <c r="E22" s="195"/>
      <c r="F22" s="195"/>
      <c r="G22" s="195"/>
      <c r="H22" s="195"/>
      <c r="I22" s="195"/>
      <c r="J22" s="195"/>
      <c r="K22" s="103" t="s">
        <v>506</v>
      </c>
      <c r="L22" s="453" t="s">
        <v>507</v>
      </c>
      <c r="M22" s="453"/>
      <c r="N22" s="196"/>
      <c r="O22" s="196"/>
      <c r="P22" s="196"/>
      <c r="Q22" s="453"/>
      <c r="R22" s="454"/>
    </row>
    <row r="23" spans="1:19" s="96" customFormat="1" ht="26.25" customHeight="1" x14ac:dyDescent="0.3">
      <c r="A23" s="194"/>
      <c r="B23" s="195"/>
      <c r="C23" s="195"/>
      <c r="D23" s="195"/>
      <c r="E23" s="195"/>
      <c r="F23" s="195"/>
      <c r="G23" s="195"/>
      <c r="H23" s="195"/>
      <c r="I23" s="195"/>
      <c r="J23" s="195"/>
      <c r="K23" s="98" t="s">
        <v>177</v>
      </c>
      <c r="L23" s="449" t="s">
        <v>508</v>
      </c>
      <c r="M23" s="449"/>
      <c r="N23" s="449"/>
      <c r="O23" s="449"/>
      <c r="P23" s="449"/>
      <c r="Q23" s="449"/>
      <c r="R23" s="450"/>
    </row>
    <row r="24" spans="1:19" s="96" customFormat="1" ht="26.25" customHeight="1" x14ac:dyDescent="0.3">
      <c r="A24" s="194"/>
      <c r="B24" s="195"/>
      <c r="C24" s="195"/>
      <c r="D24" s="195"/>
      <c r="E24" s="195"/>
      <c r="F24" s="195"/>
      <c r="G24" s="195"/>
      <c r="H24" s="195"/>
      <c r="I24" s="195"/>
      <c r="J24" s="195"/>
      <c r="K24" s="98" t="s">
        <v>417</v>
      </c>
      <c r="L24" s="189" t="s">
        <v>343</v>
      </c>
      <c r="M24" s="190" t="s">
        <v>311</v>
      </c>
      <c r="N24" s="451" t="s">
        <v>124</v>
      </c>
      <c r="O24" s="449"/>
      <c r="P24" s="452"/>
      <c r="Q24" s="191" t="s">
        <v>418</v>
      </c>
      <c r="R24" s="192" t="s">
        <v>509</v>
      </c>
      <c r="S24" s="96" t="e">
        <v>#REF!</v>
      </c>
    </row>
    <row r="25" spans="1:19" s="96" customFormat="1" ht="21.75" customHeight="1" x14ac:dyDescent="0.3">
      <c r="A25" s="194"/>
      <c r="B25" s="195"/>
      <c r="C25" s="195"/>
      <c r="D25" s="195"/>
      <c r="E25" s="195"/>
      <c r="F25" s="195"/>
      <c r="G25" s="195"/>
      <c r="H25" s="195"/>
      <c r="I25" s="195"/>
      <c r="J25" s="195"/>
      <c r="K25" s="524" t="s">
        <v>178</v>
      </c>
      <c r="L25" s="451" t="s">
        <v>510</v>
      </c>
      <c r="M25" s="449"/>
      <c r="N25" s="449"/>
      <c r="O25" s="449"/>
      <c r="P25" s="449"/>
      <c r="Q25" s="525" t="s">
        <v>419</v>
      </c>
      <c r="R25" s="192" t="s">
        <v>91</v>
      </c>
    </row>
    <row r="26" spans="1:19" s="96" customFormat="1" ht="21.75" customHeight="1" x14ac:dyDescent="0.3">
      <c r="A26" s="194"/>
      <c r="B26" s="195"/>
      <c r="C26" s="195"/>
      <c r="D26" s="195"/>
      <c r="E26" s="195"/>
      <c r="F26" s="195"/>
      <c r="G26" s="195"/>
      <c r="H26" s="195"/>
      <c r="I26" s="195"/>
      <c r="J26" s="195"/>
      <c r="K26" s="393"/>
      <c r="L26" s="451" t="s">
        <v>511</v>
      </c>
      <c r="M26" s="527"/>
      <c r="N26" s="527"/>
      <c r="O26" s="527"/>
      <c r="P26" s="279"/>
      <c r="Q26" s="340"/>
      <c r="R26" s="192" t="s">
        <v>91</v>
      </c>
    </row>
    <row r="27" spans="1:19" s="96" customFormat="1" ht="21.75" customHeight="1" x14ac:dyDescent="0.3">
      <c r="A27" s="194"/>
      <c r="B27" s="195"/>
      <c r="C27" s="195"/>
      <c r="D27" s="195"/>
      <c r="E27" s="195"/>
      <c r="F27" s="195"/>
      <c r="G27" s="195"/>
      <c r="H27" s="195"/>
      <c r="I27" s="195"/>
      <c r="J27" s="195"/>
      <c r="K27" s="394"/>
      <c r="L27" s="451" t="s">
        <v>512</v>
      </c>
      <c r="M27" s="527"/>
      <c r="N27" s="527"/>
      <c r="O27" s="527"/>
      <c r="P27" s="279"/>
      <c r="Q27" s="526"/>
      <c r="R27" s="192" t="s">
        <v>20</v>
      </c>
    </row>
    <row r="28" spans="1:19" s="96" customFormat="1" ht="21" customHeight="1" x14ac:dyDescent="0.3">
      <c r="A28" s="194"/>
      <c r="B28" s="195"/>
      <c r="C28" s="195"/>
      <c r="D28" s="195"/>
      <c r="E28" s="195"/>
      <c r="F28" s="195"/>
      <c r="G28" s="195"/>
      <c r="H28" s="195"/>
      <c r="I28" s="195"/>
      <c r="J28" s="195"/>
      <c r="K28" s="98" t="s">
        <v>292</v>
      </c>
      <c r="L28" s="451" t="s">
        <v>439</v>
      </c>
      <c r="M28" s="449"/>
      <c r="N28" s="452"/>
      <c r="O28" s="455" t="s">
        <v>293</v>
      </c>
      <c r="P28" s="455"/>
      <c r="Q28" s="451"/>
      <c r="R28" s="450"/>
    </row>
    <row r="29" spans="1:19" s="96" customFormat="1" ht="21.75" customHeight="1" thickBot="1" x14ac:dyDescent="0.35">
      <c r="A29" s="194"/>
      <c r="B29" s="195"/>
      <c r="C29" s="195"/>
      <c r="D29" s="195"/>
      <c r="E29" s="195"/>
      <c r="F29" s="195"/>
      <c r="G29" s="195"/>
      <c r="H29" s="195"/>
      <c r="I29" s="195"/>
      <c r="J29" s="195"/>
      <c r="K29" s="216" t="s">
        <v>179</v>
      </c>
      <c r="L29" s="456"/>
      <c r="M29" s="456"/>
      <c r="N29" s="456"/>
      <c r="O29" s="456"/>
      <c r="P29" s="456"/>
      <c r="Q29" s="456"/>
      <c r="R29" s="457"/>
    </row>
    <row r="30" spans="1:19" s="96" customFormat="1" ht="21.75" customHeight="1" x14ac:dyDescent="0.3">
      <c r="A30" s="194"/>
      <c r="B30" s="195"/>
      <c r="C30" s="195"/>
      <c r="D30" s="195"/>
      <c r="E30" s="195"/>
      <c r="F30" s="195"/>
      <c r="G30" s="195"/>
      <c r="H30" s="195"/>
      <c r="I30" s="195"/>
      <c r="J30" s="195"/>
      <c r="K30" s="371" t="s">
        <v>345</v>
      </c>
      <c r="L30" s="512"/>
      <c r="M30" s="513"/>
      <c r="N30" s="374" t="s">
        <v>286</v>
      </c>
      <c r="O30" s="514"/>
      <c r="P30" s="514"/>
      <c r="Q30" s="514"/>
      <c r="R30" s="515"/>
    </row>
    <row r="31" spans="1:19" s="96" customFormat="1" ht="25.5" customHeight="1" thickBot="1" x14ac:dyDescent="0.35">
      <c r="A31" s="194"/>
      <c r="B31" s="195"/>
      <c r="C31" s="195"/>
      <c r="D31" s="195"/>
      <c r="E31" s="195"/>
      <c r="F31" s="195"/>
      <c r="G31" s="195"/>
      <c r="H31" s="195"/>
      <c r="I31" s="195"/>
      <c r="J31" s="195"/>
      <c r="K31" s="377" t="s">
        <v>513</v>
      </c>
      <c r="L31" s="504"/>
      <c r="M31" s="505"/>
      <c r="N31" s="380"/>
      <c r="O31" s="504"/>
      <c r="P31" s="504"/>
      <c r="Q31" s="504"/>
      <c r="R31" s="506"/>
    </row>
  </sheetData>
  <mergeCells count="50">
    <mergeCell ref="K30:M30"/>
    <mergeCell ref="N30:R30"/>
    <mergeCell ref="K31:M31"/>
    <mergeCell ref="N31:R31"/>
    <mergeCell ref="Q22:R22"/>
    <mergeCell ref="L23:R23"/>
    <mergeCell ref="N24:P24"/>
    <mergeCell ref="K25:K27"/>
    <mergeCell ref="L25:P25"/>
    <mergeCell ref="Q25:Q27"/>
    <mergeCell ref="L26:P26"/>
    <mergeCell ref="L27:P27"/>
    <mergeCell ref="L28:N28"/>
    <mergeCell ref="O28:P28"/>
    <mergeCell ref="Q28:R28"/>
    <mergeCell ref="L29:R29"/>
    <mergeCell ref="L18:R18"/>
    <mergeCell ref="K19:R19"/>
    <mergeCell ref="K20:K21"/>
    <mergeCell ref="L20:M20"/>
    <mergeCell ref="Q20:R20"/>
    <mergeCell ref="Q21:R21"/>
    <mergeCell ref="L21:M21"/>
    <mergeCell ref="L9:M9"/>
    <mergeCell ref="A5:J17"/>
    <mergeCell ref="L5:R5"/>
    <mergeCell ref="K6:R6"/>
    <mergeCell ref="Q7:R7"/>
    <mergeCell ref="Q8:R8"/>
    <mergeCell ref="Q9:R9"/>
    <mergeCell ref="Q10:R10"/>
    <mergeCell ref="K11:R11"/>
    <mergeCell ref="L12:R12"/>
    <mergeCell ref="N13:P13"/>
    <mergeCell ref="B1:C1"/>
    <mergeCell ref="H1:I1"/>
    <mergeCell ref="L2:P2"/>
    <mergeCell ref="L22:M22"/>
    <mergeCell ref="K17:R17"/>
    <mergeCell ref="Q15:R15"/>
    <mergeCell ref="L16:R16"/>
    <mergeCell ref="L10:M10"/>
    <mergeCell ref="K3:R3"/>
    <mergeCell ref="L4:R4"/>
    <mergeCell ref="L14:P14"/>
    <mergeCell ref="L15:N15"/>
    <mergeCell ref="O15:P15"/>
    <mergeCell ref="K7:K8"/>
    <mergeCell ref="L7:M7"/>
    <mergeCell ref="L8:M8"/>
  </mergeCells>
  <dataValidations count="5">
    <dataValidation type="list" allowBlank="1" showInputMessage="1" showErrorMessage="1" sqref="N13:P13 N24:P24">
      <formula1>INDIRECT(S13)</formula1>
    </dataValidation>
    <dataValidation type="list" allowBlank="1" showInputMessage="1" showErrorMessage="1" sqref="L13 L24">
      <formula1>prms</formula1>
    </dataValidation>
    <dataValidation type="list" allowBlank="1" showInputMessage="1" showErrorMessage="1" sqref="J2 G1 N1 P1 E1">
      <formula1>hora</formula1>
    </dataValidation>
    <dataValidation type="list" allowBlank="1" showInputMessage="1" showErrorMessage="1" sqref="B2 B1:C1 L1">
      <formula1>Data</formula1>
    </dataValidation>
    <dataValidation type="list" allowBlank="1" showInputMessage="1" showErrorMessage="1" sqref="R14 R25:R27">
      <formula1>"Sim, Não"</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view="pageLayout" topLeftCell="K34" zoomScaleNormal="100" workbookViewId="0">
      <selection activeCell="L14" sqref="L14:N14"/>
    </sheetView>
  </sheetViews>
  <sheetFormatPr defaultColWidth="9.109375" defaultRowHeight="14.4" x14ac:dyDescent="0.3"/>
  <cols>
    <col min="1" max="10" width="0" style="94" hidden="1" customWidth="1"/>
    <col min="11" max="11" width="14.109375" style="95" customWidth="1"/>
    <col min="12" max="12" width="13.5546875" style="94" customWidth="1"/>
    <col min="13" max="13" width="8" style="94" customWidth="1"/>
    <col min="14" max="14" width="8.88671875" style="94" customWidth="1"/>
    <col min="15" max="15" width="12.5546875" style="94" customWidth="1"/>
    <col min="16" max="16" width="12.33203125" style="94" customWidth="1"/>
    <col min="17" max="17" width="8.109375" style="94" customWidth="1"/>
    <col min="18" max="18" width="6.44140625" style="94" customWidth="1"/>
    <col min="19" max="19" width="13.44140625" style="94" hidden="1" customWidth="1"/>
    <col min="20" max="20" width="5.6640625" style="126" customWidth="1"/>
    <col min="21" max="16384" width="9.109375" style="94"/>
  </cols>
  <sheetData>
    <row r="1" spans="1:20" s="1" customFormat="1" ht="15" customHeight="1" x14ac:dyDescent="0.3">
      <c r="A1" s="89" t="s">
        <v>149</v>
      </c>
      <c r="B1" s="361"/>
      <c r="C1" s="362"/>
      <c r="D1" s="89" t="s">
        <v>157</v>
      </c>
      <c r="E1" s="46"/>
      <c r="F1" s="90" t="s">
        <v>158</v>
      </c>
      <c r="G1" s="46"/>
      <c r="H1" s="356" t="s">
        <v>159</v>
      </c>
      <c r="I1" s="356"/>
      <c r="J1" s="46">
        <f xml:space="preserve"> G1 - E1</f>
        <v>0</v>
      </c>
      <c r="K1" s="89" t="s">
        <v>149</v>
      </c>
      <c r="L1" s="113">
        <v>42915</v>
      </c>
      <c r="M1" s="89" t="s">
        <v>157</v>
      </c>
      <c r="N1" s="46">
        <v>0.47582175925925929</v>
      </c>
      <c r="O1" s="90" t="s">
        <v>158</v>
      </c>
      <c r="P1" s="46">
        <v>0.5175925925925926</v>
      </c>
      <c r="Q1" s="114" t="s">
        <v>159</v>
      </c>
      <c r="R1" s="497">
        <f xml:space="preserve"> P1 - N1</f>
        <v>4.1770833333333313E-2</v>
      </c>
      <c r="S1" s="497"/>
      <c r="T1" s="497"/>
    </row>
    <row r="2" spans="1:20" s="100" customFormat="1" ht="15" customHeight="1" x14ac:dyDescent="0.3">
      <c r="A2" s="108"/>
      <c r="B2" s="109"/>
      <c r="C2" s="110"/>
      <c r="D2" s="110"/>
      <c r="E2" s="110"/>
      <c r="F2" s="110"/>
      <c r="G2" s="110"/>
      <c r="H2" s="111"/>
      <c r="I2" s="111"/>
      <c r="J2" s="112"/>
      <c r="K2" s="128" t="s">
        <v>5</v>
      </c>
      <c r="L2" s="531"/>
      <c r="M2" s="532"/>
      <c r="N2" s="532"/>
      <c r="O2" s="532"/>
      <c r="P2" s="533"/>
      <c r="Q2" s="115" t="s">
        <v>383</v>
      </c>
      <c r="R2" s="501"/>
      <c r="S2" s="502"/>
      <c r="T2" s="503"/>
    </row>
    <row r="3" spans="1:20" s="96" customFormat="1" x14ac:dyDescent="0.3">
      <c r="K3" s="528" t="s">
        <v>308</v>
      </c>
      <c r="L3" s="528"/>
      <c r="M3" s="528"/>
      <c r="N3" s="528"/>
      <c r="O3" s="528"/>
      <c r="P3" s="528"/>
      <c r="Q3" s="528"/>
      <c r="R3" s="528"/>
      <c r="S3" s="528"/>
      <c r="T3" s="528"/>
    </row>
    <row r="4" spans="1:20" s="96" customFormat="1" ht="38.25" customHeight="1" x14ac:dyDescent="0.3">
      <c r="K4" s="104" t="s">
        <v>382</v>
      </c>
      <c r="L4" s="535" t="s">
        <v>519</v>
      </c>
      <c r="M4" s="535"/>
      <c r="N4" s="535"/>
      <c r="O4" s="535"/>
      <c r="P4" s="535"/>
      <c r="Q4" s="535"/>
      <c r="R4" s="535"/>
      <c r="S4" s="535"/>
      <c r="T4" s="535"/>
    </row>
    <row r="5" spans="1:20" s="96" customFormat="1" ht="29.25" customHeight="1" x14ac:dyDescent="0.3">
      <c r="A5" s="447"/>
      <c r="B5" s="448"/>
      <c r="C5" s="448"/>
      <c r="D5" s="448"/>
      <c r="E5" s="448"/>
      <c r="F5" s="448"/>
      <c r="G5" s="448"/>
      <c r="H5" s="448"/>
      <c r="I5" s="448"/>
      <c r="J5" s="448"/>
      <c r="K5" s="106" t="s">
        <v>514</v>
      </c>
      <c r="L5" s="536" t="s">
        <v>516</v>
      </c>
      <c r="M5" s="536"/>
      <c r="N5" s="536"/>
      <c r="O5" s="536"/>
      <c r="P5" s="536"/>
      <c r="Q5" s="536"/>
      <c r="R5" s="536"/>
      <c r="S5" s="536"/>
      <c r="T5" s="536"/>
    </row>
    <row r="6" spans="1:20" s="96" customFormat="1" ht="12" customHeight="1" x14ac:dyDescent="0.3">
      <c r="A6" s="447"/>
      <c r="B6" s="448"/>
      <c r="C6" s="448"/>
      <c r="D6" s="448"/>
      <c r="E6" s="448"/>
      <c r="F6" s="448"/>
      <c r="G6" s="448"/>
      <c r="H6" s="448"/>
      <c r="I6" s="448"/>
      <c r="J6" s="448"/>
      <c r="K6" s="537" t="s">
        <v>13</v>
      </c>
      <c r="L6" s="538"/>
      <c r="M6" s="538"/>
      <c r="N6" s="538"/>
      <c r="O6" s="538"/>
      <c r="P6" s="538"/>
      <c r="Q6" s="538"/>
      <c r="R6" s="538"/>
      <c r="S6" s="538"/>
      <c r="T6" s="538"/>
    </row>
    <row r="7" spans="1:20" s="96" customFormat="1" ht="21" customHeight="1" x14ac:dyDescent="0.3">
      <c r="A7" s="447"/>
      <c r="B7" s="448"/>
      <c r="C7" s="448"/>
      <c r="D7" s="448"/>
      <c r="E7" s="448"/>
      <c r="F7" s="448"/>
      <c r="G7" s="448"/>
      <c r="H7" s="448"/>
      <c r="I7" s="448"/>
      <c r="J7" s="448"/>
      <c r="K7" s="470" t="s">
        <v>309</v>
      </c>
      <c r="L7" s="472" t="s">
        <v>14</v>
      </c>
      <c r="M7" s="472"/>
      <c r="N7" s="136" t="s">
        <v>291</v>
      </c>
      <c r="O7" s="136" t="s">
        <v>15</v>
      </c>
      <c r="P7" s="136" t="s">
        <v>16</v>
      </c>
      <c r="Q7" s="472" t="s">
        <v>321</v>
      </c>
      <c r="R7" s="472"/>
      <c r="S7" s="472"/>
      <c r="T7" s="472"/>
    </row>
    <row r="8" spans="1:20" s="97" customFormat="1" ht="27" customHeight="1" x14ac:dyDescent="0.3">
      <c r="A8" s="447"/>
      <c r="B8" s="448"/>
      <c r="C8" s="448"/>
      <c r="D8" s="448"/>
      <c r="E8" s="448"/>
      <c r="F8" s="448"/>
      <c r="G8" s="448"/>
      <c r="H8" s="448"/>
      <c r="I8" s="448"/>
      <c r="J8" s="448"/>
      <c r="K8" s="471"/>
      <c r="L8" s="474" t="s">
        <v>344</v>
      </c>
      <c r="M8" s="476"/>
      <c r="N8" s="138" t="s">
        <v>312</v>
      </c>
      <c r="O8" s="138" t="s">
        <v>289</v>
      </c>
      <c r="P8" s="138" t="s">
        <v>289</v>
      </c>
      <c r="Q8" s="539" t="s">
        <v>346</v>
      </c>
      <c r="R8" s="539"/>
      <c r="S8" s="539"/>
      <c r="T8" s="539"/>
    </row>
    <row r="9" spans="1:20" s="97" customFormat="1" ht="26.25" customHeight="1" x14ac:dyDescent="0.3">
      <c r="A9" s="447"/>
      <c r="B9" s="448"/>
      <c r="C9" s="448"/>
      <c r="D9" s="448"/>
      <c r="E9" s="448"/>
      <c r="F9" s="448"/>
      <c r="G9" s="448"/>
      <c r="H9" s="448"/>
      <c r="I9" s="448"/>
      <c r="J9" s="448"/>
      <c r="K9" s="186" t="s">
        <v>408</v>
      </c>
      <c r="L9" s="477" t="s">
        <v>409</v>
      </c>
      <c r="M9" s="478"/>
      <c r="N9" s="141" t="s">
        <v>410</v>
      </c>
      <c r="O9" s="188"/>
      <c r="P9" s="141" t="s">
        <v>411</v>
      </c>
      <c r="Q9" s="540"/>
      <c r="R9" s="541"/>
      <c r="S9" s="542"/>
      <c r="T9" s="543"/>
    </row>
    <row r="10" spans="1:20" s="96" customFormat="1" ht="26.25" customHeight="1" x14ac:dyDescent="0.3">
      <c r="A10" s="447"/>
      <c r="B10" s="448"/>
      <c r="C10" s="448"/>
      <c r="D10" s="448"/>
      <c r="E10" s="448"/>
      <c r="F10" s="448"/>
      <c r="G10" s="448"/>
      <c r="H10" s="448"/>
      <c r="I10" s="448"/>
      <c r="J10" s="448"/>
      <c r="K10" s="103" t="s">
        <v>412</v>
      </c>
      <c r="L10" s="460" t="s">
        <v>515</v>
      </c>
      <c r="M10" s="460"/>
      <c r="N10" s="188" t="s">
        <v>503</v>
      </c>
      <c r="O10" s="188" t="s">
        <v>518</v>
      </c>
      <c r="P10" s="188" t="s">
        <v>411</v>
      </c>
      <c r="Q10" s="460" t="s">
        <v>411</v>
      </c>
      <c r="R10" s="460"/>
      <c r="S10" s="544"/>
      <c r="T10" s="544"/>
    </row>
    <row r="11" spans="1:20" s="96" customFormat="1" ht="12" customHeight="1" x14ac:dyDescent="0.3">
      <c r="A11" s="447"/>
      <c r="B11" s="448"/>
      <c r="C11" s="448"/>
      <c r="D11" s="448"/>
      <c r="E11" s="448"/>
      <c r="F11" s="448"/>
      <c r="G11" s="448"/>
      <c r="H11" s="448"/>
      <c r="I11" s="448"/>
      <c r="J11" s="448"/>
      <c r="K11" s="534" t="s">
        <v>290</v>
      </c>
      <c r="L11" s="534"/>
      <c r="M11" s="534"/>
      <c r="N11" s="534"/>
      <c r="O11" s="534"/>
      <c r="P11" s="534"/>
      <c r="Q11" s="534"/>
      <c r="R11" s="534"/>
      <c r="S11" s="534"/>
      <c r="T11" s="534"/>
    </row>
    <row r="12" spans="1:20" s="116" customFormat="1" ht="26.25" customHeight="1" x14ac:dyDescent="0.3">
      <c r="A12" s="447"/>
      <c r="B12" s="448"/>
      <c r="C12" s="448"/>
      <c r="D12" s="448"/>
      <c r="E12" s="448"/>
      <c r="F12" s="448"/>
      <c r="G12" s="448"/>
      <c r="H12" s="448"/>
      <c r="I12" s="448"/>
      <c r="J12" s="448"/>
      <c r="K12" s="98" t="s">
        <v>384</v>
      </c>
      <c r="L12" s="117" t="s">
        <v>388</v>
      </c>
      <c r="M12" s="118" t="s">
        <v>311</v>
      </c>
      <c r="N12" s="529" t="s">
        <v>351</v>
      </c>
      <c r="O12" s="530"/>
      <c r="P12" s="107" t="s">
        <v>347</v>
      </c>
      <c r="Q12" s="119" t="s">
        <v>480</v>
      </c>
      <c r="R12" s="99" t="s">
        <v>348</v>
      </c>
      <c r="S12" s="120" t="str">
        <f>HLOOKUP(L12,prm_lookup[#Data],2,0)&amp;"_causes"</f>
        <v>prm2_causes</v>
      </c>
      <c r="T12" s="124" t="s">
        <v>20</v>
      </c>
    </row>
    <row r="13" spans="1:20" s="116" customFormat="1" ht="30" customHeight="1" x14ac:dyDescent="0.3">
      <c r="A13" s="447"/>
      <c r="B13" s="448"/>
      <c r="C13" s="448"/>
      <c r="D13" s="448"/>
      <c r="E13" s="448"/>
      <c r="F13" s="448"/>
      <c r="G13" s="448"/>
      <c r="H13" s="448"/>
      <c r="I13" s="448"/>
      <c r="J13" s="448"/>
      <c r="K13" s="98" t="s">
        <v>178</v>
      </c>
      <c r="L13" s="545" t="s">
        <v>523</v>
      </c>
      <c r="M13" s="546"/>
      <c r="N13" s="546"/>
      <c r="O13" s="546"/>
      <c r="P13" s="546"/>
      <c r="Q13" s="547"/>
      <c r="R13" s="99" t="s">
        <v>349</v>
      </c>
      <c r="S13" s="121"/>
      <c r="T13" s="125"/>
    </row>
    <row r="14" spans="1:20" s="116" customFormat="1" ht="18.75" customHeight="1" x14ac:dyDescent="0.3">
      <c r="A14" s="447"/>
      <c r="B14" s="448"/>
      <c r="C14" s="448"/>
      <c r="D14" s="448"/>
      <c r="E14" s="448"/>
      <c r="F14" s="448"/>
      <c r="G14" s="448"/>
      <c r="H14" s="448"/>
      <c r="I14" s="448"/>
      <c r="J14" s="448"/>
      <c r="K14" s="98" t="s">
        <v>292</v>
      </c>
      <c r="L14" s="548" t="s">
        <v>472</v>
      </c>
      <c r="M14" s="549"/>
      <c r="N14" s="550"/>
      <c r="O14" s="455" t="s">
        <v>293</v>
      </c>
      <c r="P14" s="455"/>
      <c r="Q14" s="551"/>
      <c r="R14" s="552"/>
      <c r="S14" s="552"/>
      <c r="T14" s="553"/>
    </row>
    <row r="15" spans="1:20" s="96" customFormat="1" ht="12" customHeight="1" thickBot="1" x14ac:dyDescent="0.35">
      <c r="A15" s="447"/>
      <c r="B15" s="448"/>
      <c r="C15" s="448"/>
      <c r="D15" s="448"/>
      <c r="E15" s="448"/>
      <c r="F15" s="448"/>
      <c r="G15" s="448"/>
      <c r="H15" s="448"/>
      <c r="I15" s="448"/>
      <c r="J15" s="448"/>
      <c r="K15" s="554"/>
      <c r="L15" s="554"/>
      <c r="M15" s="554"/>
      <c r="N15" s="554"/>
      <c r="O15" s="554"/>
      <c r="P15" s="554"/>
      <c r="Q15" s="554"/>
      <c r="R15" s="554"/>
      <c r="S15" s="554"/>
      <c r="T15" s="554"/>
    </row>
    <row r="16" spans="1:20" ht="42.75" customHeight="1" x14ac:dyDescent="0.3">
      <c r="K16" s="185" t="s">
        <v>504</v>
      </c>
      <c r="L16" s="536" t="s">
        <v>525</v>
      </c>
      <c r="M16" s="536"/>
      <c r="N16" s="536"/>
      <c r="O16" s="536"/>
      <c r="P16" s="536"/>
      <c r="Q16" s="536"/>
      <c r="R16" s="536"/>
      <c r="S16" s="536"/>
      <c r="T16" s="536"/>
    </row>
    <row r="17" spans="11:20" ht="15" customHeight="1" x14ac:dyDescent="0.3">
      <c r="K17" s="537" t="s">
        <v>13</v>
      </c>
      <c r="L17" s="538"/>
      <c r="M17" s="538"/>
      <c r="N17" s="538"/>
      <c r="O17" s="538"/>
      <c r="P17" s="538"/>
      <c r="Q17" s="538"/>
      <c r="R17" s="538"/>
      <c r="S17" s="538"/>
      <c r="T17" s="538"/>
    </row>
    <row r="18" spans="11:20" ht="31.5" customHeight="1" x14ac:dyDescent="0.3">
      <c r="K18" s="470" t="s">
        <v>309</v>
      </c>
      <c r="L18" s="472" t="s">
        <v>14</v>
      </c>
      <c r="M18" s="472"/>
      <c r="N18" s="136" t="s">
        <v>291</v>
      </c>
      <c r="O18" s="136" t="s">
        <v>15</v>
      </c>
      <c r="P18" s="136" t="s">
        <v>16</v>
      </c>
      <c r="Q18" s="472" t="s">
        <v>321</v>
      </c>
      <c r="R18" s="472"/>
      <c r="S18" s="472"/>
      <c r="T18" s="472"/>
    </row>
    <row r="19" spans="11:20" ht="20.399999999999999" x14ac:dyDescent="0.3">
      <c r="K19" s="471"/>
      <c r="L19" s="474" t="s">
        <v>344</v>
      </c>
      <c r="M19" s="476"/>
      <c r="N19" s="138" t="s">
        <v>312</v>
      </c>
      <c r="O19" s="138" t="s">
        <v>289</v>
      </c>
      <c r="P19" s="138" t="s">
        <v>289</v>
      </c>
      <c r="Q19" s="539" t="s">
        <v>346</v>
      </c>
      <c r="R19" s="539"/>
      <c r="S19" s="539"/>
      <c r="T19" s="539"/>
    </row>
    <row r="20" spans="11:20" ht="37.5" customHeight="1" x14ac:dyDescent="0.3">
      <c r="K20" s="103" t="s">
        <v>506</v>
      </c>
      <c r="L20" s="453" t="s">
        <v>520</v>
      </c>
      <c r="M20" s="453"/>
      <c r="N20" s="137"/>
      <c r="O20" s="137"/>
      <c r="P20" s="137"/>
      <c r="Q20" s="555"/>
      <c r="R20" s="555"/>
      <c r="S20" s="555"/>
      <c r="T20" s="555"/>
    </row>
    <row r="21" spans="11:20" ht="16.5" customHeight="1" x14ac:dyDescent="0.3">
      <c r="K21" s="534" t="s">
        <v>290</v>
      </c>
      <c r="L21" s="534"/>
      <c r="M21" s="534"/>
      <c r="N21" s="534"/>
      <c r="O21" s="534"/>
      <c r="P21" s="534"/>
      <c r="Q21" s="534"/>
      <c r="R21" s="534"/>
      <c r="S21" s="534"/>
      <c r="T21" s="534"/>
    </row>
    <row r="22" spans="11:20" s="122" customFormat="1" ht="24" customHeight="1" x14ac:dyDescent="0.3">
      <c r="K22" s="470" t="s">
        <v>384</v>
      </c>
      <c r="L22" s="117" t="s">
        <v>343</v>
      </c>
      <c r="M22" s="118" t="s">
        <v>311</v>
      </c>
      <c r="N22" s="529" t="s">
        <v>375</v>
      </c>
      <c r="O22" s="530"/>
      <c r="P22" s="107" t="s">
        <v>347</v>
      </c>
      <c r="Q22" s="119" t="s">
        <v>517</v>
      </c>
      <c r="R22" s="99" t="s">
        <v>348</v>
      </c>
      <c r="S22" s="120" t="str">
        <f>HLOOKUP(L22,prm_lookup[#Data],2,0)&amp;"_causes"</f>
        <v>prm7_causes</v>
      </c>
      <c r="T22" s="124" t="s">
        <v>91</v>
      </c>
    </row>
    <row r="23" spans="11:20" s="122" customFormat="1" ht="24" customHeight="1" x14ac:dyDescent="0.3">
      <c r="K23" s="471"/>
      <c r="L23" s="117" t="s">
        <v>343</v>
      </c>
      <c r="M23" s="118" t="s">
        <v>311</v>
      </c>
      <c r="N23" s="529" t="s">
        <v>377</v>
      </c>
      <c r="O23" s="530"/>
      <c r="P23" s="107" t="s">
        <v>347</v>
      </c>
      <c r="Q23" s="119" t="s">
        <v>517</v>
      </c>
      <c r="R23" s="99" t="s">
        <v>348</v>
      </c>
      <c r="S23" s="120" t="str">
        <f>HLOOKUP(L23,prm_lookup[#Data],2,0)&amp;"_causes"</f>
        <v>prm7_causes</v>
      </c>
      <c r="T23" s="124" t="s">
        <v>91</v>
      </c>
    </row>
    <row r="24" spans="11:20" s="122" customFormat="1" ht="27" customHeight="1" x14ac:dyDescent="0.3">
      <c r="K24" s="98" t="s">
        <v>178</v>
      </c>
      <c r="L24" s="545" t="s">
        <v>524</v>
      </c>
      <c r="M24" s="546"/>
      <c r="N24" s="546"/>
      <c r="O24" s="546"/>
      <c r="P24" s="546"/>
      <c r="Q24" s="547"/>
      <c r="R24" s="99" t="s">
        <v>349</v>
      </c>
      <c r="S24" s="121"/>
      <c r="T24" s="125"/>
    </row>
    <row r="25" spans="11:20" s="122" customFormat="1" ht="21.75" customHeight="1" x14ac:dyDescent="0.3">
      <c r="K25" s="98" t="s">
        <v>292</v>
      </c>
      <c r="L25" s="548"/>
      <c r="M25" s="549"/>
      <c r="N25" s="550"/>
      <c r="O25" s="455" t="s">
        <v>293</v>
      </c>
      <c r="P25" s="455"/>
      <c r="Q25" s="551"/>
      <c r="R25" s="552"/>
      <c r="S25" s="552"/>
      <c r="T25" s="553"/>
    </row>
    <row r="26" spans="11:20" x14ac:dyDescent="0.3">
      <c r="K26" s="554"/>
      <c r="L26" s="554"/>
      <c r="M26" s="554"/>
      <c r="N26" s="554"/>
      <c r="O26" s="554"/>
      <c r="P26" s="554"/>
      <c r="Q26" s="554"/>
      <c r="R26" s="554"/>
      <c r="S26" s="554"/>
      <c r="T26" s="554"/>
    </row>
    <row r="27" spans="11:20" ht="36" customHeight="1" x14ac:dyDescent="0.3">
      <c r="K27" s="106" t="s">
        <v>29</v>
      </c>
      <c r="L27" s="536" t="s">
        <v>522</v>
      </c>
      <c r="M27" s="536"/>
      <c r="N27" s="536"/>
      <c r="O27" s="536"/>
      <c r="P27" s="536"/>
      <c r="Q27" s="536"/>
      <c r="R27" s="536"/>
      <c r="S27" s="536"/>
      <c r="T27" s="536"/>
    </row>
    <row r="28" spans="11:20" x14ac:dyDescent="0.3">
      <c r="K28" s="537" t="s">
        <v>13</v>
      </c>
      <c r="L28" s="538"/>
      <c r="M28" s="538"/>
      <c r="N28" s="538"/>
      <c r="O28" s="538"/>
      <c r="P28" s="538"/>
      <c r="Q28" s="538"/>
      <c r="R28" s="538"/>
      <c r="S28" s="538"/>
      <c r="T28" s="538"/>
    </row>
    <row r="29" spans="11:20" ht="27.6" x14ac:dyDescent="0.3">
      <c r="K29" s="470" t="s">
        <v>309</v>
      </c>
      <c r="L29" s="472" t="s">
        <v>14</v>
      </c>
      <c r="M29" s="472"/>
      <c r="N29" s="136" t="s">
        <v>291</v>
      </c>
      <c r="O29" s="136" t="s">
        <v>15</v>
      </c>
      <c r="P29" s="136" t="s">
        <v>16</v>
      </c>
      <c r="Q29" s="472" t="s">
        <v>321</v>
      </c>
      <c r="R29" s="472"/>
      <c r="S29" s="472"/>
      <c r="T29" s="472"/>
    </row>
    <row r="30" spans="11:20" ht="20.399999999999999" x14ac:dyDescent="0.3">
      <c r="K30" s="471"/>
      <c r="L30" s="474" t="s">
        <v>344</v>
      </c>
      <c r="M30" s="476"/>
      <c r="N30" s="138" t="s">
        <v>312</v>
      </c>
      <c r="O30" s="138" t="s">
        <v>289</v>
      </c>
      <c r="P30" s="138" t="s">
        <v>289</v>
      </c>
      <c r="Q30" s="539" t="s">
        <v>346</v>
      </c>
      <c r="R30" s="539"/>
      <c r="S30" s="539"/>
      <c r="T30" s="539"/>
    </row>
    <row r="31" spans="11:20" ht="27" customHeight="1" x14ac:dyDescent="0.3">
      <c r="K31" s="102" t="s">
        <v>521</v>
      </c>
      <c r="L31" s="458"/>
      <c r="M31" s="478"/>
      <c r="N31" s="137"/>
      <c r="O31" s="137"/>
      <c r="P31" s="137"/>
      <c r="Q31" s="555"/>
      <c r="R31" s="555"/>
      <c r="S31" s="555"/>
      <c r="T31" s="555"/>
    </row>
    <row r="32" spans="11:20" x14ac:dyDescent="0.3">
      <c r="K32" s="534" t="s">
        <v>290</v>
      </c>
      <c r="L32" s="534"/>
      <c r="M32" s="534"/>
      <c r="N32" s="534"/>
      <c r="O32" s="534"/>
      <c r="P32" s="534"/>
      <c r="Q32" s="534"/>
      <c r="R32" s="534"/>
      <c r="S32" s="534"/>
      <c r="T32" s="534"/>
    </row>
    <row r="33" spans="11:20" ht="27.6" x14ac:dyDescent="0.3">
      <c r="K33" s="105" t="s">
        <v>177</v>
      </c>
      <c r="L33" s="557" t="s">
        <v>526</v>
      </c>
      <c r="M33" s="557"/>
      <c r="N33" s="557"/>
      <c r="O33" s="557"/>
      <c r="P33" s="557"/>
      <c r="Q33" s="557"/>
      <c r="R33" s="557"/>
      <c r="S33" s="557"/>
      <c r="T33" s="557"/>
    </row>
    <row r="34" spans="11:20" ht="27.6" x14ac:dyDescent="0.3">
      <c r="K34" s="98" t="s">
        <v>384</v>
      </c>
      <c r="L34" s="117" t="s">
        <v>388</v>
      </c>
      <c r="M34" s="118" t="s">
        <v>311</v>
      </c>
      <c r="N34" s="558" t="s">
        <v>351</v>
      </c>
      <c r="O34" s="559"/>
      <c r="P34" s="107" t="s">
        <v>347</v>
      </c>
      <c r="Q34" s="119"/>
      <c r="R34" s="99" t="s">
        <v>348</v>
      </c>
      <c r="S34" s="120" t="str">
        <f>HLOOKUP(L34,prm_lookup[#Data],2,0)&amp;"_causes"</f>
        <v>prm2_causes</v>
      </c>
      <c r="T34" s="124"/>
    </row>
    <row r="35" spans="11:20" ht="41.4" x14ac:dyDescent="0.3">
      <c r="K35" s="98" t="s">
        <v>178</v>
      </c>
      <c r="L35" s="545" t="s">
        <v>527</v>
      </c>
      <c r="M35" s="546"/>
      <c r="N35" s="546"/>
      <c r="O35" s="546"/>
      <c r="P35" s="546"/>
      <c r="Q35" s="547"/>
      <c r="R35" s="99" t="s">
        <v>349</v>
      </c>
      <c r="S35" s="121"/>
      <c r="T35" s="125" t="s">
        <v>91</v>
      </c>
    </row>
    <row r="36" spans="11:20" ht="18.75" customHeight="1" x14ac:dyDescent="0.3">
      <c r="K36" s="98" t="s">
        <v>292</v>
      </c>
      <c r="L36" s="548" t="s">
        <v>439</v>
      </c>
      <c r="M36" s="549"/>
      <c r="N36" s="550"/>
      <c r="O36" s="455" t="s">
        <v>293</v>
      </c>
      <c r="P36" s="455"/>
      <c r="Q36" s="551"/>
      <c r="R36" s="552"/>
      <c r="S36" s="552"/>
      <c r="T36" s="553"/>
    </row>
    <row r="37" spans="11:20" ht="22.5" customHeight="1" x14ac:dyDescent="0.3">
      <c r="K37" s="101" t="s">
        <v>179</v>
      </c>
      <c r="L37" s="556" t="s">
        <v>528</v>
      </c>
      <c r="M37" s="556"/>
      <c r="N37" s="556"/>
      <c r="O37" s="556"/>
      <c r="P37" s="556"/>
      <c r="Q37" s="556"/>
      <c r="R37" s="556"/>
      <c r="S37" s="556"/>
      <c r="T37" s="556"/>
    </row>
    <row r="38" spans="11:20" ht="15" thickBot="1" x14ac:dyDescent="0.35">
      <c r="K38" s="554"/>
      <c r="L38" s="554"/>
      <c r="M38" s="554"/>
      <c r="N38" s="554"/>
      <c r="O38" s="554"/>
      <c r="P38" s="554"/>
      <c r="Q38" s="554"/>
      <c r="R38" s="554"/>
      <c r="S38" s="554"/>
      <c r="T38" s="554"/>
    </row>
    <row r="39" spans="11:20" ht="15" customHeight="1" x14ac:dyDescent="0.3">
      <c r="K39" s="560" t="s">
        <v>345</v>
      </c>
      <c r="L39" s="561"/>
      <c r="M39" s="562"/>
      <c r="N39" s="563" t="s">
        <v>286</v>
      </c>
      <c r="O39" s="564"/>
      <c r="P39" s="564"/>
      <c r="Q39" s="564"/>
      <c r="R39" s="564"/>
      <c r="S39" s="564"/>
      <c r="T39" s="565"/>
    </row>
    <row r="40" spans="11:20" ht="15.75" customHeight="1" thickBot="1" x14ac:dyDescent="0.35">
      <c r="K40" s="566" t="s">
        <v>385</v>
      </c>
      <c r="L40" s="567"/>
      <c r="M40" s="568"/>
      <c r="N40" s="569"/>
      <c r="O40" s="570"/>
      <c r="P40" s="570"/>
      <c r="Q40" s="570"/>
      <c r="R40" s="570"/>
      <c r="S40" s="570"/>
      <c r="T40" s="571"/>
    </row>
  </sheetData>
  <mergeCells count="66">
    <mergeCell ref="K38:T38"/>
    <mergeCell ref="K39:M39"/>
    <mergeCell ref="N39:T39"/>
    <mergeCell ref="K40:M40"/>
    <mergeCell ref="N40:T40"/>
    <mergeCell ref="L37:T37"/>
    <mergeCell ref="L31:M31"/>
    <mergeCell ref="Q31:T31"/>
    <mergeCell ref="K32:T32"/>
    <mergeCell ref="L33:T33"/>
    <mergeCell ref="N34:O34"/>
    <mergeCell ref="L35:Q35"/>
    <mergeCell ref="L36:N36"/>
    <mergeCell ref="O36:P36"/>
    <mergeCell ref="Q36:T36"/>
    <mergeCell ref="K28:T28"/>
    <mergeCell ref="K29:K30"/>
    <mergeCell ref="L29:M29"/>
    <mergeCell ref="Q29:T29"/>
    <mergeCell ref="L30:M30"/>
    <mergeCell ref="Q30:T30"/>
    <mergeCell ref="L25:N25"/>
    <mergeCell ref="O25:P25"/>
    <mergeCell ref="Q25:T25"/>
    <mergeCell ref="K26:T26"/>
    <mergeCell ref="L27:T27"/>
    <mergeCell ref="L20:M20"/>
    <mergeCell ref="Q20:T20"/>
    <mergeCell ref="K21:T21"/>
    <mergeCell ref="N22:O22"/>
    <mergeCell ref="L24:Q24"/>
    <mergeCell ref="K22:K23"/>
    <mergeCell ref="K15:T15"/>
    <mergeCell ref="L16:T16"/>
    <mergeCell ref="K17:T17"/>
    <mergeCell ref="K18:K19"/>
    <mergeCell ref="L18:M18"/>
    <mergeCell ref="Q18:T18"/>
    <mergeCell ref="L19:M19"/>
    <mergeCell ref="Q19:T19"/>
    <mergeCell ref="N12:O12"/>
    <mergeCell ref="L13:Q13"/>
    <mergeCell ref="L14:N14"/>
    <mergeCell ref="O14:P14"/>
    <mergeCell ref="Q14:T14"/>
    <mergeCell ref="Q8:T8"/>
    <mergeCell ref="L9:M9"/>
    <mergeCell ref="Q9:T9"/>
    <mergeCell ref="L10:M10"/>
    <mergeCell ref="Q10:T10"/>
    <mergeCell ref="K3:T3"/>
    <mergeCell ref="N23:O23"/>
    <mergeCell ref="B1:C1"/>
    <mergeCell ref="H1:I1"/>
    <mergeCell ref="R1:T1"/>
    <mergeCell ref="L2:P2"/>
    <mergeCell ref="R2:T2"/>
    <mergeCell ref="K11:T11"/>
    <mergeCell ref="L4:T4"/>
    <mergeCell ref="A5:J15"/>
    <mergeCell ref="L5:T5"/>
    <mergeCell ref="K6:T6"/>
    <mergeCell ref="K7:K8"/>
    <mergeCell ref="L7:M7"/>
    <mergeCell ref="Q7:T7"/>
    <mergeCell ref="L8:M8"/>
  </mergeCells>
  <dataValidations count="4">
    <dataValidation type="list" allowBlank="1" showInputMessage="1" showErrorMessage="1" sqref="P12 N12 N34 P22:P23 P34 N22:N23">
      <formula1>INDIRECT(S12)</formula1>
    </dataValidation>
    <dataValidation type="list" allowBlank="1" showInputMessage="1" showErrorMessage="1" sqref="L12 L34 L22:L23">
      <formula1>prms</formula1>
    </dataValidation>
    <dataValidation type="list" allowBlank="1" showInputMessage="1" showErrorMessage="1" sqref="J2 E1 G1 N1 P1">
      <formula1>hora</formula1>
    </dataValidation>
    <dataValidation type="list" allowBlank="1" showInputMessage="1" showErrorMessage="1" sqref="B2 B1:C1 L1">
      <formula1>Data</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view="pageLayout" topLeftCell="K1" zoomScaleNormal="100" workbookViewId="0">
      <selection activeCell="L23" sqref="L23:M23"/>
    </sheetView>
  </sheetViews>
  <sheetFormatPr defaultColWidth="9.109375" defaultRowHeight="14.4" x14ac:dyDescent="0.3"/>
  <cols>
    <col min="1" max="10" width="0" style="94" hidden="1" customWidth="1"/>
    <col min="11" max="11" width="14.109375" style="95" customWidth="1"/>
    <col min="12" max="12" width="13.5546875" style="94" customWidth="1"/>
    <col min="13" max="13" width="8" style="94" customWidth="1"/>
    <col min="14" max="14" width="8.88671875" style="94" customWidth="1"/>
    <col min="15" max="15" width="12.5546875" style="94" customWidth="1"/>
    <col min="16" max="16" width="12.33203125" style="94" customWidth="1"/>
    <col min="17" max="17" width="8.109375" style="94" customWidth="1"/>
    <col min="18" max="18" width="6.44140625" style="94" customWidth="1"/>
    <col min="19" max="19" width="13.44140625" style="94" hidden="1" customWidth="1"/>
    <col min="20" max="20" width="5.6640625" style="126" customWidth="1"/>
    <col min="21" max="16384" width="9.109375" style="94"/>
  </cols>
  <sheetData>
    <row r="1" spans="1:20" s="1" customFormat="1" ht="15" customHeight="1" x14ac:dyDescent="0.3">
      <c r="A1" s="89" t="s">
        <v>149</v>
      </c>
      <c r="B1" s="361"/>
      <c r="C1" s="362"/>
      <c r="D1" s="89" t="s">
        <v>157</v>
      </c>
      <c r="E1" s="46"/>
      <c r="F1" s="90" t="s">
        <v>158</v>
      </c>
      <c r="G1" s="46"/>
      <c r="H1" s="356" t="s">
        <v>159</v>
      </c>
      <c r="I1" s="356"/>
      <c r="J1" s="46">
        <f xml:space="preserve"> G1 - E1</f>
        <v>0</v>
      </c>
      <c r="K1" s="89" t="s">
        <v>149</v>
      </c>
      <c r="L1" s="113">
        <v>42976</v>
      </c>
      <c r="M1" s="89" t="s">
        <v>157</v>
      </c>
      <c r="N1" s="46">
        <v>0.47767361111111112</v>
      </c>
      <c r="O1" s="90" t="s">
        <v>158</v>
      </c>
      <c r="P1" s="46">
        <v>0.52115740740740735</v>
      </c>
      <c r="Q1" s="114" t="s">
        <v>159</v>
      </c>
      <c r="R1" s="497">
        <f xml:space="preserve"> P1 - N1</f>
        <v>4.3483796296296229E-2</v>
      </c>
      <c r="S1" s="497"/>
      <c r="T1" s="497"/>
    </row>
    <row r="2" spans="1:20" s="100" customFormat="1" ht="15" customHeight="1" x14ac:dyDescent="0.3">
      <c r="A2" s="108"/>
      <c r="B2" s="109"/>
      <c r="C2" s="110"/>
      <c r="D2" s="110"/>
      <c r="E2" s="110"/>
      <c r="F2" s="110"/>
      <c r="G2" s="110"/>
      <c r="H2" s="111"/>
      <c r="I2" s="111"/>
      <c r="J2" s="112"/>
      <c r="K2" s="223" t="s">
        <v>5</v>
      </c>
      <c r="L2" s="531"/>
      <c r="M2" s="532"/>
      <c r="N2" s="532"/>
      <c r="O2" s="532"/>
      <c r="P2" s="533"/>
      <c r="Q2" s="115" t="s">
        <v>383</v>
      </c>
      <c r="R2" s="501"/>
      <c r="S2" s="502"/>
      <c r="T2" s="503"/>
    </row>
    <row r="3" spans="1:20" s="96" customFormat="1" x14ac:dyDescent="0.3">
      <c r="K3" s="528" t="s">
        <v>308</v>
      </c>
      <c r="L3" s="528"/>
      <c r="M3" s="528"/>
      <c r="N3" s="528"/>
      <c r="O3" s="528"/>
      <c r="P3" s="528"/>
      <c r="Q3" s="528"/>
      <c r="R3" s="528"/>
      <c r="S3" s="528"/>
      <c r="T3" s="528"/>
    </row>
    <row r="4" spans="1:20" s="96" customFormat="1" ht="38.25" customHeight="1" x14ac:dyDescent="0.3">
      <c r="K4" s="104" t="s">
        <v>382</v>
      </c>
      <c r="L4" s="535" t="s">
        <v>561</v>
      </c>
      <c r="M4" s="535"/>
      <c r="N4" s="535"/>
      <c r="O4" s="535"/>
      <c r="P4" s="535"/>
      <c r="Q4" s="535"/>
      <c r="R4" s="535"/>
      <c r="S4" s="535"/>
      <c r="T4" s="535"/>
    </row>
    <row r="5" spans="1:20" s="96" customFormat="1" ht="47.25" customHeight="1" x14ac:dyDescent="0.3">
      <c r="A5" s="447"/>
      <c r="B5" s="448"/>
      <c r="C5" s="448"/>
      <c r="D5" s="448"/>
      <c r="E5" s="448"/>
      <c r="F5" s="448"/>
      <c r="G5" s="448"/>
      <c r="H5" s="448"/>
      <c r="I5" s="448"/>
      <c r="J5" s="448"/>
      <c r="K5" s="106" t="s">
        <v>514</v>
      </c>
      <c r="L5" s="536" t="s">
        <v>557</v>
      </c>
      <c r="M5" s="536"/>
      <c r="N5" s="536"/>
      <c r="O5" s="536"/>
      <c r="P5" s="536"/>
      <c r="Q5" s="536"/>
      <c r="R5" s="536"/>
      <c r="S5" s="536"/>
      <c r="T5" s="536"/>
    </row>
    <row r="6" spans="1:20" s="96" customFormat="1" ht="12" customHeight="1" x14ac:dyDescent="0.3">
      <c r="A6" s="447"/>
      <c r="B6" s="448"/>
      <c r="C6" s="448"/>
      <c r="D6" s="448"/>
      <c r="E6" s="448"/>
      <c r="F6" s="448"/>
      <c r="G6" s="448"/>
      <c r="H6" s="448"/>
      <c r="I6" s="448"/>
      <c r="J6" s="448"/>
      <c r="K6" s="537" t="s">
        <v>13</v>
      </c>
      <c r="L6" s="538"/>
      <c r="M6" s="538"/>
      <c r="N6" s="538"/>
      <c r="O6" s="538"/>
      <c r="P6" s="538"/>
      <c r="Q6" s="538"/>
      <c r="R6" s="538"/>
      <c r="S6" s="538"/>
      <c r="T6" s="538"/>
    </row>
    <row r="7" spans="1:20" s="96" customFormat="1" ht="49.5" customHeight="1" x14ac:dyDescent="0.3">
      <c r="A7" s="447"/>
      <c r="B7" s="448"/>
      <c r="C7" s="448"/>
      <c r="D7" s="448"/>
      <c r="E7" s="448"/>
      <c r="F7" s="448"/>
      <c r="G7" s="448"/>
      <c r="H7" s="448"/>
      <c r="I7" s="448"/>
      <c r="J7" s="448"/>
      <c r="K7" s="227" t="s">
        <v>309</v>
      </c>
      <c r="L7" s="472" t="s">
        <v>14</v>
      </c>
      <c r="M7" s="472"/>
      <c r="N7" s="251" t="s">
        <v>583</v>
      </c>
      <c r="O7" s="251" t="s">
        <v>15</v>
      </c>
      <c r="P7" s="228" t="s">
        <v>16</v>
      </c>
      <c r="Q7" s="472" t="s">
        <v>321</v>
      </c>
      <c r="R7" s="472"/>
      <c r="S7" s="472"/>
      <c r="T7" s="472"/>
    </row>
    <row r="8" spans="1:20" s="97" customFormat="1" ht="26.25" customHeight="1" x14ac:dyDescent="0.3">
      <c r="A8" s="447"/>
      <c r="B8" s="448"/>
      <c r="C8" s="448"/>
      <c r="D8" s="448"/>
      <c r="E8" s="448"/>
      <c r="F8" s="448"/>
      <c r="G8" s="448"/>
      <c r="H8" s="448"/>
      <c r="I8" s="448"/>
      <c r="J8" s="448"/>
      <c r="K8" s="186" t="s">
        <v>536</v>
      </c>
      <c r="L8" s="477" t="s">
        <v>537</v>
      </c>
      <c r="M8" s="478"/>
      <c r="N8" s="253">
        <v>42963</v>
      </c>
      <c r="O8" s="252"/>
      <c r="P8" s="231" t="s">
        <v>411</v>
      </c>
      <c r="Q8" s="540" t="s">
        <v>411</v>
      </c>
      <c r="R8" s="541"/>
      <c r="S8" s="575"/>
      <c r="T8" s="576"/>
    </row>
    <row r="9" spans="1:20" ht="26.25" customHeight="1" x14ac:dyDescent="0.3">
      <c r="A9" s="447"/>
      <c r="B9" s="448"/>
      <c r="C9" s="448"/>
      <c r="D9" s="448"/>
      <c r="E9" s="448"/>
      <c r="F9" s="448"/>
      <c r="G9" s="448"/>
      <c r="H9" s="448"/>
      <c r="I9" s="448"/>
      <c r="J9" s="448"/>
      <c r="K9" s="103" t="s">
        <v>412</v>
      </c>
      <c r="L9" s="460" t="s">
        <v>538</v>
      </c>
      <c r="M9" s="460"/>
      <c r="N9" s="236">
        <v>42963</v>
      </c>
      <c r="O9" s="229"/>
      <c r="P9" s="229" t="s">
        <v>411</v>
      </c>
      <c r="Q9" s="460" t="s">
        <v>542</v>
      </c>
      <c r="R9" s="460"/>
      <c r="S9" s="577"/>
      <c r="T9" s="577"/>
    </row>
    <row r="10" spans="1:20" ht="47.25" customHeight="1" x14ac:dyDescent="0.3">
      <c r="A10" s="447"/>
      <c r="B10" s="448"/>
      <c r="C10" s="448"/>
      <c r="D10" s="448"/>
      <c r="E10" s="448"/>
      <c r="F10" s="448"/>
      <c r="G10" s="448"/>
      <c r="H10" s="448"/>
      <c r="I10" s="448"/>
      <c r="J10" s="448"/>
      <c r="K10" s="103" t="s">
        <v>540</v>
      </c>
      <c r="L10" s="460" t="s">
        <v>539</v>
      </c>
      <c r="M10" s="460"/>
      <c r="N10" s="236">
        <v>42963</v>
      </c>
      <c r="O10" s="229" t="s">
        <v>543</v>
      </c>
      <c r="P10" s="229" t="s">
        <v>411</v>
      </c>
      <c r="Q10" s="460" t="s">
        <v>541</v>
      </c>
      <c r="R10" s="460"/>
      <c r="S10" s="577"/>
      <c r="T10" s="577"/>
    </row>
    <row r="11" spans="1:20" s="96" customFormat="1" ht="12" customHeight="1" x14ac:dyDescent="0.3">
      <c r="A11" s="447"/>
      <c r="B11" s="448"/>
      <c r="C11" s="448"/>
      <c r="D11" s="448"/>
      <c r="E11" s="448"/>
      <c r="F11" s="448"/>
      <c r="G11" s="448"/>
      <c r="H11" s="448"/>
      <c r="I11" s="448"/>
      <c r="J11" s="448"/>
      <c r="K11" s="534" t="s">
        <v>290</v>
      </c>
      <c r="L11" s="534"/>
      <c r="M11" s="534"/>
      <c r="N11" s="534"/>
      <c r="O11" s="534"/>
      <c r="P11" s="534"/>
      <c r="Q11" s="534"/>
      <c r="R11" s="534"/>
      <c r="S11" s="534"/>
      <c r="T11" s="534"/>
    </row>
    <row r="12" spans="1:20" s="116" customFormat="1" ht="50.25" customHeight="1" x14ac:dyDescent="0.3">
      <c r="A12" s="447"/>
      <c r="B12" s="448"/>
      <c r="C12" s="448"/>
      <c r="D12" s="448"/>
      <c r="E12" s="448"/>
      <c r="F12" s="448"/>
      <c r="G12" s="448"/>
      <c r="H12" s="448"/>
      <c r="I12" s="448"/>
      <c r="J12" s="448"/>
      <c r="K12" s="254" t="s">
        <v>584</v>
      </c>
      <c r="L12" s="256" t="s">
        <v>388</v>
      </c>
      <c r="M12" s="118" t="s">
        <v>311</v>
      </c>
      <c r="N12" s="529" t="s">
        <v>351</v>
      </c>
      <c r="O12" s="530"/>
      <c r="P12" s="243" t="s">
        <v>347</v>
      </c>
      <c r="Q12" s="244"/>
      <c r="R12" s="99" t="s">
        <v>348</v>
      </c>
      <c r="S12" s="120" t="str">
        <f>HLOOKUP(L12,prm_lookup[#Data],2,0)&amp;"_causes"</f>
        <v>prm2_causes</v>
      </c>
      <c r="T12" s="120" t="s">
        <v>545</v>
      </c>
    </row>
    <row r="13" spans="1:20" s="116" customFormat="1" ht="26.25" customHeight="1" x14ac:dyDescent="0.3">
      <c r="A13" s="447"/>
      <c r="B13" s="448"/>
      <c r="C13" s="448"/>
      <c r="D13" s="448"/>
      <c r="E13" s="448"/>
      <c r="F13" s="448"/>
      <c r="G13" s="448"/>
      <c r="H13" s="448"/>
      <c r="I13" s="448"/>
      <c r="J13" s="448"/>
      <c r="K13" s="98" t="s">
        <v>384</v>
      </c>
      <c r="L13" s="117" t="s">
        <v>343</v>
      </c>
      <c r="M13" s="118" t="s">
        <v>311</v>
      </c>
      <c r="N13" s="529" t="s">
        <v>376</v>
      </c>
      <c r="O13" s="530"/>
      <c r="P13" s="243" t="s">
        <v>347</v>
      </c>
      <c r="Q13" s="244" t="s">
        <v>544</v>
      </c>
      <c r="R13" s="99" t="s">
        <v>348</v>
      </c>
      <c r="S13" s="120" t="str">
        <f>HLOOKUP(L13,prm_lookup[#Data],2,0)&amp;"_causes"</f>
        <v>prm7_causes</v>
      </c>
      <c r="T13" s="120" t="s">
        <v>545</v>
      </c>
    </row>
    <row r="14" spans="1:20" s="116" customFormat="1" ht="30" customHeight="1" x14ac:dyDescent="0.3">
      <c r="A14" s="447"/>
      <c r="B14" s="448"/>
      <c r="C14" s="448"/>
      <c r="D14" s="448"/>
      <c r="E14" s="448"/>
      <c r="F14" s="448"/>
      <c r="G14" s="448"/>
      <c r="H14" s="448"/>
      <c r="I14" s="448"/>
      <c r="J14" s="448"/>
      <c r="K14" s="596" t="s">
        <v>585</v>
      </c>
      <c r="L14" s="572" t="s">
        <v>547</v>
      </c>
      <c r="M14" s="573"/>
      <c r="N14" s="573"/>
      <c r="O14" s="573"/>
      <c r="P14" s="573"/>
      <c r="Q14" s="574"/>
      <c r="R14" s="241" t="s">
        <v>349</v>
      </c>
      <c r="S14" s="242"/>
      <c r="T14" s="242" t="s">
        <v>91</v>
      </c>
    </row>
    <row r="15" spans="1:20" s="116" customFormat="1" ht="30" customHeight="1" x14ac:dyDescent="0.3">
      <c r="A15" s="447"/>
      <c r="B15" s="448"/>
      <c r="C15" s="448"/>
      <c r="D15" s="448"/>
      <c r="E15" s="448"/>
      <c r="F15" s="448"/>
      <c r="G15" s="448"/>
      <c r="H15" s="448"/>
      <c r="I15" s="448"/>
      <c r="J15" s="448"/>
      <c r="K15" s="597"/>
      <c r="L15" s="572" t="s">
        <v>548</v>
      </c>
      <c r="M15" s="594"/>
      <c r="N15" s="594"/>
      <c r="O15" s="594"/>
      <c r="P15" s="594"/>
      <c r="Q15" s="595"/>
      <c r="R15" s="241" t="s">
        <v>349</v>
      </c>
      <c r="S15" s="242"/>
      <c r="T15" s="242" t="s">
        <v>91</v>
      </c>
    </row>
    <row r="16" spans="1:20" s="116" customFormat="1" ht="18.75" customHeight="1" x14ac:dyDescent="0.3">
      <c r="A16" s="447"/>
      <c r="B16" s="448"/>
      <c r="C16" s="448"/>
      <c r="D16" s="448"/>
      <c r="E16" s="448"/>
      <c r="F16" s="448"/>
      <c r="G16" s="448"/>
      <c r="H16" s="448"/>
      <c r="I16" s="448"/>
      <c r="J16" s="448"/>
      <c r="K16" s="254" t="s">
        <v>586</v>
      </c>
      <c r="L16" s="578" t="s">
        <v>589</v>
      </c>
      <c r="M16" s="579"/>
      <c r="N16" s="580"/>
      <c r="O16" s="455" t="s">
        <v>293</v>
      </c>
      <c r="P16" s="455"/>
      <c r="Q16" s="581" t="s">
        <v>587</v>
      </c>
      <c r="R16" s="582"/>
      <c r="S16" s="582"/>
      <c r="T16" s="583"/>
    </row>
    <row r="17" spans="1:20" s="116" customFormat="1" ht="18.75" customHeight="1" x14ac:dyDescent="0.3">
      <c r="A17" s="447"/>
      <c r="B17" s="448"/>
      <c r="C17" s="448"/>
      <c r="D17" s="448"/>
      <c r="E17" s="448"/>
      <c r="F17" s="448"/>
      <c r="G17" s="448"/>
      <c r="H17" s="448"/>
      <c r="I17" s="448"/>
      <c r="J17" s="448"/>
      <c r="K17" s="596" t="s">
        <v>588</v>
      </c>
      <c r="L17" s="585" t="s">
        <v>546</v>
      </c>
      <c r="M17" s="585"/>
      <c r="N17" s="585"/>
      <c r="O17" s="585"/>
      <c r="P17" s="585"/>
      <c r="Q17" s="585"/>
      <c r="R17" s="585"/>
      <c r="S17" s="585"/>
      <c r="T17" s="585"/>
    </row>
    <row r="18" spans="1:20" ht="22.5" customHeight="1" x14ac:dyDescent="0.3">
      <c r="A18" s="447"/>
      <c r="B18" s="448"/>
      <c r="C18" s="448"/>
      <c r="D18" s="448"/>
      <c r="E18" s="448"/>
      <c r="F18" s="448"/>
      <c r="G18" s="448"/>
      <c r="H18" s="448"/>
      <c r="I18" s="448"/>
      <c r="J18" s="448"/>
      <c r="K18" s="597"/>
      <c r="L18" s="585" t="s">
        <v>549</v>
      </c>
      <c r="M18" s="585"/>
      <c r="N18" s="585"/>
      <c r="O18" s="585"/>
      <c r="P18" s="585"/>
      <c r="Q18" s="585"/>
      <c r="R18" s="585"/>
      <c r="S18" s="585"/>
      <c r="T18" s="585"/>
    </row>
    <row r="19" spans="1:20" ht="12" customHeight="1" thickBot="1" x14ac:dyDescent="0.35">
      <c r="A19" s="447"/>
      <c r="B19" s="448"/>
      <c r="C19" s="448"/>
      <c r="D19" s="448"/>
      <c r="E19" s="448"/>
      <c r="F19" s="448"/>
      <c r="G19" s="448"/>
      <c r="H19" s="448"/>
      <c r="I19" s="448"/>
      <c r="J19" s="448"/>
      <c r="K19" s="584"/>
      <c r="L19" s="584"/>
      <c r="M19" s="584"/>
      <c r="N19" s="584"/>
      <c r="O19" s="584"/>
      <c r="P19" s="584"/>
      <c r="Q19" s="584"/>
      <c r="R19" s="584"/>
      <c r="S19" s="584"/>
      <c r="T19" s="584"/>
    </row>
    <row r="20" spans="1:20" s="96" customFormat="1" ht="42.75" customHeight="1" x14ac:dyDescent="0.3">
      <c r="K20" s="185" t="s">
        <v>504</v>
      </c>
      <c r="L20" s="536" t="s">
        <v>551</v>
      </c>
      <c r="M20" s="536"/>
      <c r="N20" s="536"/>
      <c r="O20" s="536"/>
      <c r="P20" s="536"/>
      <c r="Q20" s="536"/>
      <c r="R20" s="536"/>
      <c r="S20" s="536"/>
      <c r="T20" s="536"/>
    </row>
    <row r="21" spans="1:20" s="96" customFormat="1" ht="15" customHeight="1" x14ac:dyDescent="0.3">
      <c r="K21" s="537" t="s">
        <v>13</v>
      </c>
      <c r="L21" s="538"/>
      <c r="M21" s="538"/>
      <c r="N21" s="538"/>
      <c r="O21" s="538"/>
      <c r="P21" s="538"/>
      <c r="Q21" s="538"/>
      <c r="R21" s="538"/>
      <c r="S21" s="538"/>
      <c r="T21" s="538"/>
    </row>
    <row r="22" spans="1:20" s="96" customFormat="1" ht="31.5" customHeight="1" x14ac:dyDescent="0.3">
      <c r="K22" s="227" t="s">
        <v>309</v>
      </c>
      <c r="L22" s="472" t="s">
        <v>14</v>
      </c>
      <c r="M22" s="472"/>
      <c r="N22" s="228" t="s">
        <v>291</v>
      </c>
      <c r="O22" s="228" t="s">
        <v>15</v>
      </c>
      <c r="P22" s="228" t="s">
        <v>16</v>
      </c>
      <c r="Q22" s="472" t="s">
        <v>321</v>
      </c>
      <c r="R22" s="472"/>
      <c r="S22" s="472"/>
      <c r="T22" s="472"/>
    </row>
    <row r="23" spans="1:20" s="96" customFormat="1" ht="38.25" customHeight="1" x14ac:dyDescent="0.3">
      <c r="K23" s="103" t="s">
        <v>506</v>
      </c>
      <c r="L23" s="453" t="s">
        <v>520</v>
      </c>
      <c r="M23" s="453"/>
      <c r="N23" s="231"/>
      <c r="O23" s="231" t="s">
        <v>553</v>
      </c>
      <c r="P23" s="231" t="s">
        <v>411</v>
      </c>
      <c r="Q23" s="555" t="s">
        <v>554</v>
      </c>
      <c r="R23" s="555"/>
      <c r="S23" s="555"/>
      <c r="T23" s="555"/>
    </row>
    <row r="24" spans="1:20" s="96" customFormat="1" ht="16.5" customHeight="1" x14ac:dyDescent="0.3">
      <c r="K24" s="534" t="s">
        <v>290</v>
      </c>
      <c r="L24" s="534"/>
      <c r="M24" s="534"/>
      <c r="N24" s="534"/>
      <c r="O24" s="534"/>
      <c r="P24" s="534"/>
      <c r="Q24" s="534"/>
      <c r="R24" s="534"/>
      <c r="S24" s="534"/>
      <c r="T24" s="534"/>
    </row>
    <row r="25" spans="1:20" s="116" customFormat="1" ht="24" customHeight="1" x14ac:dyDescent="0.3">
      <c r="K25" s="98" t="s">
        <v>384</v>
      </c>
      <c r="L25" s="117" t="s">
        <v>343</v>
      </c>
      <c r="M25" s="118" t="s">
        <v>311</v>
      </c>
      <c r="N25" s="529" t="s">
        <v>377</v>
      </c>
      <c r="O25" s="530"/>
      <c r="P25" s="107" t="s">
        <v>347</v>
      </c>
      <c r="Q25" s="119" t="s">
        <v>517</v>
      </c>
      <c r="R25" s="99" t="s">
        <v>348</v>
      </c>
      <c r="S25" s="120" t="str">
        <f>HLOOKUP(L25,prm_lookup[#Data],2,0)&amp;"_causes"</f>
        <v>prm7_causes</v>
      </c>
      <c r="T25" s="120" t="s">
        <v>20</v>
      </c>
    </row>
    <row r="26" spans="1:20" s="116" customFormat="1" ht="27" customHeight="1" x14ac:dyDescent="0.3">
      <c r="K26" s="197" t="s">
        <v>178</v>
      </c>
      <c r="L26" s="545" t="s">
        <v>552</v>
      </c>
      <c r="M26" s="546"/>
      <c r="N26" s="546"/>
      <c r="O26" s="546"/>
      <c r="P26" s="546"/>
      <c r="Q26" s="547"/>
      <c r="R26" s="99" t="s">
        <v>349</v>
      </c>
      <c r="S26" s="121"/>
      <c r="T26" s="121" t="s">
        <v>91</v>
      </c>
    </row>
    <row r="27" spans="1:20" s="116" customFormat="1" ht="21.75" customHeight="1" x14ac:dyDescent="0.3">
      <c r="K27" s="98" t="s">
        <v>292</v>
      </c>
      <c r="L27" s="548" t="s">
        <v>439</v>
      </c>
      <c r="M27" s="549"/>
      <c r="N27" s="550"/>
      <c r="O27" s="455" t="s">
        <v>293</v>
      </c>
      <c r="P27" s="455"/>
      <c r="Q27" s="551"/>
      <c r="R27" s="552"/>
      <c r="S27" s="552"/>
      <c r="T27" s="553"/>
    </row>
    <row r="28" spans="1:20" s="116" customFormat="1" ht="18.75" customHeight="1" x14ac:dyDescent="0.3">
      <c r="K28" s="237" t="s">
        <v>179</v>
      </c>
      <c r="L28" s="556" t="s">
        <v>550</v>
      </c>
      <c r="M28" s="556"/>
      <c r="N28" s="556"/>
      <c r="O28" s="556"/>
      <c r="P28" s="556"/>
      <c r="Q28" s="556"/>
      <c r="R28" s="556"/>
      <c r="S28" s="556"/>
      <c r="T28" s="556"/>
    </row>
    <row r="29" spans="1:20" s="96" customFormat="1" ht="18" customHeight="1" x14ac:dyDescent="0.3">
      <c r="K29" s="554"/>
      <c r="L29" s="554"/>
      <c r="M29" s="554"/>
      <c r="N29" s="554"/>
      <c r="O29" s="554"/>
      <c r="P29" s="554"/>
      <c r="Q29" s="554"/>
      <c r="R29" s="554"/>
      <c r="S29" s="554"/>
      <c r="T29" s="554"/>
    </row>
    <row r="30" spans="1:20" s="96" customFormat="1" ht="36" customHeight="1" x14ac:dyDescent="0.3">
      <c r="K30" s="106" t="s">
        <v>29</v>
      </c>
      <c r="L30" s="536" t="s">
        <v>555</v>
      </c>
      <c r="M30" s="536"/>
      <c r="N30" s="536"/>
      <c r="O30" s="536"/>
      <c r="P30" s="536"/>
      <c r="Q30" s="536"/>
      <c r="R30" s="536"/>
      <c r="S30" s="536"/>
      <c r="T30" s="536"/>
    </row>
    <row r="31" spans="1:20" s="96" customFormat="1" x14ac:dyDescent="0.3">
      <c r="K31" s="534" t="s">
        <v>13</v>
      </c>
      <c r="L31" s="534"/>
      <c r="M31" s="534"/>
      <c r="N31" s="534"/>
      <c r="O31" s="534"/>
      <c r="P31" s="534"/>
      <c r="Q31" s="534"/>
      <c r="R31" s="534"/>
      <c r="S31" s="534"/>
      <c r="T31" s="534"/>
    </row>
    <row r="32" spans="1:20" s="96" customFormat="1" ht="27.6" x14ac:dyDescent="0.3">
      <c r="K32" s="227" t="s">
        <v>309</v>
      </c>
      <c r="L32" s="472" t="s">
        <v>14</v>
      </c>
      <c r="M32" s="472"/>
      <c r="N32" s="228" t="s">
        <v>291</v>
      </c>
      <c r="O32" s="228" t="s">
        <v>15</v>
      </c>
      <c r="P32" s="228" t="s">
        <v>16</v>
      </c>
      <c r="Q32" s="472" t="s">
        <v>321</v>
      </c>
      <c r="R32" s="472"/>
      <c r="S32" s="472"/>
      <c r="T32" s="472"/>
    </row>
    <row r="33" spans="1:20" s="96" customFormat="1" ht="27" customHeight="1" x14ac:dyDescent="0.3">
      <c r="K33" s="102" t="s">
        <v>521</v>
      </c>
      <c r="L33" s="458"/>
      <c r="M33" s="478"/>
      <c r="N33" s="238"/>
      <c r="O33" s="231"/>
      <c r="P33" s="231"/>
      <c r="Q33" s="555"/>
      <c r="R33" s="555"/>
      <c r="S33" s="555"/>
      <c r="T33" s="555"/>
    </row>
    <row r="34" spans="1:20" s="96" customFormat="1" x14ac:dyDescent="0.3">
      <c r="K34" s="534" t="s">
        <v>290</v>
      </c>
      <c r="L34" s="534"/>
      <c r="M34" s="534"/>
      <c r="N34" s="534"/>
      <c r="O34" s="534"/>
      <c r="P34" s="534"/>
      <c r="Q34" s="534"/>
      <c r="R34" s="534"/>
      <c r="S34" s="534"/>
      <c r="T34" s="534"/>
    </row>
    <row r="35" spans="1:20" s="96" customFormat="1" ht="27.6" x14ac:dyDescent="0.3">
      <c r="K35" s="105" t="s">
        <v>177</v>
      </c>
      <c r="L35" s="557" t="s">
        <v>526</v>
      </c>
      <c r="M35" s="557"/>
      <c r="N35" s="557"/>
      <c r="O35" s="557"/>
      <c r="P35" s="557"/>
      <c r="Q35" s="557"/>
      <c r="R35" s="557"/>
      <c r="S35" s="557"/>
      <c r="T35" s="557"/>
    </row>
    <row r="36" spans="1:20" s="96" customFormat="1" ht="27.6" x14ac:dyDescent="0.3">
      <c r="K36" s="98" t="s">
        <v>384</v>
      </c>
      <c r="L36" s="117" t="s">
        <v>388</v>
      </c>
      <c r="M36" s="118" t="s">
        <v>311</v>
      </c>
      <c r="N36" s="558" t="s">
        <v>351</v>
      </c>
      <c r="O36" s="559"/>
      <c r="P36" s="107" t="s">
        <v>347</v>
      </c>
      <c r="Q36" s="119"/>
      <c r="R36" s="99" t="s">
        <v>348</v>
      </c>
      <c r="S36" s="120" t="str">
        <f>HLOOKUP(L36,prm_lookup[#Data],2,0)&amp;"_causes"</f>
        <v>prm2_causes</v>
      </c>
      <c r="T36" s="124"/>
    </row>
    <row r="37" spans="1:20" s="96" customFormat="1" ht="41.4" x14ac:dyDescent="0.3">
      <c r="K37" s="98" t="s">
        <v>178</v>
      </c>
      <c r="L37" s="545" t="s">
        <v>527</v>
      </c>
      <c r="M37" s="546"/>
      <c r="N37" s="546"/>
      <c r="O37" s="546"/>
      <c r="P37" s="546"/>
      <c r="Q37" s="547"/>
      <c r="R37" s="99" t="s">
        <v>349</v>
      </c>
      <c r="S37" s="121"/>
      <c r="T37" s="125" t="s">
        <v>91</v>
      </c>
    </row>
    <row r="38" spans="1:20" s="96" customFormat="1" ht="18.75" customHeight="1" x14ac:dyDescent="0.3">
      <c r="K38" s="98" t="s">
        <v>292</v>
      </c>
      <c r="L38" s="548" t="s">
        <v>558</v>
      </c>
      <c r="M38" s="549"/>
      <c r="N38" s="550"/>
      <c r="O38" s="455" t="s">
        <v>293</v>
      </c>
      <c r="P38" s="455"/>
      <c r="Q38" s="551"/>
      <c r="R38" s="552"/>
      <c r="S38" s="552"/>
      <c r="T38" s="553"/>
    </row>
    <row r="39" spans="1:20" s="96" customFormat="1" ht="22.5" customHeight="1" x14ac:dyDescent="0.3">
      <c r="K39" s="230" t="s">
        <v>179</v>
      </c>
      <c r="L39" s="556"/>
      <c r="M39" s="556"/>
      <c r="N39" s="556"/>
      <c r="O39" s="556"/>
      <c r="P39" s="556"/>
      <c r="Q39" s="556"/>
      <c r="R39" s="556"/>
      <c r="S39" s="556"/>
      <c r="T39" s="556"/>
    </row>
    <row r="40" spans="1:20" s="96" customFormat="1" ht="22.5" customHeight="1" x14ac:dyDescent="0.3">
      <c r="K40" s="603" t="s">
        <v>556</v>
      </c>
      <c r="L40" s="603"/>
      <c r="M40" s="603"/>
      <c r="N40" s="603"/>
      <c r="O40" s="603"/>
      <c r="P40" s="603"/>
      <c r="Q40" s="603"/>
      <c r="R40" s="603"/>
      <c r="S40" s="603"/>
      <c r="T40" s="603"/>
    </row>
    <row r="41" spans="1:20" s="96" customFormat="1" ht="15" customHeight="1" x14ac:dyDescent="0.3">
      <c r="K41" s="534" t="s">
        <v>13</v>
      </c>
      <c r="L41" s="534"/>
      <c r="M41" s="534"/>
      <c r="N41" s="534"/>
      <c r="O41" s="534"/>
      <c r="P41" s="534"/>
      <c r="Q41" s="534"/>
      <c r="R41" s="534"/>
      <c r="S41" s="534"/>
      <c r="T41" s="534"/>
    </row>
    <row r="42" spans="1:20" s="96" customFormat="1" ht="27.6" x14ac:dyDescent="0.3">
      <c r="K42" s="228" t="s">
        <v>309</v>
      </c>
      <c r="L42" s="472" t="s">
        <v>14</v>
      </c>
      <c r="M42" s="472"/>
      <c r="N42" s="228" t="s">
        <v>291</v>
      </c>
      <c r="O42" s="228" t="s">
        <v>15</v>
      </c>
      <c r="P42" s="228" t="s">
        <v>16</v>
      </c>
      <c r="Q42" s="472" t="s">
        <v>321</v>
      </c>
      <c r="R42" s="472"/>
      <c r="S42" s="472"/>
      <c r="T42" s="472"/>
    </row>
    <row r="43" spans="1:20" s="201" customFormat="1" ht="27" customHeight="1" x14ac:dyDescent="0.3">
      <c r="K43" s="240" t="s">
        <v>467</v>
      </c>
      <c r="L43" s="586" t="s">
        <v>468</v>
      </c>
      <c r="M43" s="586"/>
      <c r="N43" s="226"/>
      <c r="O43" s="226"/>
      <c r="P43" s="226"/>
      <c r="Q43" s="586"/>
      <c r="R43" s="586"/>
      <c r="S43" s="586"/>
      <c r="T43" s="586"/>
    </row>
    <row r="44" spans="1:20" s="96" customFormat="1" ht="27" customHeight="1" x14ac:dyDescent="0.3">
      <c r="K44" s="240" t="s">
        <v>451</v>
      </c>
      <c r="L44" s="586" t="s">
        <v>452</v>
      </c>
      <c r="M44" s="586"/>
      <c r="N44" s="239"/>
      <c r="O44" s="239"/>
      <c r="P44" s="239"/>
      <c r="Q44" s="587"/>
      <c r="R44" s="588"/>
      <c r="S44" s="588"/>
      <c r="T44" s="476"/>
    </row>
    <row r="45" spans="1:20" s="96" customFormat="1" ht="22.5" customHeight="1" x14ac:dyDescent="0.3">
      <c r="K45" s="171" t="s">
        <v>443</v>
      </c>
      <c r="L45" s="413" t="s">
        <v>444</v>
      </c>
      <c r="M45" s="426"/>
      <c r="N45" s="239"/>
      <c r="O45" s="239"/>
      <c r="P45" s="239"/>
      <c r="Q45" s="587"/>
      <c r="R45" s="588"/>
      <c r="S45" s="588"/>
      <c r="T45" s="476"/>
    </row>
    <row r="46" spans="1:20" customFormat="1" ht="30.75" customHeight="1" x14ac:dyDescent="0.3">
      <c r="A46" s="224"/>
      <c r="B46" s="225"/>
      <c r="C46" s="225"/>
      <c r="D46" s="225"/>
      <c r="E46" s="225"/>
      <c r="F46" s="225"/>
      <c r="G46" s="225"/>
      <c r="H46" s="225"/>
      <c r="I46" s="225"/>
      <c r="J46" s="225"/>
      <c r="K46" s="159" t="s">
        <v>423</v>
      </c>
      <c r="L46" s="604" t="s">
        <v>424</v>
      </c>
      <c r="M46" s="604"/>
      <c r="N46" s="232"/>
      <c r="O46" s="232" t="s">
        <v>560</v>
      </c>
      <c r="P46" s="232"/>
      <c r="Q46" s="604"/>
      <c r="R46" s="604"/>
      <c r="S46" s="604"/>
      <c r="T46" s="604"/>
    </row>
    <row r="47" spans="1:20" customFormat="1" ht="24" customHeight="1" x14ac:dyDescent="0.3">
      <c r="A47" s="224"/>
      <c r="B47" s="225"/>
      <c r="C47" s="225"/>
      <c r="D47" s="225"/>
      <c r="E47" s="225"/>
      <c r="F47" s="225"/>
      <c r="G47" s="225"/>
      <c r="H47" s="225"/>
      <c r="I47" s="225"/>
      <c r="J47" s="225"/>
      <c r="K47" s="159" t="s">
        <v>428</v>
      </c>
      <c r="L47" s="604" t="s">
        <v>424</v>
      </c>
      <c r="M47" s="604"/>
      <c r="N47" s="232"/>
      <c r="O47" s="232"/>
      <c r="P47" s="232"/>
      <c r="Q47" s="604"/>
      <c r="R47" s="604"/>
      <c r="S47" s="604"/>
      <c r="T47" s="604"/>
    </row>
    <row r="48" spans="1:20" customFormat="1" ht="24.75" customHeight="1" x14ac:dyDescent="0.3">
      <c r="A48" s="224"/>
      <c r="B48" s="225"/>
      <c r="C48" s="225"/>
      <c r="D48" s="225"/>
      <c r="E48" s="225"/>
      <c r="F48" s="225"/>
      <c r="G48" s="225"/>
      <c r="H48" s="225"/>
      <c r="I48" s="225"/>
      <c r="J48" s="225"/>
      <c r="K48" s="159" t="s">
        <v>431</v>
      </c>
      <c r="L48" s="604" t="s">
        <v>424</v>
      </c>
      <c r="M48" s="604"/>
      <c r="N48" s="232"/>
      <c r="O48" s="232"/>
      <c r="P48" s="232"/>
      <c r="Q48" s="604"/>
      <c r="R48" s="604"/>
      <c r="S48" s="604"/>
      <c r="T48" s="604"/>
    </row>
    <row r="49" spans="11:20" s="122" customFormat="1" ht="21.75" customHeight="1" x14ac:dyDescent="0.3">
      <c r="K49" s="98" t="s">
        <v>292</v>
      </c>
      <c r="L49" s="548" t="s">
        <v>447</v>
      </c>
      <c r="M49" s="549"/>
      <c r="N49" s="550"/>
      <c r="O49" s="455" t="s">
        <v>293</v>
      </c>
      <c r="P49" s="455"/>
      <c r="Q49" s="551"/>
      <c r="R49" s="552"/>
      <c r="S49" s="552"/>
      <c r="T49" s="553"/>
    </row>
    <row r="50" spans="11:20" s="96" customFormat="1" ht="15" thickBot="1" x14ac:dyDescent="0.35">
      <c r="K50" s="554"/>
      <c r="L50" s="554"/>
      <c r="M50" s="554"/>
      <c r="N50" s="554"/>
      <c r="O50" s="554"/>
      <c r="P50" s="554"/>
      <c r="Q50" s="554"/>
      <c r="R50" s="554"/>
      <c r="S50" s="554"/>
      <c r="T50" s="554"/>
    </row>
    <row r="51" spans="11:20" s="96" customFormat="1" ht="15" customHeight="1" x14ac:dyDescent="0.3">
      <c r="K51" s="371" t="s">
        <v>345</v>
      </c>
      <c r="L51" s="598"/>
      <c r="M51" s="599"/>
      <c r="N51" s="600" t="s">
        <v>286</v>
      </c>
      <c r="O51" s="601"/>
      <c r="P51" s="601"/>
      <c r="Q51" s="601"/>
      <c r="R51" s="601"/>
      <c r="S51" s="601"/>
      <c r="T51" s="602"/>
    </row>
    <row r="52" spans="11:20" s="96" customFormat="1" ht="15.75" customHeight="1" thickBot="1" x14ac:dyDescent="0.35">
      <c r="K52" s="377" t="s">
        <v>559</v>
      </c>
      <c r="L52" s="589"/>
      <c r="M52" s="590"/>
      <c r="N52" s="591"/>
      <c r="O52" s="592"/>
      <c r="P52" s="592"/>
      <c r="Q52" s="592"/>
      <c r="R52" s="592"/>
      <c r="S52" s="592"/>
      <c r="T52" s="593"/>
    </row>
  </sheetData>
  <mergeCells count="83">
    <mergeCell ref="Q46:T46"/>
    <mergeCell ref="Q47:T47"/>
    <mergeCell ref="Q48:T48"/>
    <mergeCell ref="Q45:T45"/>
    <mergeCell ref="L49:N49"/>
    <mergeCell ref="O49:P49"/>
    <mergeCell ref="Q49:T49"/>
    <mergeCell ref="L46:M46"/>
    <mergeCell ref="L47:M47"/>
    <mergeCell ref="L48:M48"/>
    <mergeCell ref="L28:T28"/>
    <mergeCell ref="K40:T40"/>
    <mergeCell ref="L43:M43"/>
    <mergeCell ref="K41:T41"/>
    <mergeCell ref="L42:M42"/>
    <mergeCell ref="Q42:T42"/>
    <mergeCell ref="Q43:T43"/>
    <mergeCell ref="K29:T29"/>
    <mergeCell ref="L30:T30"/>
    <mergeCell ref="K31:T31"/>
    <mergeCell ref="L32:M32"/>
    <mergeCell ref="Q32:T32"/>
    <mergeCell ref="K52:M52"/>
    <mergeCell ref="N52:T52"/>
    <mergeCell ref="L10:M10"/>
    <mergeCell ref="Q10:T10"/>
    <mergeCell ref="N13:O13"/>
    <mergeCell ref="L18:T18"/>
    <mergeCell ref="L15:Q15"/>
    <mergeCell ref="K14:K15"/>
    <mergeCell ref="K17:K18"/>
    <mergeCell ref="L38:N38"/>
    <mergeCell ref="O38:P38"/>
    <mergeCell ref="Q38:T38"/>
    <mergeCell ref="L39:T39"/>
    <mergeCell ref="K50:T50"/>
    <mergeCell ref="K51:M51"/>
    <mergeCell ref="N51:T51"/>
    <mergeCell ref="L44:M44"/>
    <mergeCell ref="Q44:T44"/>
    <mergeCell ref="L45:M45"/>
    <mergeCell ref="L33:M33"/>
    <mergeCell ref="Q33:T33"/>
    <mergeCell ref="K34:T34"/>
    <mergeCell ref="L35:T35"/>
    <mergeCell ref="N36:O36"/>
    <mergeCell ref="L37:Q37"/>
    <mergeCell ref="K24:T24"/>
    <mergeCell ref="N25:O25"/>
    <mergeCell ref="L26:Q26"/>
    <mergeCell ref="L27:N27"/>
    <mergeCell ref="O27:P27"/>
    <mergeCell ref="Q27:T27"/>
    <mergeCell ref="L22:M22"/>
    <mergeCell ref="Q22:T22"/>
    <mergeCell ref="L23:M23"/>
    <mergeCell ref="Q23:T23"/>
    <mergeCell ref="L16:N16"/>
    <mergeCell ref="O16:P16"/>
    <mergeCell ref="Q16:T16"/>
    <mergeCell ref="K19:T19"/>
    <mergeCell ref="L20:T20"/>
    <mergeCell ref="K21:T21"/>
    <mergeCell ref="L17:T17"/>
    <mergeCell ref="L14:Q14"/>
    <mergeCell ref="L4:T4"/>
    <mergeCell ref="A5:J19"/>
    <mergeCell ref="L5:T5"/>
    <mergeCell ref="K6:T6"/>
    <mergeCell ref="L7:M7"/>
    <mergeCell ref="Q7:T7"/>
    <mergeCell ref="L8:M8"/>
    <mergeCell ref="Q8:T8"/>
    <mergeCell ref="L9:M9"/>
    <mergeCell ref="Q9:T9"/>
    <mergeCell ref="K11:T11"/>
    <mergeCell ref="N12:O12"/>
    <mergeCell ref="K3:T3"/>
    <mergeCell ref="B1:C1"/>
    <mergeCell ref="H1:I1"/>
    <mergeCell ref="R1:T1"/>
    <mergeCell ref="L2:P2"/>
    <mergeCell ref="R2:T2"/>
  </mergeCells>
  <dataValidations count="4">
    <dataValidation type="list" allowBlank="1" showInputMessage="1" showErrorMessage="1" sqref="B2 B1:C1 L1">
      <formula1>Data</formula1>
    </dataValidation>
    <dataValidation type="list" allowBlank="1" showInputMessage="1" showErrorMessage="1" sqref="J2 E1 G1 N1 P1">
      <formula1>hora</formula1>
    </dataValidation>
    <dataValidation type="list" allowBlank="1" showInputMessage="1" showErrorMessage="1" sqref="L36 L12:L13 L25">
      <formula1>prms</formula1>
    </dataValidation>
    <dataValidation type="list" allowBlank="1" showInputMessage="1" showErrorMessage="1" sqref="N36 P36 P12:P13 N12:N13 N25 P25">
      <formula1>INDIRECT(S12)</formula1>
    </dataValidation>
  </dataValidations>
  <pageMargins left="0.511811024" right="0.511811024" top="0.78740157499999996" bottom="0.78740157499999996" header="0.31496062000000002" footer="0.31496062000000002"/>
  <pageSetup paperSize="9" orientation="portrait" r:id="rId1"/>
  <headerFooter>
    <oddHeader>&amp;CClínica de Atenção Farmacêutica Newton Paiva
Serviço de Gerenciamento da Terapia Medicamentosa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T224"/>
  <sheetViews>
    <sheetView showWhiteSpace="0" view="pageLayout" zoomScaleNormal="100" workbookViewId="0">
      <selection activeCell="D11" sqref="D11"/>
    </sheetView>
  </sheetViews>
  <sheetFormatPr defaultColWidth="9.109375" defaultRowHeight="13.8" x14ac:dyDescent="0.3"/>
  <cols>
    <col min="1" max="1" width="11.33203125" style="5" customWidth="1"/>
    <col min="2" max="2" width="8" style="5" customWidth="1"/>
    <col min="3" max="3" width="8.109375" style="5" customWidth="1"/>
    <col min="4" max="4" width="9.88671875" style="5" customWidth="1"/>
    <col min="5" max="5" width="7.5546875" style="5" customWidth="1"/>
    <col min="6" max="6" width="8.109375" style="5" customWidth="1"/>
    <col min="7" max="7" width="9.109375" style="5" customWidth="1"/>
    <col min="8" max="8" width="11.33203125" style="5" customWidth="1"/>
    <col min="9" max="9" width="16.109375" style="5" customWidth="1"/>
    <col min="10" max="11" width="9.109375" style="62"/>
    <col min="12" max="12" width="9.109375" style="5"/>
    <col min="13" max="13" width="21.109375" style="5" customWidth="1"/>
    <col min="14" max="14" width="17.6640625" style="5" customWidth="1"/>
    <col min="15" max="15" width="17.44140625" style="5" customWidth="1"/>
    <col min="16" max="16" width="14.44140625" style="5" customWidth="1"/>
    <col min="17" max="17" width="18.33203125" style="5" customWidth="1"/>
    <col min="18" max="18" width="13.109375" style="5" customWidth="1"/>
    <col min="19" max="19" width="15.109375" style="5" customWidth="1"/>
    <col min="20" max="16384" width="9.109375" style="5"/>
  </cols>
  <sheetData>
    <row r="1" spans="1:20" ht="15.6" x14ac:dyDescent="0.3">
      <c r="A1" s="605" t="s">
        <v>381</v>
      </c>
      <c r="B1" s="605"/>
      <c r="C1" s="605"/>
      <c r="D1" s="605"/>
      <c r="E1" s="605"/>
      <c r="F1" s="605"/>
      <c r="G1" s="605"/>
      <c r="H1" s="605"/>
      <c r="I1" s="605"/>
    </row>
    <row r="2" spans="1:20" ht="15.6" x14ac:dyDescent="0.3">
      <c r="A2" s="611" t="s">
        <v>294</v>
      </c>
      <c r="B2" s="611"/>
      <c r="C2" s="611"/>
      <c r="D2" s="611"/>
      <c r="E2" s="611"/>
      <c r="F2" s="611"/>
      <c r="G2" s="611"/>
      <c r="H2" s="611"/>
      <c r="I2" s="611"/>
    </row>
    <row r="3" spans="1:20" ht="15.6" x14ac:dyDescent="0.3">
      <c r="A3" s="611" t="s">
        <v>295</v>
      </c>
      <c r="B3" s="611"/>
      <c r="C3" s="611"/>
      <c r="D3" s="611"/>
      <c r="E3" s="611"/>
      <c r="F3" s="611"/>
      <c r="G3" s="611"/>
      <c r="H3" s="611"/>
      <c r="I3" s="611"/>
    </row>
    <row r="4" spans="1:20" ht="15.6" x14ac:dyDescent="0.3">
      <c r="A4" s="611" t="s">
        <v>296</v>
      </c>
      <c r="B4" s="611"/>
      <c r="C4" s="611"/>
      <c r="D4" s="611"/>
      <c r="E4" s="611"/>
      <c r="F4" s="611"/>
      <c r="G4" s="611"/>
      <c r="H4" s="611"/>
      <c r="I4" s="611"/>
    </row>
    <row r="5" spans="1:20" ht="15.6" x14ac:dyDescent="0.3">
      <c r="A5" s="611" t="s">
        <v>297</v>
      </c>
      <c r="B5" s="611"/>
      <c r="C5" s="611"/>
      <c r="D5" s="611"/>
      <c r="E5" s="611"/>
      <c r="F5" s="611"/>
      <c r="G5" s="611"/>
      <c r="H5" s="611"/>
      <c r="I5" s="611"/>
    </row>
    <row r="6" spans="1:20" ht="15.6" x14ac:dyDescent="0.3">
      <c r="A6" s="611" t="s">
        <v>298</v>
      </c>
      <c r="B6" s="611"/>
      <c r="C6" s="611"/>
      <c r="D6" s="611"/>
      <c r="E6" s="611"/>
      <c r="F6" s="611"/>
      <c r="G6" s="611"/>
      <c r="H6" s="611"/>
      <c r="I6" s="611"/>
    </row>
    <row r="7" spans="1:20" ht="15.6" x14ac:dyDescent="0.3">
      <c r="A7" s="611" t="s">
        <v>299</v>
      </c>
      <c r="B7" s="611"/>
      <c r="C7" s="611"/>
      <c r="D7" s="611"/>
      <c r="E7" s="611"/>
      <c r="F7" s="611"/>
      <c r="G7" s="611"/>
      <c r="H7" s="611"/>
      <c r="I7" s="611"/>
    </row>
    <row r="8" spans="1:20" ht="15.6" x14ac:dyDescent="0.3">
      <c r="A8" s="611" t="s">
        <v>300</v>
      </c>
      <c r="B8" s="611"/>
      <c r="C8" s="611"/>
      <c r="D8" s="611"/>
      <c r="E8" s="611"/>
      <c r="F8" s="611"/>
      <c r="G8" s="611"/>
      <c r="H8" s="611"/>
      <c r="I8" s="611"/>
    </row>
    <row r="10" spans="1:20" ht="21.15" customHeight="1" x14ac:dyDescent="0.3">
      <c r="A10" s="17" t="s">
        <v>130</v>
      </c>
      <c r="B10" s="690" t="s">
        <v>169</v>
      </c>
      <c r="C10" s="691"/>
      <c r="D10" s="48" t="s">
        <v>160</v>
      </c>
      <c r="E10" s="49"/>
      <c r="F10" s="49"/>
      <c r="G10" s="49"/>
      <c r="H10" s="49"/>
      <c r="I10" s="50"/>
      <c r="J10" s="93" t="s">
        <v>322</v>
      </c>
      <c r="K10" s="58"/>
      <c r="T10"/>
    </row>
    <row r="11" spans="1:20" ht="21.15" customHeight="1" x14ac:dyDescent="0.3">
      <c r="A11" s="707" t="s">
        <v>161</v>
      </c>
      <c r="B11" s="692" t="s">
        <v>162</v>
      </c>
      <c r="C11" s="693"/>
      <c r="D11" s="51" t="s">
        <v>310</v>
      </c>
      <c r="E11" s="52"/>
      <c r="F11" s="52"/>
      <c r="G11" s="52"/>
      <c r="H11" s="52"/>
      <c r="I11" s="53"/>
      <c r="J11" s="93" t="s">
        <v>315</v>
      </c>
      <c r="K11" s="59"/>
      <c r="T11"/>
    </row>
    <row r="12" spans="1:20" ht="21.15" customHeight="1" x14ac:dyDescent="0.3">
      <c r="A12" s="708"/>
      <c r="B12" s="694"/>
      <c r="C12" s="695"/>
      <c r="D12" s="51" t="s">
        <v>96</v>
      </c>
      <c r="E12" s="52"/>
      <c r="F12" s="52"/>
      <c r="G12" s="52"/>
      <c r="H12" s="52"/>
      <c r="I12" s="53"/>
      <c r="J12" s="93" t="s">
        <v>316</v>
      </c>
      <c r="K12" s="59"/>
      <c r="T12"/>
    </row>
    <row r="13" spans="1:20" ht="21.15" customHeight="1" x14ac:dyDescent="0.3">
      <c r="A13" s="708"/>
      <c r="B13" s="694"/>
      <c r="C13" s="695"/>
      <c r="D13" s="54" t="s">
        <v>97</v>
      </c>
      <c r="E13" s="52"/>
      <c r="F13" s="52"/>
      <c r="G13" s="52"/>
      <c r="H13" s="52"/>
      <c r="I13" s="53"/>
      <c r="J13" s="93" t="s">
        <v>317</v>
      </c>
      <c r="K13" s="59"/>
      <c r="T13"/>
    </row>
    <row r="14" spans="1:20" ht="21.15" customHeight="1" x14ac:dyDescent="0.3">
      <c r="A14" s="708"/>
      <c r="B14" s="694"/>
      <c r="C14" s="695"/>
      <c r="D14" s="54" t="s">
        <v>98</v>
      </c>
      <c r="E14" s="52"/>
      <c r="F14" s="52"/>
      <c r="G14" s="52"/>
      <c r="H14" s="52"/>
      <c r="I14" s="53"/>
      <c r="J14" s="93" t="s">
        <v>318</v>
      </c>
      <c r="K14" s="60"/>
      <c r="T14"/>
    </row>
    <row r="15" spans="1:20" ht="21.15" customHeight="1" x14ac:dyDescent="0.3">
      <c r="A15" s="708"/>
      <c r="B15" s="696"/>
      <c r="C15" s="697"/>
      <c r="D15" s="54" t="s">
        <v>99</v>
      </c>
      <c r="E15" s="52"/>
      <c r="F15" s="52"/>
      <c r="G15" s="52"/>
      <c r="H15" s="52"/>
      <c r="I15" s="53"/>
      <c r="J15" s="93" t="s">
        <v>319</v>
      </c>
      <c r="K15" s="58"/>
      <c r="T15"/>
    </row>
    <row r="16" spans="1:20" ht="21.15" customHeight="1" x14ac:dyDescent="0.3">
      <c r="A16" s="708"/>
      <c r="B16" s="692" t="s">
        <v>163</v>
      </c>
      <c r="C16" s="693"/>
      <c r="D16" s="51" t="s">
        <v>100</v>
      </c>
      <c r="E16" s="52"/>
      <c r="F16" s="52"/>
      <c r="G16" s="52"/>
      <c r="H16" s="52"/>
      <c r="I16" s="53"/>
      <c r="J16" s="93" t="s">
        <v>320</v>
      </c>
      <c r="K16" s="59"/>
      <c r="T16"/>
    </row>
    <row r="17" spans="1:11" ht="21.15" customHeight="1" x14ac:dyDescent="0.3">
      <c r="A17" s="708"/>
      <c r="B17" s="694"/>
      <c r="C17" s="695"/>
      <c r="D17" s="54" t="s">
        <v>101</v>
      </c>
      <c r="E17" s="52"/>
      <c r="F17" s="52"/>
      <c r="G17" s="52"/>
      <c r="H17" s="52"/>
      <c r="I17" s="53"/>
      <c r="J17" s="61"/>
      <c r="K17" s="60"/>
    </row>
    <row r="18" spans="1:11" ht="21.15" customHeight="1" x14ac:dyDescent="0.3">
      <c r="A18" s="709"/>
      <c r="B18" s="696"/>
      <c r="C18" s="697"/>
      <c r="D18" s="54" t="s">
        <v>102</v>
      </c>
      <c r="E18" s="52"/>
      <c r="F18" s="52"/>
      <c r="G18" s="52"/>
      <c r="H18" s="52"/>
      <c r="I18" s="53"/>
      <c r="K18" s="58"/>
    </row>
    <row r="19" spans="1:11" ht="21.15" customHeight="1" x14ac:dyDescent="0.3">
      <c r="A19" s="681" t="s">
        <v>131</v>
      </c>
      <c r="B19" s="698" t="s">
        <v>164</v>
      </c>
      <c r="C19" s="699"/>
      <c r="D19" s="258" t="s">
        <v>103</v>
      </c>
      <c r="E19" s="56"/>
      <c r="F19" s="56"/>
      <c r="G19" s="56"/>
      <c r="H19" s="56"/>
      <c r="I19" s="57"/>
      <c r="J19" s="63"/>
      <c r="K19" s="59"/>
    </row>
    <row r="20" spans="1:11" ht="21.15" customHeight="1" x14ac:dyDescent="0.3">
      <c r="A20" s="682"/>
      <c r="B20" s="700"/>
      <c r="C20" s="701"/>
      <c r="D20" s="55" t="s">
        <v>104</v>
      </c>
      <c r="E20" s="56"/>
      <c r="F20" s="56"/>
      <c r="G20" s="56"/>
      <c r="H20" s="56"/>
      <c r="I20" s="57"/>
      <c r="J20" s="63"/>
      <c r="K20" s="59"/>
    </row>
    <row r="21" spans="1:11" ht="21.15" customHeight="1" x14ac:dyDescent="0.3">
      <c r="A21" s="682"/>
      <c r="B21" s="700"/>
      <c r="C21" s="701"/>
      <c r="D21" s="55" t="s">
        <v>105</v>
      </c>
      <c r="E21" s="56"/>
      <c r="F21" s="56"/>
      <c r="G21" s="56"/>
      <c r="H21" s="56"/>
      <c r="I21" s="57"/>
      <c r="J21" s="63"/>
      <c r="K21" s="59"/>
    </row>
    <row r="22" spans="1:11" ht="21.15" customHeight="1" x14ac:dyDescent="0.3">
      <c r="A22" s="682"/>
      <c r="B22" s="700"/>
      <c r="C22" s="701"/>
      <c r="D22" s="55" t="s">
        <v>106</v>
      </c>
      <c r="E22" s="56"/>
      <c r="F22" s="56"/>
      <c r="G22" s="56"/>
      <c r="H22" s="56"/>
      <c r="I22" s="57"/>
      <c r="J22" s="61"/>
      <c r="K22" s="60"/>
    </row>
    <row r="23" spans="1:11" ht="21.15" customHeight="1" x14ac:dyDescent="0.3">
      <c r="A23" s="682"/>
      <c r="B23" s="702"/>
      <c r="C23" s="703"/>
      <c r="D23" s="55" t="s">
        <v>107</v>
      </c>
      <c r="E23" s="56"/>
      <c r="F23" s="56"/>
      <c r="G23" s="56"/>
      <c r="H23" s="56"/>
      <c r="I23" s="57"/>
      <c r="K23" s="58"/>
    </row>
    <row r="24" spans="1:11" ht="21.15" customHeight="1" x14ac:dyDescent="0.3">
      <c r="A24" s="682"/>
      <c r="B24" s="698" t="s">
        <v>165</v>
      </c>
      <c r="C24" s="699"/>
      <c r="D24" s="258" t="s">
        <v>108</v>
      </c>
      <c r="E24" s="56"/>
      <c r="F24" s="56"/>
      <c r="G24" s="56"/>
      <c r="H24" s="56"/>
      <c r="I24" s="57"/>
      <c r="J24" s="63"/>
      <c r="K24" s="59"/>
    </row>
    <row r="25" spans="1:11" ht="21.15" customHeight="1" x14ac:dyDescent="0.3">
      <c r="A25" s="682"/>
      <c r="B25" s="700"/>
      <c r="C25" s="701"/>
      <c r="D25" s="55" t="s">
        <v>109</v>
      </c>
      <c r="E25" s="56"/>
      <c r="F25" s="56"/>
      <c r="G25" s="56"/>
      <c r="H25" s="56"/>
      <c r="I25" s="57"/>
      <c r="J25" s="63"/>
      <c r="K25" s="59"/>
    </row>
    <row r="26" spans="1:11" ht="21.15" customHeight="1" x14ac:dyDescent="0.3">
      <c r="A26" s="682"/>
      <c r="B26" s="700"/>
      <c r="C26" s="701"/>
      <c r="D26" s="55" t="s">
        <v>110</v>
      </c>
      <c r="E26" s="56"/>
      <c r="F26" s="56"/>
      <c r="G26" s="56"/>
      <c r="H26" s="56"/>
      <c r="I26" s="57"/>
      <c r="J26" s="63"/>
      <c r="K26" s="59"/>
    </row>
    <row r="27" spans="1:11" ht="21.15" customHeight="1" x14ac:dyDescent="0.3">
      <c r="A27" s="682"/>
      <c r="B27" s="700"/>
      <c r="C27" s="701"/>
      <c r="D27" s="55" t="s">
        <v>111</v>
      </c>
      <c r="E27" s="56"/>
      <c r="F27" s="56"/>
      <c r="G27" s="56"/>
      <c r="H27" s="56"/>
      <c r="I27" s="57"/>
      <c r="J27" s="63"/>
      <c r="K27" s="59"/>
    </row>
    <row r="28" spans="1:11" ht="21.15" customHeight="1" x14ac:dyDescent="0.3">
      <c r="A28" s="682"/>
      <c r="B28" s="700"/>
      <c r="C28" s="701"/>
      <c r="D28" s="55" t="s">
        <v>112</v>
      </c>
      <c r="E28" s="56"/>
      <c r="F28" s="56"/>
      <c r="G28" s="56"/>
      <c r="H28" s="56"/>
      <c r="I28" s="57"/>
      <c r="J28" s="61"/>
      <c r="K28" s="60"/>
    </row>
    <row r="29" spans="1:11" ht="21.15" customHeight="1" x14ac:dyDescent="0.3">
      <c r="A29" s="683"/>
      <c r="B29" s="702"/>
      <c r="C29" s="703"/>
      <c r="D29" s="55" t="s">
        <v>113</v>
      </c>
      <c r="E29" s="56"/>
      <c r="F29" s="56"/>
      <c r="G29" s="56"/>
      <c r="H29" s="56"/>
      <c r="I29" s="57"/>
      <c r="K29" s="58"/>
    </row>
    <row r="30" spans="1:11" ht="21.15" customHeight="1" x14ac:dyDescent="0.3">
      <c r="A30" s="713" t="s">
        <v>114</v>
      </c>
      <c r="B30" s="692" t="s">
        <v>166</v>
      </c>
      <c r="C30" s="693"/>
      <c r="D30" s="51" t="s">
        <v>115</v>
      </c>
      <c r="E30" s="52"/>
      <c r="F30" s="52"/>
      <c r="G30" s="52"/>
      <c r="H30" s="52"/>
      <c r="I30" s="53"/>
      <c r="J30" s="63"/>
      <c r="K30" s="59"/>
    </row>
    <row r="31" spans="1:11" ht="21.15" customHeight="1" x14ac:dyDescent="0.3">
      <c r="A31" s="714"/>
      <c r="B31" s="694"/>
      <c r="C31" s="695"/>
      <c r="D31" s="54" t="s">
        <v>116</v>
      </c>
      <c r="E31" s="52"/>
      <c r="F31" s="52"/>
      <c r="G31" s="52"/>
      <c r="H31" s="52"/>
      <c r="I31" s="53"/>
      <c r="J31" s="63"/>
      <c r="K31" s="59"/>
    </row>
    <row r="32" spans="1:11" ht="24" customHeight="1" x14ac:dyDescent="0.3">
      <c r="A32" s="714"/>
      <c r="B32" s="694"/>
      <c r="C32" s="695"/>
      <c r="D32" s="51" t="s">
        <v>313</v>
      </c>
      <c r="E32" s="52"/>
      <c r="F32" s="52"/>
      <c r="G32" s="52"/>
      <c r="H32" s="52"/>
      <c r="I32" s="53"/>
      <c r="J32" s="63"/>
      <c r="K32" s="59"/>
    </row>
    <row r="33" spans="1:11" ht="21.15" customHeight="1" x14ac:dyDescent="0.3">
      <c r="A33" s="714"/>
      <c r="B33" s="694"/>
      <c r="C33" s="695"/>
      <c r="D33" s="54" t="s">
        <v>117</v>
      </c>
      <c r="E33" s="52"/>
      <c r="F33" s="52"/>
      <c r="G33" s="52"/>
      <c r="H33" s="52"/>
      <c r="I33" s="53"/>
      <c r="J33" s="61"/>
      <c r="K33" s="60"/>
    </row>
    <row r="34" spans="1:11" ht="25.5" customHeight="1" x14ac:dyDescent="0.3">
      <c r="A34" s="714"/>
      <c r="B34" s="696"/>
      <c r="C34" s="697"/>
      <c r="D34" s="51" t="s">
        <v>314</v>
      </c>
      <c r="E34" s="52"/>
      <c r="F34" s="52"/>
      <c r="G34" s="52"/>
      <c r="H34" s="52"/>
      <c r="I34" s="53"/>
      <c r="K34" s="58"/>
    </row>
    <row r="35" spans="1:11" ht="21.15" customHeight="1" x14ac:dyDescent="0.3">
      <c r="A35" s="714"/>
      <c r="B35" s="692" t="s">
        <v>167</v>
      </c>
      <c r="C35" s="693"/>
      <c r="D35" s="51" t="s">
        <v>118</v>
      </c>
      <c r="E35" s="52"/>
      <c r="F35" s="52"/>
      <c r="G35" s="52"/>
      <c r="H35" s="52"/>
      <c r="I35" s="53"/>
      <c r="K35" s="59"/>
    </row>
    <row r="36" spans="1:11" ht="21.15" customHeight="1" x14ac:dyDescent="0.3">
      <c r="A36" s="714"/>
      <c r="B36" s="694"/>
      <c r="C36" s="695"/>
      <c r="D36" s="54" t="s">
        <v>119</v>
      </c>
      <c r="E36" s="52"/>
      <c r="F36" s="52"/>
      <c r="G36" s="52"/>
      <c r="H36" s="52"/>
      <c r="I36" s="53"/>
      <c r="J36" s="63"/>
      <c r="K36" s="59"/>
    </row>
    <row r="37" spans="1:11" ht="21.15" customHeight="1" x14ac:dyDescent="0.3">
      <c r="A37" s="714"/>
      <c r="B37" s="694"/>
      <c r="C37" s="695"/>
      <c r="D37" s="54" t="s">
        <v>120</v>
      </c>
      <c r="E37" s="52"/>
      <c r="F37" s="52"/>
      <c r="G37" s="52"/>
      <c r="H37" s="52"/>
      <c r="I37" s="53"/>
      <c r="J37" s="63"/>
      <c r="K37" s="59"/>
    </row>
    <row r="38" spans="1:11" ht="21.15" customHeight="1" x14ac:dyDescent="0.3">
      <c r="A38" s="714"/>
      <c r="B38" s="694"/>
      <c r="C38" s="695"/>
      <c r="D38" s="54" t="s">
        <v>121</v>
      </c>
      <c r="E38" s="52"/>
      <c r="F38" s="52"/>
      <c r="G38" s="52"/>
      <c r="H38" s="52"/>
      <c r="I38" s="53"/>
      <c r="J38" s="61"/>
      <c r="K38" s="60"/>
    </row>
    <row r="39" spans="1:11" ht="21.15" customHeight="1" x14ac:dyDescent="0.3">
      <c r="A39" s="715"/>
      <c r="B39" s="696"/>
      <c r="C39" s="697"/>
      <c r="D39" s="54" t="s">
        <v>122</v>
      </c>
      <c r="E39" s="52"/>
      <c r="F39" s="52"/>
      <c r="G39" s="52"/>
      <c r="H39" s="52"/>
      <c r="I39" s="53"/>
      <c r="K39" s="58"/>
    </row>
    <row r="40" spans="1:11" ht="21.15" customHeight="1" x14ac:dyDescent="0.3">
      <c r="A40" s="710" t="s">
        <v>123</v>
      </c>
      <c r="B40" s="698" t="s">
        <v>168</v>
      </c>
      <c r="C40" s="699"/>
      <c r="D40" s="258" t="s">
        <v>124</v>
      </c>
      <c r="E40" s="56"/>
      <c r="F40" s="56"/>
      <c r="G40" s="56"/>
      <c r="H40" s="56"/>
      <c r="I40" s="57"/>
      <c r="J40" s="63"/>
      <c r="K40" s="59"/>
    </row>
    <row r="41" spans="1:11" ht="21.15" customHeight="1" x14ac:dyDescent="0.3">
      <c r="A41" s="711"/>
      <c r="B41" s="700"/>
      <c r="C41" s="701"/>
      <c r="D41" s="55" t="s">
        <v>125</v>
      </c>
      <c r="E41" s="56"/>
      <c r="F41" s="56"/>
      <c r="G41" s="56"/>
      <c r="H41" s="56"/>
      <c r="I41" s="57"/>
      <c r="J41" s="63"/>
      <c r="K41" s="59"/>
    </row>
    <row r="42" spans="1:11" ht="21.15" customHeight="1" x14ac:dyDescent="0.3">
      <c r="A42" s="711"/>
      <c r="B42" s="700"/>
      <c r="C42" s="701"/>
      <c r="D42" s="55" t="s">
        <v>126</v>
      </c>
      <c r="E42" s="56"/>
      <c r="F42" s="56"/>
      <c r="G42" s="56"/>
      <c r="H42" s="56"/>
      <c r="I42" s="57"/>
      <c r="J42" s="63"/>
      <c r="K42" s="59"/>
    </row>
    <row r="43" spans="1:11" ht="21.15" customHeight="1" x14ac:dyDescent="0.3">
      <c r="A43" s="711"/>
      <c r="B43" s="700"/>
      <c r="C43" s="701"/>
      <c r="D43" s="55" t="s">
        <v>127</v>
      </c>
      <c r="E43" s="56"/>
      <c r="F43" s="56"/>
      <c r="G43" s="56"/>
      <c r="H43" s="56"/>
      <c r="I43" s="57"/>
      <c r="J43" s="63"/>
      <c r="K43" s="59"/>
    </row>
    <row r="44" spans="1:11" ht="21.15" customHeight="1" x14ac:dyDescent="0.3">
      <c r="A44" s="711"/>
      <c r="B44" s="700"/>
      <c r="C44" s="701"/>
      <c r="D44" s="55" t="s">
        <v>128</v>
      </c>
      <c r="E44" s="56"/>
      <c r="F44" s="56"/>
      <c r="G44" s="56"/>
      <c r="H44" s="56"/>
      <c r="I44" s="57"/>
      <c r="J44" s="61"/>
      <c r="K44" s="60"/>
    </row>
    <row r="45" spans="1:11" ht="21.15" customHeight="1" x14ac:dyDescent="0.3">
      <c r="A45" s="712"/>
      <c r="B45" s="702"/>
      <c r="C45" s="703"/>
      <c r="D45" s="55" t="s">
        <v>129</v>
      </c>
      <c r="E45" s="56"/>
      <c r="F45" s="56"/>
      <c r="G45" s="56"/>
      <c r="H45" s="56"/>
      <c r="I45" s="57"/>
    </row>
    <row r="46" spans="1:11" s="6" customFormat="1" ht="19.5" customHeight="1" x14ac:dyDescent="0.3">
      <c r="A46" s="679" t="s">
        <v>594</v>
      </c>
      <c r="B46" s="680"/>
      <c r="C46" s="680"/>
      <c r="D46" s="680"/>
      <c r="E46" s="680"/>
      <c r="F46" s="680"/>
      <c r="G46" s="680"/>
      <c r="H46" s="680"/>
      <c r="I46" s="680"/>
      <c r="J46" s="64"/>
      <c r="K46" s="64"/>
    </row>
    <row r="47" spans="1:11" s="6" customFormat="1" ht="21.75" customHeight="1" x14ac:dyDescent="0.3">
      <c r="A47" s="704" t="s">
        <v>142</v>
      </c>
      <c r="B47" s="705"/>
      <c r="C47" s="706"/>
      <c r="D47" s="675" t="s">
        <v>141</v>
      </c>
      <c r="E47" s="676"/>
      <c r="F47" s="676"/>
      <c r="G47" s="676"/>
      <c r="H47" s="676"/>
      <c r="I47" s="677"/>
      <c r="J47" s="64"/>
      <c r="K47" s="64"/>
    </row>
    <row r="48" spans="1:11" s="6" customFormat="1" ht="22.5" customHeight="1" x14ac:dyDescent="0.3">
      <c r="A48" s="678" t="s">
        <v>132</v>
      </c>
      <c r="B48" s="678"/>
      <c r="C48" s="678"/>
      <c r="D48" s="688" t="s">
        <v>245</v>
      </c>
      <c r="E48" s="688"/>
      <c r="F48" s="688"/>
      <c r="G48" s="688"/>
      <c r="H48" s="688"/>
      <c r="I48" s="688"/>
      <c r="J48" s="64"/>
      <c r="K48" s="64"/>
    </row>
    <row r="49" spans="1:11" s="6" customFormat="1" ht="24" customHeight="1" x14ac:dyDescent="0.3">
      <c r="A49" s="678" t="s">
        <v>133</v>
      </c>
      <c r="B49" s="678"/>
      <c r="C49" s="678"/>
      <c r="D49" s="688" t="s">
        <v>246</v>
      </c>
      <c r="E49" s="688"/>
      <c r="F49" s="688"/>
      <c r="G49" s="688"/>
      <c r="H49" s="688"/>
      <c r="I49" s="688"/>
      <c r="J49" s="64"/>
      <c r="K49" s="64"/>
    </row>
    <row r="50" spans="1:11" s="6" customFormat="1" ht="33" customHeight="1" x14ac:dyDescent="0.3">
      <c r="A50" s="678" t="s">
        <v>134</v>
      </c>
      <c r="B50" s="678"/>
      <c r="C50" s="678"/>
      <c r="D50" s="688" t="s">
        <v>247</v>
      </c>
      <c r="E50" s="688"/>
      <c r="F50" s="688"/>
      <c r="G50" s="688"/>
      <c r="H50" s="688"/>
      <c r="I50" s="688"/>
      <c r="J50" s="64"/>
      <c r="K50" s="64"/>
    </row>
    <row r="51" spans="1:11" s="6" customFormat="1" ht="31.5" customHeight="1" x14ac:dyDescent="0.3">
      <c r="A51" s="678" t="s">
        <v>135</v>
      </c>
      <c r="B51" s="678"/>
      <c r="C51" s="678"/>
      <c r="D51" s="688" t="s">
        <v>248</v>
      </c>
      <c r="E51" s="688"/>
      <c r="F51" s="688"/>
      <c r="G51" s="688"/>
      <c r="H51" s="688"/>
      <c r="I51" s="688"/>
      <c r="J51" s="64"/>
      <c r="K51" s="64"/>
    </row>
    <row r="52" spans="1:11" s="6" customFormat="1" ht="45" customHeight="1" x14ac:dyDescent="0.3">
      <c r="A52" s="678" t="s">
        <v>136</v>
      </c>
      <c r="B52" s="678"/>
      <c r="C52" s="678"/>
      <c r="D52" s="638" t="s">
        <v>249</v>
      </c>
      <c r="E52" s="638"/>
      <c r="F52" s="638"/>
      <c r="G52" s="638"/>
      <c r="H52" s="638"/>
      <c r="I52" s="638"/>
      <c r="J52" s="64"/>
      <c r="K52" s="64"/>
    </row>
    <row r="53" spans="1:11" s="6" customFormat="1" ht="39.75" customHeight="1" x14ac:dyDescent="0.3">
      <c r="A53" s="678" t="s">
        <v>137</v>
      </c>
      <c r="B53" s="678"/>
      <c r="C53" s="678"/>
      <c r="D53" s="638" t="s">
        <v>250</v>
      </c>
      <c r="E53" s="638"/>
      <c r="F53" s="638"/>
      <c r="G53" s="638"/>
      <c r="H53" s="638"/>
      <c r="I53" s="638"/>
      <c r="J53" s="64"/>
      <c r="K53" s="64"/>
    </row>
    <row r="54" spans="1:11" s="6" customFormat="1" ht="33.9" customHeight="1" x14ac:dyDescent="0.3">
      <c r="A54" s="678" t="s">
        <v>138</v>
      </c>
      <c r="B54" s="678"/>
      <c r="C54" s="678"/>
      <c r="D54" s="638" t="s">
        <v>251</v>
      </c>
      <c r="E54" s="638"/>
      <c r="F54" s="638"/>
      <c r="G54" s="638"/>
      <c r="H54" s="638"/>
      <c r="I54" s="638"/>
      <c r="J54" s="64"/>
      <c r="K54" s="64"/>
    </row>
    <row r="55" spans="1:11" s="6" customFormat="1" ht="23.25" customHeight="1" x14ac:dyDescent="0.3">
      <c r="A55" s="678" t="s">
        <v>139</v>
      </c>
      <c r="B55" s="678"/>
      <c r="C55" s="678"/>
      <c r="D55" s="688" t="s">
        <v>140</v>
      </c>
      <c r="E55" s="688"/>
      <c r="F55" s="688"/>
      <c r="G55" s="688"/>
      <c r="H55" s="688"/>
      <c r="I55" s="688"/>
      <c r="J55" s="64"/>
      <c r="K55" s="64"/>
    </row>
    <row r="56" spans="1:11" s="6" customFormat="1" ht="23.25" customHeight="1" x14ac:dyDescent="0.3">
      <c r="A56" s="744" t="s">
        <v>288</v>
      </c>
      <c r="B56" s="678"/>
      <c r="C56" s="678"/>
      <c r="D56" s="745" t="s">
        <v>287</v>
      </c>
      <c r="E56" s="746"/>
      <c r="F56" s="746"/>
      <c r="G56" s="746"/>
      <c r="H56" s="746"/>
      <c r="I56" s="746"/>
      <c r="J56" s="64"/>
      <c r="K56" s="64"/>
    </row>
    <row r="57" spans="1:11" ht="11.25" customHeight="1" x14ac:dyDescent="0.3">
      <c r="A57" s="689"/>
      <c r="B57" s="689"/>
      <c r="C57" s="689"/>
      <c r="D57" s="689"/>
      <c r="E57" s="689"/>
      <c r="F57" s="689"/>
      <c r="G57" s="689"/>
      <c r="H57" s="689"/>
      <c r="I57" s="689"/>
    </row>
    <row r="58" spans="1:11" s="4" customFormat="1" ht="26.25" customHeight="1" thickBot="1" x14ac:dyDescent="0.35">
      <c r="A58" s="718" t="s">
        <v>590</v>
      </c>
      <c r="B58" s="719"/>
      <c r="C58" s="719"/>
      <c r="D58" s="719"/>
      <c r="E58" s="719"/>
      <c r="F58" s="719"/>
      <c r="G58" s="719"/>
      <c r="H58" s="719"/>
      <c r="I58" s="720"/>
      <c r="J58" s="65"/>
      <c r="K58" s="65"/>
    </row>
    <row r="59" spans="1:11" s="4" customFormat="1" ht="25.5" customHeight="1" thickBot="1" x14ac:dyDescent="0.35">
      <c r="A59" s="644" t="s">
        <v>24</v>
      </c>
      <c r="B59" s="645"/>
      <c r="C59" s="664" t="s">
        <v>25</v>
      </c>
      <c r="D59" s="665"/>
      <c r="E59" s="615" t="s">
        <v>85</v>
      </c>
      <c r="F59" s="616"/>
      <c r="G59" s="664" t="s">
        <v>26</v>
      </c>
      <c r="H59" s="665"/>
      <c r="I59" s="14" t="s">
        <v>147</v>
      </c>
      <c r="J59" s="65"/>
      <c r="K59" s="65"/>
    </row>
    <row r="60" spans="1:11" s="4" customFormat="1" ht="21.75" customHeight="1" thickBot="1" x14ac:dyDescent="0.35">
      <c r="A60" s="646"/>
      <c r="B60" s="647"/>
      <c r="C60" s="664" t="s">
        <v>27</v>
      </c>
      <c r="D60" s="665"/>
      <c r="E60" s="617"/>
      <c r="F60" s="618"/>
      <c r="G60" s="684" t="s">
        <v>28</v>
      </c>
      <c r="H60" s="685"/>
      <c r="I60" s="10" t="s">
        <v>88</v>
      </c>
      <c r="J60" s="65"/>
      <c r="K60" s="65"/>
    </row>
    <row r="61" spans="1:11" s="4" customFormat="1" ht="15" customHeight="1" thickBot="1" x14ac:dyDescent="0.35">
      <c r="A61" s="646"/>
      <c r="B61" s="647"/>
      <c r="C61" s="664" t="s">
        <v>29</v>
      </c>
      <c r="D61" s="665"/>
      <c r="E61" s="617"/>
      <c r="F61" s="618"/>
      <c r="G61" s="684" t="s">
        <v>30</v>
      </c>
      <c r="H61" s="685"/>
      <c r="I61" s="11" t="s">
        <v>36</v>
      </c>
      <c r="J61" s="65"/>
      <c r="K61" s="65"/>
    </row>
    <row r="62" spans="1:11" s="4" customFormat="1" ht="15.75" customHeight="1" thickBot="1" x14ac:dyDescent="0.35">
      <c r="A62" s="646"/>
      <c r="B62" s="647"/>
      <c r="C62" s="664" t="s">
        <v>143</v>
      </c>
      <c r="D62" s="665"/>
      <c r="E62" s="617"/>
      <c r="F62" s="618"/>
      <c r="G62" s="684" t="s">
        <v>87</v>
      </c>
      <c r="H62" s="685"/>
      <c r="I62" s="11" t="s">
        <v>38</v>
      </c>
      <c r="J62" s="65"/>
      <c r="K62" s="65"/>
    </row>
    <row r="63" spans="1:11" s="4" customFormat="1" ht="15" customHeight="1" thickBot="1" x14ac:dyDescent="0.35">
      <c r="A63" s="648"/>
      <c r="B63" s="649"/>
      <c r="C63" s="664" t="s">
        <v>31</v>
      </c>
      <c r="D63" s="665"/>
      <c r="E63" s="617"/>
      <c r="F63" s="618"/>
      <c r="G63" s="686" t="s">
        <v>86</v>
      </c>
      <c r="H63" s="687"/>
      <c r="I63" s="11"/>
      <c r="J63" s="65"/>
      <c r="K63" s="65"/>
    </row>
    <row r="64" spans="1:11" s="4" customFormat="1" ht="20.25" customHeight="1" thickBot="1" x14ac:dyDescent="0.35">
      <c r="A64" s="650" t="s">
        <v>145</v>
      </c>
      <c r="B64" s="651"/>
      <c r="C64" s="652" t="s">
        <v>33</v>
      </c>
      <c r="D64" s="653"/>
      <c r="E64" s="619"/>
      <c r="F64" s="620"/>
      <c r="G64" s="722" t="s">
        <v>34</v>
      </c>
      <c r="H64" s="723"/>
      <c r="I64" s="12"/>
      <c r="J64" s="65"/>
      <c r="K64" s="65"/>
    </row>
    <row r="65" spans="1:11" s="4" customFormat="1" ht="20.25" customHeight="1" x14ac:dyDescent="0.3">
      <c r="A65" s="615" t="s">
        <v>32</v>
      </c>
      <c r="B65" s="616"/>
      <c r="C65" s="724" t="s">
        <v>84</v>
      </c>
      <c r="D65" s="725"/>
      <c r="E65" s="615" t="s">
        <v>60</v>
      </c>
      <c r="F65" s="616"/>
      <c r="G65" s="621" t="s">
        <v>61</v>
      </c>
      <c r="H65" s="716"/>
      <c r="I65" s="14" t="s">
        <v>89</v>
      </c>
      <c r="J65" s="65"/>
      <c r="K65" s="65"/>
    </row>
    <row r="66" spans="1:11" s="4" customFormat="1" ht="17.100000000000001" customHeight="1" x14ac:dyDescent="0.3">
      <c r="A66" s="617"/>
      <c r="B66" s="618"/>
      <c r="C66" s="639" t="s">
        <v>35</v>
      </c>
      <c r="D66" s="640"/>
      <c r="E66" s="617"/>
      <c r="F66" s="618"/>
      <c r="G66" s="613" t="s">
        <v>63</v>
      </c>
      <c r="H66" s="717"/>
      <c r="I66" s="13" t="s">
        <v>71</v>
      </c>
      <c r="J66" s="65"/>
      <c r="K66" s="65"/>
    </row>
    <row r="67" spans="1:11" s="4" customFormat="1" ht="17.100000000000001" customHeight="1" x14ac:dyDescent="0.3">
      <c r="A67" s="617"/>
      <c r="B67" s="618"/>
      <c r="C67" s="639" t="s">
        <v>37</v>
      </c>
      <c r="D67" s="640"/>
      <c r="E67" s="617"/>
      <c r="F67" s="618"/>
      <c r="G67" s="613" t="s">
        <v>66</v>
      </c>
      <c r="H67" s="717"/>
      <c r="I67" s="13" t="s">
        <v>74</v>
      </c>
      <c r="J67" s="65"/>
      <c r="K67" s="65"/>
    </row>
    <row r="68" spans="1:11" s="4" customFormat="1" ht="17.100000000000001" customHeight="1" x14ac:dyDescent="0.3">
      <c r="A68" s="617"/>
      <c r="B68" s="618"/>
      <c r="C68" s="639" t="s">
        <v>39</v>
      </c>
      <c r="D68" s="640"/>
      <c r="E68" s="617"/>
      <c r="F68" s="618"/>
      <c r="G68" s="613" t="s">
        <v>68</v>
      </c>
      <c r="H68" s="717"/>
      <c r="I68" s="13" t="s">
        <v>76</v>
      </c>
      <c r="J68" s="65"/>
      <c r="K68" s="65"/>
    </row>
    <row r="69" spans="1:11" s="4" customFormat="1" ht="17.100000000000001" customHeight="1" thickBot="1" x14ac:dyDescent="0.35">
      <c r="A69" s="617"/>
      <c r="B69" s="618"/>
      <c r="C69" s="639" t="s">
        <v>144</v>
      </c>
      <c r="D69" s="640"/>
      <c r="E69" s="619"/>
      <c r="F69" s="620"/>
      <c r="G69" s="666" t="s">
        <v>70</v>
      </c>
      <c r="H69" s="721"/>
      <c r="I69" s="13" t="s">
        <v>77</v>
      </c>
      <c r="J69" s="65"/>
      <c r="K69" s="65"/>
    </row>
    <row r="70" spans="1:11" s="4" customFormat="1" ht="17.100000000000001" customHeight="1" thickBot="1" x14ac:dyDescent="0.35">
      <c r="A70" s="619"/>
      <c r="B70" s="620"/>
      <c r="C70" s="662" t="s">
        <v>42</v>
      </c>
      <c r="D70" s="663"/>
      <c r="E70" s="623" t="s">
        <v>78</v>
      </c>
      <c r="F70" s="624"/>
      <c r="G70" s="621" t="s">
        <v>79</v>
      </c>
      <c r="H70" s="622"/>
      <c r="I70" s="13" t="s">
        <v>80</v>
      </c>
      <c r="J70" s="65"/>
      <c r="K70" s="65"/>
    </row>
    <row r="71" spans="1:11" s="4" customFormat="1" ht="15" customHeight="1" thickBot="1" x14ac:dyDescent="0.35">
      <c r="A71" s="654" t="s">
        <v>90</v>
      </c>
      <c r="B71" s="655"/>
      <c r="C71" s="641" t="s">
        <v>44</v>
      </c>
      <c r="D71" s="642"/>
      <c r="E71" s="627"/>
      <c r="F71" s="628"/>
      <c r="G71" s="666" t="s">
        <v>81</v>
      </c>
      <c r="H71" s="667"/>
      <c r="I71" s="13" t="s">
        <v>82</v>
      </c>
      <c r="J71" s="65"/>
      <c r="K71" s="65"/>
    </row>
    <row r="72" spans="1:11" s="4" customFormat="1" ht="15" customHeight="1" thickBot="1" x14ac:dyDescent="0.35">
      <c r="A72" s="656"/>
      <c r="B72" s="657"/>
      <c r="C72" s="293" t="s">
        <v>46</v>
      </c>
      <c r="D72" s="643"/>
      <c r="E72" s="623" t="s">
        <v>40</v>
      </c>
      <c r="F72" s="624"/>
      <c r="G72" s="621" t="s">
        <v>41</v>
      </c>
      <c r="H72" s="622"/>
      <c r="I72" s="12" t="s">
        <v>83</v>
      </c>
      <c r="J72" s="65"/>
      <c r="K72" s="65"/>
    </row>
    <row r="73" spans="1:11" s="4" customFormat="1" ht="22.5" customHeight="1" x14ac:dyDescent="0.3">
      <c r="A73" s="656"/>
      <c r="B73" s="657"/>
      <c r="C73" s="293" t="s">
        <v>49</v>
      </c>
      <c r="D73" s="643"/>
      <c r="E73" s="625"/>
      <c r="F73" s="626"/>
      <c r="G73" s="613" t="s">
        <v>92</v>
      </c>
      <c r="H73" s="614"/>
      <c r="I73" s="14" t="s">
        <v>148</v>
      </c>
      <c r="J73" s="65"/>
      <c r="K73" s="65"/>
    </row>
    <row r="74" spans="1:11" s="4" customFormat="1" ht="15.75" customHeight="1" thickBot="1" x14ac:dyDescent="0.35">
      <c r="A74" s="658"/>
      <c r="B74" s="659"/>
      <c r="C74" s="660" t="s">
        <v>51</v>
      </c>
      <c r="D74" s="661"/>
      <c r="E74" s="625"/>
      <c r="F74" s="626"/>
      <c r="G74" s="613" t="s">
        <v>93</v>
      </c>
      <c r="H74" s="614"/>
      <c r="I74" s="7"/>
      <c r="J74" s="65"/>
      <c r="K74" s="65"/>
    </row>
    <row r="75" spans="1:11" s="4" customFormat="1" ht="15.75" customHeight="1" x14ac:dyDescent="0.3">
      <c r="A75" s="623" t="s">
        <v>53</v>
      </c>
      <c r="B75" s="624"/>
      <c r="C75" s="641" t="s">
        <v>54</v>
      </c>
      <c r="D75" s="642"/>
      <c r="E75" s="625"/>
      <c r="F75" s="626"/>
      <c r="G75" s="613" t="s">
        <v>43</v>
      </c>
      <c r="H75" s="614"/>
      <c r="I75" s="7"/>
      <c r="J75" s="65"/>
      <c r="K75" s="65"/>
    </row>
    <row r="76" spans="1:11" s="4" customFormat="1" ht="15.75" customHeight="1" thickBot="1" x14ac:dyDescent="0.35">
      <c r="A76" s="625"/>
      <c r="B76" s="626"/>
      <c r="C76" s="293" t="s">
        <v>56</v>
      </c>
      <c r="D76" s="643"/>
      <c r="E76" s="627"/>
      <c r="F76" s="628"/>
      <c r="G76" s="666" t="s">
        <v>45</v>
      </c>
      <c r="H76" s="667"/>
      <c r="I76" s="8"/>
      <c r="J76" s="65"/>
      <c r="K76" s="65"/>
    </row>
    <row r="77" spans="1:11" s="1" customFormat="1" ht="15" customHeight="1" thickBot="1" x14ac:dyDescent="0.35">
      <c r="A77" s="627"/>
      <c r="B77" s="628"/>
      <c r="C77" s="660" t="s">
        <v>58</v>
      </c>
      <c r="D77" s="661"/>
      <c r="E77" s="615" t="s">
        <v>47</v>
      </c>
      <c r="F77" s="616"/>
      <c r="G77" s="621" t="s">
        <v>48</v>
      </c>
      <c r="H77" s="622"/>
      <c r="I77" s="7"/>
      <c r="J77" s="66"/>
      <c r="K77" s="66"/>
    </row>
    <row r="78" spans="1:11" s="1" customFormat="1" ht="15" customHeight="1" x14ac:dyDescent="0.3">
      <c r="A78" s="615" t="s">
        <v>72</v>
      </c>
      <c r="B78" s="616"/>
      <c r="C78" s="641" t="s">
        <v>73</v>
      </c>
      <c r="D78" s="642"/>
      <c r="E78" s="617"/>
      <c r="F78" s="618"/>
      <c r="G78" s="613" t="s">
        <v>50</v>
      </c>
      <c r="H78" s="614"/>
      <c r="I78" s="7"/>
      <c r="J78" s="66"/>
      <c r="K78" s="66"/>
    </row>
    <row r="79" spans="1:11" s="1" customFormat="1" ht="15" customHeight="1" x14ac:dyDescent="0.3">
      <c r="A79" s="617"/>
      <c r="B79" s="618"/>
      <c r="C79" s="293" t="s">
        <v>75</v>
      </c>
      <c r="D79" s="643"/>
      <c r="E79" s="617"/>
      <c r="F79" s="618"/>
      <c r="G79" s="613" t="s">
        <v>52</v>
      </c>
      <c r="H79" s="614"/>
      <c r="I79" s="7"/>
      <c r="J79" s="66"/>
      <c r="K79" s="66"/>
    </row>
    <row r="80" spans="1:11" s="1" customFormat="1" ht="15" customHeight="1" thickBot="1" x14ac:dyDescent="0.35">
      <c r="A80" s="619"/>
      <c r="B80" s="620"/>
      <c r="C80" s="660" t="s">
        <v>146</v>
      </c>
      <c r="D80" s="661"/>
      <c r="E80" s="617"/>
      <c r="F80" s="618"/>
      <c r="G80" s="613" t="s">
        <v>55</v>
      </c>
      <c r="H80" s="614"/>
      <c r="I80" s="7"/>
      <c r="J80" s="66"/>
      <c r="K80" s="66"/>
    </row>
    <row r="81" spans="1:11" s="1" customFormat="1" ht="15" customHeight="1" x14ac:dyDescent="0.3">
      <c r="A81" s="615" t="s">
        <v>64</v>
      </c>
      <c r="B81" s="616"/>
      <c r="C81" s="641" t="s">
        <v>65</v>
      </c>
      <c r="D81" s="642"/>
      <c r="E81" s="617"/>
      <c r="F81" s="618"/>
      <c r="G81" s="613" t="s">
        <v>57</v>
      </c>
      <c r="H81" s="614"/>
      <c r="I81" s="7"/>
      <c r="J81" s="66"/>
      <c r="K81" s="66"/>
    </row>
    <row r="82" spans="1:11" s="1" customFormat="1" ht="23.25" customHeight="1" x14ac:dyDescent="0.3">
      <c r="A82" s="617"/>
      <c r="B82" s="618"/>
      <c r="C82" s="293" t="s">
        <v>67</v>
      </c>
      <c r="D82" s="643"/>
      <c r="E82" s="617"/>
      <c r="F82" s="618"/>
      <c r="G82" s="613" t="s">
        <v>59</v>
      </c>
      <c r="H82" s="614"/>
      <c r="I82" s="7"/>
      <c r="J82" s="66"/>
      <c r="K82" s="66"/>
    </row>
    <row r="83" spans="1:11" s="1" customFormat="1" ht="15" customHeight="1" thickBot="1" x14ac:dyDescent="0.35">
      <c r="A83" s="619"/>
      <c r="B83" s="620"/>
      <c r="C83" s="671" t="s">
        <v>69</v>
      </c>
      <c r="D83" s="672"/>
      <c r="E83" s="619"/>
      <c r="F83" s="620"/>
      <c r="G83" s="666" t="s">
        <v>62</v>
      </c>
      <c r="H83" s="667"/>
      <c r="I83" s="9"/>
      <c r="J83" s="66"/>
      <c r="K83" s="66"/>
    </row>
    <row r="84" spans="1:11" s="1" customFormat="1" ht="15" customHeight="1" thickBot="1" x14ac:dyDescent="0.35">
      <c r="A84" s="37"/>
      <c r="B84" s="37"/>
      <c r="C84" s="38"/>
      <c r="D84" s="38"/>
      <c r="E84" s="37"/>
      <c r="F84" s="37"/>
      <c r="G84" s="39"/>
      <c r="H84" s="39"/>
      <c r="I84" s="40"/>
      <c r="J84" s="66"/>
      <c r="K84" s="66"/>
    </row>
    <row r="85" spans="1:11" ht="15.6" x14ac:dyDescent="0.3">
      <c r="A85" s="612" t="s">
        <v>188</v>
      </c>
      <c r="B85" s="612"/>
      <c r="C85" s="612"/>
      <c r="D85" s="612"/>
      <c r="E85" s="612"/>
      <c r="F85" s="612"/>
      <c r="G85" s="612"/>
      <c r="H85" s="612"/>
      <c r="I85" s="612"/>
    </row>
    <row r="86" spans="1:11" ht="14.4" thickBot="1" x14ac:dyDescent="0.35"/>
    <row r="87" spans="1:11" ht="14.4" thickBot="1" x14ac:dyDescent="0.35">
      <c r="A87" s="668" t="s">
        <v>239</v>
      </c>
      <c r="B87" s="668"/>
      <c r="C87" s="668"/>
      <c r="D87" s="668"/>
      <c r="E87" s="668"/>
      <c r="F87" s="668"/>
      <c r="G87" s="668"/>
      <c r="H87" s="668"/>
      <c r="I87" s="668"/>
    </row>
    <row r="88" spans="1:11" ht="28.2" thickBot="1" x14ac:dyDescent="0.35">
      <c r="A88" s="20" t="s">
        <v>189</v>
      </c>
      <c r="B88" s="20" t="s">
        <v>190</v>
      </c>
      <c r="C88" s="27" t="s">
        <v>191</v>
      </c>
      <c r="D88" s="20" t="s">
        <v>192</v>
      </c>
      <c r="E88" s="726" t="s">
        <v>193</v>
      </c>
      <c r="F88" s="726"/>
      <c r="G88" s="27" t="s">
        <v>194</v>
      </c>
      <c r="H88" s="20" t="s">
        <v>195</v>
      </c>
      <c r="I88" s="20" t="s">
        <v>73</v>
      </c>
    </row>
    <row r="89" spans="1:11" x14ac:dyDescent="0.3">
      <c r="A89" s="21">
        <v>-3</v>
      </c>
      <c r="B89" s="22"/>
      <c r="C89" s="28"/>
      <c r="D89" s="28"/>
      <c r="E89" s="727" t="s">
        <v>196</v>
      </c>
      <c r="F89" s="727"/>
      <c r="G89" s="30"/>
      <c r="H89" s="22"/>
      <c r="I89" s="22"/>
    </row>
    <row r="90" spans="1:11" x14ac:dyDescent="0.3">
      <c r="A90" s="18">
        <v>-2</v>
      </c>
      <c r="B90" s="23"/>
      <c r="C90" s="23" t="s">
        <v>197</v>
      </c>
      <c r="D90" s="29"/>
      <c r="E90" s="673"/>
      <c r="F90" s="673"/>
      <c r="G90" s="23"/>
      <c r="H90" s="23"/>
      <c r="I90" s="23"/>
    </row>
    <row r="91" spans="1:11" x14ac:dyDescent="0.3">
      <c r="A91" s="21">
        <v>-1</v>
      </c>
      <c r="B91" s="22"/>
      <c r="C91" s="22" t="s">
        <v>198</v>
      </c>
      <c r="D91" s="25"/>
      <c r="E91" s="608"/>
      <c r="F91" s="608"/>
      <c r="G91" s="22" t="s">
        <v>196</v>
      </c>
      <c r="H91" s="22"/>
      <c r="I91" s="22"/>
    </row>
    <row r="92" spans="1:11" x14ac:dyDescent="0.3">
      <c r="A92" s="18">
        <v>0</v>
      </c>
      <c r="B92" s="23" t="s">
        <v>199</v>
      </c>
      <c r="C92" s="23" t="s">
        <v>200</v>
      </c>
      <c r="D92" s="23" t="s">
        <v>201</v>
      </c>
      <c r="E92" s="673" t="s">
        <v>202</v>
      </c>
      <c r="F92" s="673"/>
      <c r="G92" s="23"/>
      <c r="H92" s="23" t="s">
        <v>20</v>
      </c>
      <c r="I92" s="23" t="s">
        <v>20</v>
      </c>
    </row>
    <row r="93" spans="1:11" x14ac:dyDescent="0.3">
      <c r="A93" s="21">
        <v>1</v>
      </c>
      <c r="B93" s="22"/>
      <c r="C93" s="22" t="s">
        <v>203</v>
      </c>
      <c r="D93" s="22" t="s">
        <v>204</v>
      </c>
      <c r="E93" s="608" t="s">
        <v>205</v>
      </c>
      <c r="F93" s="608"/>
      <c r="G93" s="22"/>
      <c r="H93" s="22"/>
      <c r="I93" s="22"/>
    </row>
    <row r="94" spans="1:11" x14ac:dyDescent="0.3">
      <c r="A94" s="18">
        <v>2</v>
      </c>
      <c r="B94" s="23" t="s">
        <v>206</v>
      </c>
      <c r="C94" s="23" t="s">
        <v>207</v>
      </c>
      <c r="D94" s="29"/>
      <c r="E94" s="673" t="s">
        <v>208</v>
      </c>
      <c r="F94" s="673"/>
      <c r="G94" s="23" t="s">
        <v>202</v>
      </c>
      <c r="H94" s="23"/>
      <c r="I94" s="23"/>
    </row>
    <row r="95" spans="1:11" x14ac:dyDescent="0.3">
      <c r="A95" s="21">
        <v>3</v>
      </c>
      <c r="B95" s="22"/>
      <c r="C95" s="25"/>
      <c r="D95" s="22" t="s">
        <v>209</v>
      </c>
      <c r="E95" s="608"/>
      <c r="F95" s="608"/>
      <c r="G95" s="22" t="s">
        <v>205</v>
      </c>
      <c r="H95" s="22" t="s">
        <v>91</v>
      </c>
      <c r="I95" s="22"/>
    </row>
    <row r="96" spans="1:11" x14ac:dyDescent="0.3">
      <c r="A96" s="18">
        <v>4</v>
      </c>
      <c r="B96" s="23" t="s">
        <v>210</v>
      </c>
      <c r="C96" s="29"/>
      <c r="D96" s="23" t="s">
        <v>211</v>
      </c>
      <c r="E96" s="673" t="s">
        <v>212</v>
      </c>
      <c r="F96" s="673"/>
      <c r="G96" s="23"/>
      <c r="H96" s="23"/>
      <c r="I96" s="23" t="s">
        <v>91</v>
      </c>
    </row>
    <row r="97" spans="1:9" x14ac:dyDescent="0.3">
      <c r="A97" s="21">
        <v>5</v>
      </c>
      <c r="B97" s="22" t="s">
        <v>200</v>
      </c>
      <c r="C97" s="25"/>
      <c r="D97" s="22" t="s">
        <v>213</v>
      </c>
      <c r="E97" s="608" t="s">
        <v>214</v>
      </c>
      <c r="F97" s="608"/>
      <c r="G97" s="22" t="s">
        <v>208</v>
      </c>
      <c r="H97" s="22"/>
      <c r="I97" s="25"/>
    </row>
    <row r="98" spans="1:9" x14ac:dyDescent="0.3">
      <c r="A98" s="18">
        <v>6</v>
      </c>
      <c r="B98" s="23"/>
      <c r="C98" s="29"/>
      <c r="D98" s="29"/>
      <c r="E98" s="673"/>
      <c r="F98" s="673"/>
      <c r="G98" s="23" t="s">
        <v>212</v>
      </c>
      <c r="H98" s="23"/>
      <c r="I98" s="29"/>
    </row>
    <row r="99" spans="1:9" x14ac:dyDescent="0.3">
      <c r="A99" s="21">
        <v>7</v>
      </c>
      <c r="B99" s="22" t="s">
        <v>215</v>
      </c>
      <c r="C99" s="25"/>
      <c r="D99" s="25"/>
      <c r="E99" s="608"/>
      <c r="F99" s="608"/>
      <c r="G99" s="22" t="s">
        <v>214</v>
      </c>
      <c r="H99" s="22"/>
      <c r="I99" s="25"/>
    </row>
    <row r="100" spans="1:9" x14ac:dyDescent="0.3">
      <c r="A100" s="18">
        <v>8</v>
      </c>
      <c r="B100" s="23" t="s">
        <v>216</v>
      </c>
      <c r="C100" s="29"/>
      <c r="D100" s="29"/>
      <c r="E100" s="673"/>
      <c r="F100" s="673"/>
      <c r="G100" s="29"/>
      <c r="H100" s="29"/>
      <c r="I100" s="29"/>
    </row>
    <row r="101" spans="1:9" x14ac:dyDescent="0.3">
      <c r="A101" s="21">
        <v>9</v>
      </c>
      <c r="B101" s="22" t="s">
        <v>217</v>
      </c>
      <c r="C101" s="25"/>
      <c r="D101" s="25"/>
      <c r="E101" s="608"/>
      <c r="F101" s="608"/>
      <c r="G101" s="25"/>
      <c r="H101" s="25"/>
      <c r="I101" s="25"/>
    </row>
    <row r="102" spans="1:9" x14ac:dyDescent="0.3">
      <c r="A102" s="18">
        <v>10</v>
      </c>
      <c r="B102" s="23" t="s">
        <v>218</v>
      </c>
      <c r="C102" s="29"/>
      <c r="D102" s="29"/>
      <c r="E102" s="673"/>
      <c r="F102" s="673"/>
      <c r="G102" s="29"/>
      <c r="H102" s="29"/>
      <c r="I102" s="29"/>
    </row>
    <row r="103" spans="1:9" x14ac:dyDescent="0.3">
      <c r="A103" s="21">
        <v>11</v>
      </c>
      <c r="B103" s="22" t="s">
        <v>219</v>
      </c>
      <c r="C103" s="25"/>
      <c r="D103" s="25"/>
      <c r="E103" s="608"/>
      <c r="F103" s="608"/>
      <c r="G103" s="25"/>
      <c r="H103" s="25"/>
      <c r="I103" s="25"/>
    </row>
    <row r="104" spans="1:9" x14ac:dyDescent="0.3">
      <c r="A104" s="18">
        <v>12</v>
      </c>
      <c r="B104" s="23" t="s">
        <v>220</v>
      </c>
      <c r="C104" s="29"/>
      <c r="D104" s="29"/>
      <c r="E104" s="673"/>
      <c r="F104" s="673"/>
      <c r="G104" s="29"/>
      <c r="H104" s="29"/>
      <c r="I104" s="29"/>
    </row>
    <row r="105" spans="1:9" x14ac:dyDescent="0.3">
      <c r="A105" s="21" t="s">
        <v>221</v>
      </c>
      <c r="B105" s="22"/>
      <c r="C105" s="25"/>
      <c r="D105" s="25"/>
      <c r="E105" s="608"/>
      <c r="F105" s="608"/>
      <c r="G105" s="25"/>
      <c r="H105" s="25"/>
      <c r="I105" s="21" t="s">
        <v>222</v>
      </c>
    </row>
    <row r="106" spans="1:9" ht="14.4" thickBot="1" x14ac:dyDescent="0.35">
      <c r="A106" s="751" t="s">
        <v>223</v>
      </c>
      <c r="B106" s="751"/>
      <c r="C106" s="751"/>
      <c r="D106" s="751"/>
      <c r="E106" s="751"/>
      <c r="F106" s="751"/>
      <c r="G106" s="751"/>
      <c r="H106" s="751"/>
      <c r="I106" s="751"/>
    </row>
    <row r="107" spans="1:9" ht="12.75" customHeight="1" x14ac:dyDescent="0.3">
      <c r="A107" s="607" t="s">
        <v>189</v>
      </c>
      <c r="B107" s="607"/>
      <c r="C107" s="607"/>
      <c r="D107" s="607" t="s">
        <v>224</v>
      </c>
      <c r="E107" s="607"/>
      <c r="F107" s="607"/>
      <c r="G107" s="607" t="s">
        <v>189</v>
      </c>
      <c r="H107" s="607"/>
      <c r="I107" s="31" t="s">
        <v>224</v>
      </c>
    </row>
    <row r="108" spans="1:9" ht="12.75" customHeight="1" x14ac:dyDescent="0.3">
      <c r="A108" s="610" t="s">
        <v>225</v>
      </c>
      <c r="B108" s="610"/>
      <c r="C108" s="610"/>
      <c r="D108" s="608" t="s">
        <v>226</v>
      </c>
      <c r="E108" s="608"/>
      <c r="F108" s="608"/>
      <c r="G108" s="610">
        <v>10</v>
      </c>
      <c r="H108" s="610"/>
      <c r="I108" s="22">
        <v>6.3</v>
      </c>
    </row>
    <row r="109" spans="1:9" ht="12.75" customHeight="1" x14ac:dyDescent="0.3">
      <c r="A109" s="674">
        <v>-1</v>
      </c>
      <c r="B109" s="674"/>
      <c r="C109" s="674"/>
      <c r="D109" s="673">
        <v>1</v>
      </c>
      <c r="E109" s="673"/>
      <c r="F109" s="673"/>
      <c r="G109" s="674">
        <v>11</v>
      </c>
      <c r="H109" s="674"/>
      <c r="I109" s="23">
        <v>7.3</v>
      </c>
    </row>
    <row r="110" spans="1:9" ht="12.75" customHeight="1" x14ac:dyDescent="0.3">
      <c r="A110" s="610">
        <v>0</v>
      </c>
      <c r="B110" s="610"/>
      <c r="C110" s="610"/>
      <c r="D110" s="608">
        <v>1.2</v>
      </c>
      <c r="E110" s="608"/>
      <c r="F110" s="608"/>
      <c r="G110" s="610">
        <v>12</v>
      </c>
      <c r="H110" s="610"/>
      <c r="I110" s="22">
        <v>8.6</v>
      </c>
    </row>
    <row r="111" spans="1:9" ht="12.75" customHeight="1" x14ac:dyDescent="0.3">
      <c r="A111" s="674">
        <v>1</v>
      </c>
      <c r="B111" s="674"/>
      <c r="C111" s="674"/>
      <c r="D111" s="673">
        <v>1.5</v>
      </c>
      <c r="E111" s="673"/>
      <c r="F111" s="673"/>
      <c r="G111" s="674">
        <v>13</v>
      </c>
      <c r="H111" s="674"/>
      <c r="I111" s="23">
        <v>10</v>
      </c>
    </row>
    <row r="112" spans="1:9" ht="12.75" customHeight="1" x14ac:dyDescent="0.3">
      <c r="A112" s="610">
        <v>2</v>
      </c>
      <c r="B112" s="610"/>
      <c r="C112" s="610"/>
      <c r="D112" s="608">
        <v>1.7</v>
      </c>
      <c r="E112" s="608"/>
      <c r="F112" s="608"/>
      <c r="G112" s="610">
        <v>14</v>
      </c>
      <c r="H112" s="610"/>
      <c r="I112" s="22">
        <v>11.7</v>
      </c>
    </row>
    <row r="113" spans="1:11" ht="12.75" customHeight="1" x14ac:dyDescent="0.3">
      <c r="A113" s="674">
        <v>3</v>
      </c>
      <c r="B113" s="674"/>
      <c r="C113" s="674"/>
      <c r="D113" s="673">
        <v>2</v>
      </c>
      <c r="E113" s="673"/>
      <c r="F113" s="673"/>
      <c r="G113" s="674">
        <v>15</v>
      </c>
      <c r="H113" s="674"/>
      <c r="I113" s="23">
        <v>13.7</v>
      </c>
    </row>
    <row r="114" spans="1:11" ht="12.75" customHeight="1" x14ac:dyDescent="0.3">
      <c r="A114" s="610">
        <v>4</v>
      </c>
      <c r="B114" s="610"/>
      <c r="C114" s="610"/>
      <c r="D114" s="608">
        <v>2.4</v>
      </c>
      <c r="E114" s="608"/>
      <c r="F114" s="608"/>
      <c r="G114" s="610">
        <v>16</v>
      </c>
      <c r="H114" s="610"/>
      <c r="I114" s="22">
        <v>15.9</v>
      </c>
    </row>
    <row r="115" spans="1:11" ht="12.75" customHeight="1" x14ac:dyDescent="0.3">
      <c r="A115" s="674">
        <v>5</v>
      </c>
      <c r="B115" s="674"/>
      <c r="C115" s="674"/>
      <c r="D115" s="673">
        <v>2.8</v>
      </c>
      <c r="E115" s="673"/>
      <c r="F115" s="673"/>
      <c r="G115" s="674">
        <v>17</v>
      </c>
      <c r="H115" s="674"/>
      <c r="I115" s="23">
        <v>18.5</v>
      </c>
    </row>
    <row r="116" spans="1:11" ht="12.75" customHeight="1" x14ac:dyDescent="0.3">
      <c r="A116" s="610">
        <v>6</v>
      </c>
      <c r="B116" s="610"/>
      <c r="C116" s="610"/>
      <c r="D116" s="608">
        <v>3.3</v>
      </c>
      <c r="E116" s="608"/>
      <c r="F116" s="608"/>
      <c r="G116" s="610">
        <v>18</v>
      </c>
      <c r="H116" s="610"/>
      <c r="I116" s="22">
        <v>21.6</v>
      </c>
    </row>
    <row r="117" spans="1:11" ht="12.75" customHeight="1" x14ac:dyDescent="0.3">
      <c r="A117" s="674">
        <v>7</v>
      </c>
      <c r="B117" s="674"/>
      <c r="C117" s="674"/>
      <c r="D117" s="673">
        <v>3.9</v>
      </c>
      <c r="E117" s="673"/>
      <c r="F117" s="673"/>
      <c r="G117" s="674">
        <v>19</v>
      </c>
      <c r="H117" s="674"/>
      <c r="I117" s="23">
        <v>24.8</v>
      </c>
    </row>
    <row r="118" spans="1:11" ht="12.75" customHeight="1" x14ac:dyDescent="0.3">
      <c r="A118" s="610">
        <v>8</v>
      </c>
      <c r="B118" s="610"/>
      <c r="C118" s="610"/>
      <c r="D118" s="608">
        <v>4.5</v>
      </c>
      <c r="E118" s="608"/>
      <c r="F118" s="608"/>
      <c r="G118" s="610">
        <v>20</v>
      </c>
      <c r="H118" s="610"/>
      <c r="I118" s="22">
        <v>28.5</v>
      </c>
    </row>
    <row r="119" spans="1:11" ht="14.4" thickBot="1" x14ac:dyDescent="0.35">
      <c r="A119" s="606">
        <v>9</v>
      </c>
      <c r="B119" s="606"/>
      <c r="C119" s="606"/>
      <c r="D119" s="734">
        <v>5.5</v>
      </c>
      <c r="E119" s="734"/>
      <c r="F119" s="734"/>
      <c r="G119" s="606" t="s">
        <v>227</v>
      </c>
      <c r="H119" s="606"/>
      <c r="I119" s="24" t="s">
        <v>228</v>
      </c>
    </row>
    <row r="120" spans="1:11" s="35" customFormat="1" x14ac:dyDescent="0.3">
      <c r="A120" s="34"/>
      <c r="B120" s="34"/>
      <c r="C120" s="34"/>
      <c r="D120" s="36"/>
      <c r="E120" s="36"/>
      <c r="F120" s="36"/>
      <c r="G120" s="34"/>
      <c r="H120" s="34"/>
      <c r="I120" s="36"/>
      <c r="J120" s="62"/>
      <c r="K120" s="62"/>
    </row>
    <row r="121" spans="1:11" s="35" customFormat="1" x14ac:dyDescent="0.3">
      <c r="A121" s="34"/>
      <c r="B121" s="34"/>
      <c r="C121" s="34"/>
      <c r="D121" s="36"/>
      <c r="E121" s="36"/>
      <c r="F121" s="36"/>
      <c r="G121" s="34"/>
      <c r="H121" s="34"/>
      <c r="I121" s="36"/>
      <c r="J121" s="62"/>
      <c r="K121" s="62"/>
    </row>
    <row r="122" spans="1:11" ht="21" customHeight="1" x14ac:dyDescent="0.3">
      <c r="A122" s="741" t="s">
        <v>233</v>
      </c>
      <c r="B122" s="739" t="s">
        <v>244</v>
      </c>
      <c r="C122" s="739"/>
      <c r="D122" s="739"/>
      <c r="E122" s="739"/>
      <c r="F122" s="739"/>
      <c r="G122" s="739"/>
      <c r="H122" s="739"/>
      <c r="I122" s="739"/>
    </row>
    <row r="123" spans="1:11" x14ac:dyDescent="0.3">
      <c r="A123" s="742"/>
      <c r="B123" s="739"/>
      <c r="C123" s="739"/>
      <c r="D123" s="739"/>
      <c r="E123" s="739"/>
      <c r="F123" s="739"/>
      <c r="G123" s="739"/>
      <c r="H123" s="739"/>
      <c r="I123" s="739"/>
    </row>
    <row r="124" spans="1:11" s="35" customFormat="1" ht="12.75" customHeight="1" x14ac:dyDescent="0.3">
      <c r="A124" s="742"/>
      <c r="B124" s="730" t="s">
        <v>243</v>
      </c>
      <c r="C124" s="732"/>
      <c r="D124" s="730" t="s">
        <v>242</v>
      </c>
      <c r="E124" s="731"/>
      <c r="F124" s="732"/>
      <c r="G124" s="730" t="s">
        <v>241</v>
      </c>
      <c r="H124" s="731"/>
      <c r="I124" s="732"/>
      <c r="J124" s="62"/>
      <c r="K124" s="62"/>
    </row>
    <row r="125" spans="1:11" ht="12.75" customHeight="1" x14ac:dyDescent="0.3">
      <c r="A125" s="743"/>
      <c r="B125" s="609" t="s">
        <v>234</v>
      </c>
      <c r="C125" s="609"/>
      <c r="D125" s="609" t="s">
        <v>236</v>
      </c>
      <c r="E125" s="609"/>
      <c r="F125" s="609"/>
      <c r="G125" s="609" t="s">
        <v>238</v>
      </c>
      <c r="H125" s="609"/>
      <c r="I125" s="609"/>
    </row>
    <row r="126" spans="1:11" s="35" customFormat="1" x14ac:dyDescent="0.3">
      <c r="A126" s="34"/>
      <c r="B126" s="34"/>
      <c r="C126" s="34"/>
      <c r="D126" s="36"/>
      <c r="E126" s="36"/>
      <c r="F126" s="36"/>
      <c r="G126" s="34"/>
      <c r="H126" s="34"/>
      <c r="I126" s="36"/>
      <c r="J126" s="62"/>
      <c r="K126" s="62"/>
    </row>
    <row r="127" spans="1:11" s="35" customFormat="1" x14ac:dyDescent="0.3">
      <c r="A127" s="34"/>
      <c r="B127" s="34"/>
      <c r="C127" s="34"/>
      <c r="D127" s="36"/>
      <c r="E127" s="36"/>
      <c r="F127" s="36"/>
      <c r="G127" s="34"/>
      <c r="H127" s="34"/>
      <c r="I127" s="36"/>
      <c r="J127" s="62"/>
      <c r="K127" s="62"/>
    </row>
    <row r="128" spans="1:11" s="35" customFormat="1" x14ac:dyDescent="0.3">
      <c r="A128" s="34"/>
      <c r="B128" s="34"/>
      <c r="C128" s="34"/>
      <c r="D128" s="36"/>
      <c r="E128" s="36"/>
      <c r="F128" s="36"/>
      <c r="G128" s="34"/>
      <c r="H128" s="34"/>
      <c r="I128" s="36"/>
      <c r="J128" s="62"/>
      <c r="K128" s="62"/>
    </row>
    <row r="129" spans="1:11" s="35" customFormat="1" x14ac:dyDescent="0.3">
      <c r="A129" s="34"/>
      <c r="B129" s="34"/>
      <c r="C129" s="34"/>
      <c r="D129" s="36"/>
      <c r="E129" s="36"/>
      <c r="F129" s="36"/>
      <c r="G129" s="34"/>
      <c r="H129" s="34"/>
      <c r="I129" s="36"/>
      <c r="J129" s="62"/>
      <c r="K129" s="62"/>
    </row>
    <row r="130" spans="1:11" s="35" customFormat="1" x14ac:dyDescent="0.3">
      <c r="A130" s="34"/>
      <c r="B130" s="34"/>
      <c r="C130" s="34"/>
      <c r="D130" s="36"/>
      <c r="E130" s="36"/>
      <c r="F130" s="36"/>
      <c r="G130" s="34"/>
      <c r="H130" s="34"/>
      <c r="I130" s="36"/>
      <c r="J130" s="62"/>
      <c r="K130" s="62"/>
    </row>
    <row r="131" spans="1:11" s="35" customFormat="1" x14ac:dyDescent="0.3">
      <c r="A131" s="34"/>
      <c r="B131" s="34"/>
      <c r="C131" s="34"/>
      <c r="D131" s="36"/>
      <c r="E131" s="36"/>
      <c r="F131" s="36"/>
      <c r="G131" s="34"/>
      <c r="H131" s="34"/>
      <c r="I131" s="36"/>
      <c r="J131" s="62"/>
      <c r="K131" s="62"/>
    </row>
    <row r="132" spans="1:11" s="35" customFormat="1" x14ac:dyDescent="0.3">
      <c r="A132" s="34"/>
      <c r="B132" s="34"/>
      <c r="C132" s="34"/>
      <c r="D132" s="36"/>
      <c r="E132" s="36"/>
      <c r="F132" s="36"/>
      <c r="G132" s="34"/>
      <c r="H132" s="34"/>
      <c r="I132" s="36"/>
      <c r="J132" s="62"/>
      <c r="K132" s="62"/>
    </row>
    <row r="133" spans="1:11" s="35" customFormat="1" x14ac:dyDescent="0.3">
      <c r="A133" s="34"/>
      <c r="B133" s="34"/>
      <c r="C133" s="34"/>
      <c r="D133" s="36"/>
      <c r="E133" s="36"/>
      <c r="F133" s="36"/>
      <c r="G133" s="34"/>
      <c r="H133" s="34"/>
      <c r="I133" s="36"/>
      <c r="J133" s="62"/>
      <c r="K133" s="62"/>
    </row>
    <row r="134" spans="1:11" s="35" customFormat="1" x14ac:dyDescent="0.3">
      <c r="A134" s="34"/>
      <c r="B134" s="34"/>
      <c r="C134" s="34"/>
      <c r="D134" s="36"/>
      <c r="E134" s="36"/>
      <c r="F134" s="36"/>
      <c r="G134" s="34"/>
      <c r="H134" s="34"/>
      <c r="I134" s="36"/>
      <c r="J134" s="62"/>
      <c r="K134" s="62"/>
    </row>
    <row r="135" spans="1:11" s="35" customFormat="1" x14ac:dyDescent="0.3">
      <c r="A135" s="34"/>
      <c r="B135" s="34"/>
      <c r="C135" s="34"/>
      <c r="D135" s="36"/>
      <c r="E135" s="36"/>
      <c r="F135" s="36"/>
      <c r="G135" s="34"/>
      <c r="H135" s="34"/>
      <c r="I135" s="36"/>
      <c r="J135" s="62"/>
      <c r="K135" s="62"/>
    </row>
    <row r="136" spans="1:11" s="35" customFormat="1" x14ac:dyDescent="0.3">
      <c r="A136" s="34"/>
      <c r="B136" s="34"/>
      <c r="C136" s="34"/>
      <c r="D136" s="36"/>
      <c r="E136" s="36"/>
      <c r="F136" s="36"/>
      <c r="G136" s="34"/>
      <c r="H136" s="34"/>
      <c r="I136" s="36"/>
      <c r="J136" s="62"/>
      <c r="K136" s="62"/>
    </row>
    <row r="137" spans="1:11" s="35" customFormat="1" x14ac:dyDescent="0.3">
      <c r="A137" s="34"/>
      <c r="B137" s="34"/>
      <c r="C137" s="34"/>
      <c r="D137" s="36"/>
      <c r="E137" s="36"/>
      <c r="F137" s="36"/>
      <c r="G137" s="34"/>
      <c r="H137" s="34"/>
      <c r="I137" s="36"/>
      <c r="J137" s="62"/>
      <c r="K137" s="62"/>
    </row>
    <row r="138" spans="1:11" s="35" customFormat="1" x14ac:dyDescent="0.3">
      <c r="A138" s="34"/>
      <c r="B138" s="34"/>
      <c r="C138" s="34"/>
      <c r="D138" s="36"/>
      <c r="E138" s="36"/>
      <c r="F138" s="36"/>
      <c r="G138" s="34"/>
      <c r="H138" s="34"/>
      <c r="I138" s="36"/>
      <c r="J138" s="62"/>
      <c r="K138" s="62"/>
    </row>
    <row r="139" spans="1:11" s="35" customFormat="1" x14ac:dyDescent="0.3">
      <c r="A139" s="34"/>
      <c r="B139" s="34"/>
      <c r="C139" s="34"/>
      <c r="D139" s="36"/>
      <c r="E139" s="36"/>
      <c r="F139" s="36"/>
      <c r="G139" s="34"/>
      <c r="H139" s="34"/>
      <c r="I139" s="36"/>
      <c r="J139" s="62"/>
      <c r="K139" s="62"/>
    </row>
    <row r="140" spans="1:11" s="35" customFormat="1" x14ac:dyDescent="0.3">
      <c r="A140" s="34"/>
      <c r="B140" s="34"/>
      <c r="C140" s="34"/>
      <c r="D140" s="36"/>
      <c r="E140" s="36"/>
      <c r="F140" s="36"/>
      <c r="G140" s="34"/>
      <c r="H140" s="34"/>
      <c r="I140" s="36"/>
      <c r="J140" s="62"/>
      <c r="K140" s="62"/>
    </row>
    <row r="141" spans="1:11" s="35" customFormat="1" x14ac:dyDescent="0.3">
      <c r="A141" s="34"/>
      <c r="B141" s="34"/>
      <c r="C141" s="34"/>
      <c r="D141" s="36"/>
      <c r="E141" s="36"/>
      <c r="F141" s="36"/>
      <c r="G141" s="34"/>
      <c r="H141" s="34"/>
      <c r="I141" s="36"/>
      <c r="J141" s="62"/>
      <c r="K141" s="62"/>
    </row>
    <row r="142" spans="1:11" s="35" customFormat="1" x14ac:dyDescent="0.3">
      <c r="A142" s="34"/>
      <c r="B142" s="34"/>
      <c r="C142" s="34"/>
      <c r="D142" s="36"/>
      <c r="E142" s="36"/>
      <c r="F142" s="36"/>
      <c r="G142" s="34"/>
      <c r="H142" s="34"/>
      <c r="I142" s="36"/>
      <c r="J142" s="62"/>
      <c r="K142" s="62"/>
    </row>
    <row r="143" spans="1:11" s="35" customFormat="1" ht="14.4" thickBot="1" x14ac:dyDescent="0.35">
      <c r="A143" s="34"/>
      <c r="B143" s="34"/>
      <c r="C143" s="34"/>
      <c r="D143" s="36"/>
      <c r="E143" s="36"/>
      <c r="F143" s="36"/>
      <c r="G143" s="34"/>
      <c r="H143" s="34"/>
      <c r="I143" s="36"/>
      <c r="J143" s="62"/>
      <c r="K143" s="62"/>
    </row>
    <row r="144" spans="1:11" ht="15.6" x14ac:dyDescent="0.3">
      <c r="A144" s="612" t="s">
        <v>188</v>
      </c>
      <c r="B144" s="612"/>
      <c r="C144" s="612"/>
      <c r="D144" s="612"/>
      <c r="E144" s="612"/>
      <c r="F144" s="612"/>
      <c r="G144" s="612"/>
      <c r="H144" s="612"/>
      <c r="I144" s="612"/>
    </row>
    <row r="145" spans="1:9" ht="14.4" thickBot="1" x14ac:dyDescent="0.35"/>
    <row r="146" spans="1:9" x14ac:dyDescent="0.3">
      <c r="A146" s="607" t="s">
        <v>240</v>
      </c>
      <c r="B146" s="607"/>
      <c r="C146" s="607"/>
      <c r="D146" s="607"/>
      <c r="E146" s="607"/>
      <c r="F146" s="607"/>
      <c r="G146" s="607"/>
      <c r="H146" s="607"/>
      <c r="I146" s="607"/>
    </row>
    <row r="147" spans="1:9" ht="28.2" thickBot="1" x14ac:dyDescent="0.35">
      <c r="A147" s="20" t="s">
        <v>189</v>
      </c>
      <c r="B147" s="20" t="s">
        <v>190</v>
      </c>
      <c r="C147" s="32" t="s">
        <v>191</v>
      </c>
      <c r="D147" s="20" t="s">
        <v>192</v>
      </c>
      <c r="E147" s="729" t="s">
        <v>193</v>
      </c>
      <c r="F147" s="729"/>
      <c r="G147" s="32" t="s">
        <v>194</v>
      </c>
      <c r="H147" s="20" t="s">
        <v>195</v>
      </c>
      <c r="I147" s="20" t="s">
        <v>73</v>
      </c>
    </row>
    <row r="148" spans="1:9" x14ac:dyDescent="0.3">
      <c r="A148" s="21">
        <v>-2</v>
      </c>
      <c r="B148" s="22"/>
      <c r="C148" s="28" t="s">
        <v>197</v>
      </c>
      <c r="D148" s="22"/>
      <c r="E148" s="727" t="s">
        <v>196</v>
      </c>
      <c r="F148" s="727"/>
      <c r="G148" s="28"/>
      <c r="H148" s="22"/>
      <c r="I148" s="22"/>
    </row>
    <row r="149" spans="1:9" x14ac:dyDescent="0.3">
      <c r="A149" s="18">
        <v>-1</v>
      </c>
      <c r="B149" s="23"/>
      <c r="C149" s="29" t="s">
        <v>198</v>
      </c>
      <c r="D149" s="23"/>
      <c r="E149" s="673"/>
      <c r="F149" s="673"/>
      <c r="G149" s="29"/>
      <c r="H149" s="23"/>
      <c r="I149" s="23"/>
    </row>
    <row r="150" spans="1:9" x14ac:dyDescent="0.3">
      <c r="A150" s="21">
        <v>0</v>
      </c>
      <c r="B150" s="22" t="s">
        <v>199</v>
      </c>
      <c r="C150" s="25" t="s">
        <v>200</v>
      </c>
      <c r="D150" s="22" t="s">
        <v>201</v>
      </c>
      <c r="E150" s="608" t="s">
        <v>202</v>
      </c>
      <c r="F150" s="608"/>
      <c r="G150" s="25" t="s">
        <v>196</v>
      </c>
      <c r="H150" s="22" t="s">
        <v>20</v>
      </c>
      <c r="I150" s="22" t="s">
        <v>20</v>
      </c>
    </row>
    <row r="151" spans="1:9" x14ac:dyDescent="0.3">
      <c r="A151" s="18">
        <v>1</v>
      </c>
      <c r="B151" s="23"/>
      <c r="C151" s="29" t="s">
        <v>203</v>
      </c>
      <c r="D151" s="23" t="s">
        <v>204</v>
      </c>
      <c r="E151" s="673" t="s">
        <v>205</v>
      </c>
      <c r="F151" s="673"/>
      <c r="G151" s="29"/>
      <c r="H151" s="23"/>
      <c r="I151" s="23"/>
    </row>
    <row r="152" spans="1:9" x14ac:dyDescent="0.3">
      <c r="A152" s="21">
        <v>2</v>
      </c>
      <c r="B152" s="22" t="s">
        <v>206</v>
      </c>
      <c r="C152" s="25" t="s">
        <v>207</v>
      </c>
      <c r="D152" s="22" t="s">
        <v>209</v>
      </c>
      <c r="E152" s="608" t="s">
        <v>208</v>
      </c>
      <c r="F152" s="608"/>
      <c r="G152" s="25" t="s">
        <v>202</v>
      </c>
      <c r="H152" s="22"/>
      <c r="I152" s="22"/>
    </row>
    <row r="153" spans="1:9" x14ac:dyDescent="0.3">
      <c r="A153" s="18">
        <v>3</v>
      </c>
      <c r="B153" s="23"/>
      <c r="C153" s="29"/>
      <c r="D153" s="23" t="s">
        <v>211</v>
      </c>
      <c r="E153" s="673" t="s">
        <v>214</v>
      </c>
      <c r="F153" s="673"/>
      <c r="G153" s="29" t="s">
        <v>205</v>
      </c>
      <c r="H153" s="23"/>
      <c r="I153" s="23" t="s">
        <v>91</v>
      </c>
    </row>
    <row r="154" spans="1:9" x14ac:dyDescent="0.3">
      <c r="A154" s="21">
        <v>4</v>
      </c>
      <c r="B154" s="22"/>
      <c r="C154" s="25"/>
      <c r="D154" s="22" t="s">
        <v>213</v>
      </c>
      <c r="E154" s="608"/>
      <c r="F154" s="608"/>
      <c r="G154" s="25" t="s">
        <v>208</v>
      </c>
      <c r="H154" s="22" t="s">
        <v>91</v>
      </c>
      <c r="I154" s="25"/>
    </row>
    <row r="155" spans="1:9" x14ac:dyDescent="0.3">
      <c r="A155" s="18">
        <v>5</v>
      </c>
      <c r="B155" s="23" t="s">
        <v>210</v>
      </c>
      <c r="C155" s="29"/>
      <c r="D155" s="29"/>
      <c r="E155" s="673"/>
      <c r="F155" s="673"/>
      <c r="G155" s="29" t="s">
        <v>214</v>
      </c>
      <c r="H155" s="29"/>
      <c r="I155" s="23"/>
    </row>
    <row r="156" spans="1:9" x14ac:dyDescent="0.3">
      <c r="A156" s="21">
        <v>6</v>
      </c>
      <c r="B156" s="22" t="s">
        <v>200</v>
      </c>
      <c r="C156" s="25"/>
      <c r="D156" s="25"/>
      <c r="E156" s="608"/>
      <c r="F156" s="608"/>
      <c r="G156" s="25" t="s">
        <v>212</v>
      </c>
      <c r="H156" s="25"/>
      <c r="I156" s="22"/>
    </row>
    <row r="157" spans="1:9" x14ac:dyDescent="0.3">
      <c r="A157" s="18">
        <v>7</v>
      </c>
      <c r="B157" s="23"/>
      <c r="C157" s="29"/>
      <c r="D157" s="29"/>
      <c r="E157" s="673"/>
      <c r="F157" s="673"/>
      <c r="G157" s="29"/>
      <c r="H157" s="29"/>
      <c r="I157" s="23"/>
    </row>
    <row r="158" spans="1:9" x14ac:dyDescent="0.3">
      <c r="A158" s="21">
        <v>8</v>
      </c>
      <c r="B158" s="22" t="s">
        <v>215</v>
      </c>
      <c r="C158" s="25"/>
      <c r="D158" s="25"/>
      <c r="E158" s="608"/>
      <c r="F158" s="608"/>
      <c r="G158" s="25"/>
      <c r="H158" s="25"/>
      <c r="I158" s="22"/>
    </row>
    <row r="159" spans="1:9" x14ac:dyDescent="0.3">
      <c r="A159" s="18">
        <v>9</v>
      </c>
      <c r="B159" s="23"/>
      <c r="C159" s="29"/>
      <c r="D159" s="29"/>
      <c r="E159" s="673"/>
      <c r="F159" s="673"/>
      <c r="G159" s="29"/>
      <c r="H159" s="29"/>
      <c r="I159" s="23"/>
    </row>
    <row r="160" spans="1:9" x14ac:dyDescent="0.3">
      <c r="A160" s="21">
        <v>10</v>
      </c>
      <c r="B160" s="22" t="s">
        <v>216</v>
      </c>
      <c r="C160" s="25"/>
      <c r="D160" s="25"/>
      <c r="E160" s="608"/>
      <c r="F160" s="608"/>
      <c r="G160" s="25"/>
      <c r="H160" s="25"/>
      <c r="I160" s="22"/>
    </row>
    <row r="161" spans="1:9" x14ac:dyDescent="0.3">
      <c r="A161" s="18">
        <v>11</v>
      </c>
      <c r="B161" s="23" t="s">
        <v>217</v>
      </c>
      <c r="C161" s="29"/>
      <c r="D161" s="29"/>
      <c r="E161" s="673"/>
      <c r="F161" s="673"/>
      <c r="G161" s="29"/>
      <c r="H161" s="29"/>
      <c r="I161" s="23"/>
    </row>
    <row r="162" spans="1:9" x14ac:dyDescent="0.3">
      <c r="A162" s="21">
        <v>12</v>
      </c>
      <c r="B162" s="22" t="s">
        <v>218</v>
      </c>
      <c r="C162" s="25"/>
      <c r="D162" s="25"/>
      <c r="E162" s="608"/>
      <c r="F162" s="608"/>
      <c r="G162" s="25"/>
      <c r="H162" s="25"/>
      <c r="I162" s="22"/>
    </row>
    <row r="163" spans="1:9" x14ac:dyDescent="0.3">
      <c r="A163" s="18">
        <v>13</v>
      </c>
      <c r="B163" s="23"/>
      <c r="C163" s="29"/>
      <c r="D163" s="29"/>
      <c r="E163" s="673"/>
      <c r="F163" s="673"/>
      <c r="G163" s="29"/>
      <c r="H163" s="29"/>
      <c r="I163" s="23"/>
    </row>
    <row r="164" spans="1:9" x14ac:dyDescent="0.3">
      <c r="A164" s="21">
        <v>14</v>
      </c>
      <c r="B164" s="22" t="s">
        <v>219</v>
      </c>
      <c r="C164" s="25"/>
      <c r="D164" s="25"/>
      <c r="E164" s="608"/>
      <c r="F164" s="608"/>
      <c r="G164" s="25"/>
      <c r="H164" s="25"/>
      <c r="I164" s="22"/>
    </row>
    <row r="165" spans="1:9" x14ac:dyDescent="0.3">
      <c r="A165" s="18" t="s">
        <v>229</v>
      </c>
      <c r="B165" s="23" t="s">
        <v>220</v>
      </c>
      <c r="C165" s="29"/>
      <c r="D165" s="29"/>
      <c r="E165" s="673"/>
      <c r="F165" s="673"/>
      <c r="G165" s="29"/>
      <c r="H165" s="29"/>
      <c r="I165" s="23"/>
    </row>
    <row r="166" spans="1:9" x14ac:dyDescent="0.3">
      <c r="A166" s="21" t="s">
        <v>221</v>
      </c>
      <c r="B166" s="22"/>
      <c r="C166" s="25"/>
      <c r="D166" s="25"/>
      <c r="E166" s="733"/>
      <c r="F166" s="733"/>
      <c r="G166" s="33"/>
      <c r="H166" s="25"/>
      <c r="I166" s="21" t="s">
        <v>222</v>
      </c>
    </row>
    <row r="167" spans="1:9" ht="12.75" customHeight="1" x14ac:dyDescent="0.3">
      <c r="A167" s="728" t="s">
        <v>230</v>
      </c>
      <c r="B167" s="728"/>
      <c r="C167" s="728"/>
      <c r="D167" s="728"/>
      <c r="E167" s="728"/>
      <c r="F167" s="728"/>
      <c r="G167" s="728"/>
      <c r="H167" s="728"/>
      <c r="I167" s="728"/>
    </row>
    <row r="168" spans="1:9" ht="14.4" thickBot="1" x14ac:dyDescent="0.35">
      <c r="A168" s="729" t="s">
        <v>189</v>
      </c>
      <c r="B168" s="729"/>
      <c r="C168" s="729"/>
      <c r="D168" s="729" t="s">
        <v>224</v>
      </c>
      <c r="E168" s="729"/>
      <c r="F168" s="729"/>
      <c r="G168" s="729" t="s">
        <v>189</v>
      </c>
      <c r="H168" s="729"/>
      <c r="I168" s="20" t="s">
        <v>224</v>
      </c>
    </row>
    <row r="169" spans="1:9" ht="12.75" customHeight="1" x14ac:dyDescent="0.3">
      <c r="A169" s="735" t="s">
        <v>231</v>
      </c>
      <c r="B169" s="735"/>
      <c r="C169" s="735"/>
      <c r="D169" s="727" t="s">
        <v>226</v>
      </c>
      <c r="E169" s="727"/>
      <c r="F169" s="727"/>
      <c r="G169" s="735">
        <v>8</v>
      </c>
      <c r="H169" s="735"/>
      <c r="I169" s="30">
        <v>6.7</v>
      </c>
    </row>
    <row r="170" spans="1:9" ht="12.75" customHeight="1" x14ac:dyDescent="0.3">
      <c r="A170" s="674">
        <v>-2</v>
      </c>
      <c r="B170" s="674"/>
      <c r="C170" s="674"/>
      <c r="D170" s="673">
        <v>1.1000000000000001</v>
      </c>
      <c r="E170" s="673"/>
      <c r="F170" s="673"/>
      <c r="G170" s="674">
        <v>9</v>
      </c>
      <c r="H170" s="674"/>
      <c r="I170" s="23">
        <v>7.9</v>
      </c>
    </row>
    <row r="171" spans="1:9" ht="12.75" customHeight="1" x14ac:dyDescent="0.3">
      <c r="A171" s="610">
        <v>-1</v>
      </c>
      <c r="B171" s="610"/>
      <c r="C171" s="610"/>
      <c r="D171" s="608">
        <v>1.4</v>
      </c>
      <c r="E171" s="608"/>
      <c r="F171" s="608"/>
      <c r="G171" s="610">
        <v>10</v>
      </c>
      <c r="H171" s="610"/>
      <c r="I171" s="22">
        <v>9.4</v>
      </c>
    </row>
    <row r="172" spans="1:9" ht="12.75" customHeight="1" x14ac:dyDescent="0.3">
      <c r="A172" s="674">
        <v>0</v>
      </c>
      <c r="B172" s="674"/>
      <c r="C172" s="674"/>
      <c r="D172" s="673">
        <v>1.6</v>
      </c>
      <c r="E172" s="673"/>
      <c r="F172" s="673"/>
      <c r="G172" s="674">
        <v>11</v>
      </c>
      <c r="H172" s="674"/>
      <c r="I172" s="23">
        <v>11.2</v>
      </c>
    </row>
    <row r="173" spans="1:9" ht="12.75" customHeight="1" x14ac:dyDescent="0.3">
      <c r="A173" s="610">
        <v>1</v>
      </c>
      <c r="B173" s="610"/>
      <c r="C173" s="610"/>
      <c r="D173" s="608">
        <v>1.9</v>
      </c>
      <c r="E173" s="608"/>
      <c r="F173" s="608"/>
      <c r="G173" s="610">
        <v>12</v>
      </c>
      <c r="H173" s="610"/>
      <c r="I173" s="22">
        <v>13.2</v>
      </c>
    </row>
    <row r="174" spans="1:9" ht="12.75" customHeight="1" x14ac:dyDescent="0.3">
      <c r="A174" s="674">
        <v>2</v>
      </c>
      <c r="B174" s="674"/>
      <c r="C174" s="674"/>
      <c r="D174" s="673">
        <v>2.2999999999999998</v>
      </c>
      <c r="E174" s="673"/>
      <c r="F174" s="673"/>
      <c r="G174" s="674">
        <v>13</v>
      </c>
      <c r="H174" s="674"/>
      <c r="I174" s="23">
        <v>15.6</v>
      </c>
    </row>
    <row r="175" spans="1:9" ht="12.75" customHeight="1" x14ac:dyDescent="0.3">
      <c r="A175" s="610">
        <v>3</v>
      </c>
      <c r="B175" s="610"/>
      <c r="C175" s="610"/>
      <c r="D175" s="608">
        <v>2.8</v>
      </c>
      <c r="E175" s="608"/>
      <c r="F175" s="608"/>
      <c r="G175" s="610">
        <v>14</v>
      </c>
      <c r="H175" s="610"/>
      <c r="I175" s="22">
        <v>18.399999999999999</v>
      </c>
    </row>
    <row r="176" spans="1:9" ht="12.75" customHeight="1" x14ac:dyDescent="0.3">
      <c r="A176" s="674">
        <v>4</v>
      </c>
      <c r="B176" s="674"/>
      <c r="C176" s="674"/>
      <c r="D176" s="673">
        <v>3.3</v>
      </c>
      <c r="E176" s="673"/>
      <c r="F176" s="673"/>
      <c r="G176" s="674">
        <v>15</v>
      </c>
      <c r="H176" s="674"/>
      <c r="I176" s="23">
        <v>21.6</v>
      </c>
    </row>
    <row r="177" spans="1:11" ht="12.75" customHeight="1" x14ac:dyDescent="0.3">
      <c r="A177" s="610">
        <v>5</v>
      </c>
      <c r="B177" s="610"/>
      <c r="C177" s="610"/>
      <c r="D177" s="608">
        <v>3.9</v>
      </c>
      <c r="E177" s="608"/>
      <c r="F177" s="608"/>
      <c r="G177" s="610">
        <v>16</v>
      </c>
      <c r="H177" s="610"/>
      <c r="I177" s="22">
        <v>25.3</v>
      </c>
    </row>
    <row r="178" spans="1:11" ht="12.75" customHeight="1" x14ac:dyDescent="0.3">
      <c r="A178" s="674">
        <v>6</v>
      </c>
      <c r="B178" s="674"/>
      <c r="C178" s="674"/>
      <c r="D178" s="673">
        <v>4.7</v>
      </c>
      <c r="E178" s="673"/>
      <c r="F178" s="673"/>
      <c r="G178" s="674">
        <v>17</v>
      </c>
      <c r="H178" s="674"/>
      <c r="I178" s="23">
        <v>29.4</v>
      </c>
    </row>
    <row r="179" spans="1:11" ht="15.75" customHeight="1" thickBot="1" x14ac:dyDescent="0.35">
      <c r="A179" s="738">
        <v>7</v>
      </c>
      <c r="B179" s="738"/>
      <c r="C179" s="738"/>
      <c r="D179" s="740">
        <v>5.6</v>
      </c>
      <c r="E179" s="740"/>
      <c r="F179" s="740"/>
      <c r="G179" s="738" t="s">
        <v>232</v>
      </c>
      <c r="H179" s="738"/>
      <c r="I179" s="26" t="s">
        <v>228</v>
      </c>
    </row>
    <row r="180" spans="1:11" ht="16.5" customHeight="1" x14ac:dyDescent="0.3">
      <c r="A180" s="19"/>
      <c r="B180" s="19"/>
      <c r="C180" s="19"/>
      <c r="D180" s="19"/>
      <c r="E180" s="19"/>
      <c r="F180" s="19"/>
      <c r="G180" s="19"/>
      <c r="H180" s="19"/>
      <c r="I180" s="19"/>
    </row>
    <row r="181" spans="1:11" ht="21" customHeight="1" x14ac:dyDescent="0.3">
      <c r="A181" s="741" t="s">
        <v>233</v>
      </c>
      <c r="B181" s="739" t="s">
        <v>244</v>
      </c>
      <c r="C181" s="739"/>
      <c r="D181" s="739"/>
      <c r="E181" s="739"/>
      <c r="F181" s="739"/>
      <c r="G181" s="739"/>
      <c r="H181" s="739"/>
      <c r="I181" s="739"/>
    </row>
    <row r="182" spans="1:11" x14ac:dyDescent="0.3">
      <c r="A182" s="742"/>
      <c r="B182" s="739"/>
      <c r="C182" s="739"/>
      <c r="D182" s="739"/>
      <c r="E182" s="739"/>
      <c r="F182" s="739"/>
      <c r="G182" s="739"/>
      <c r="H182" s="739"/>
      <c r="I182" s="739"/>
    </row>
    <row r="183" spans="1:11" s="35" customFormat="1" x14ac:dyDescent="0.3">
      <c r="A183" s="742"/>
      <c r="B183" s="736" t="s">
        <v>243</v>
      </c>
      <c r="C183" s="736"/>
      <c r="D183" s="736" t="s">
        <v>242</v>
      </c>
      <c r="E183" s="736"/>
      <c r="F183" s="736"/>
      <c r="G183" s="736" t="s">
        <v>241</v>
      </c>
      <c r="H183" s="736"/>
      <c r="I183" s="736"/>
      <c r="J183" s="62"/>
      <c r="K183" s="62"/>
    </row>
    <row r="184" spans="1:11" s="35" customFormat="1" x14ac:dyDescent="0.3">
      <c r="A184" s="742"/>
      <c r="B184" s="609" t="s">
        <v>234</v>
      </c>
      <c r="C184" s="609"/>
      <c r="D184" s="609" t="s">
        <v>235</v>
      </c>
      <c r="E184" s="609"/>
      <c r="F184" s="609"/>
      <c r="G184" s="737" t="s">
        <v>237</v>
      </c>
      <c r="H184" s="737"/>
      <c r="I184" s="737"/>
      <c r="J184" s="62"/>
      <c r="K184" s="62"/>
    </row>
    <row r="203" spans="1:9" x14ac:dyDescent="0.3">
      <c r="A203" s="670" t="s">
        <v>267</v>
      </c>
      <c r="B203" s="670"/>
      <c r="C203" s="670"/>
      <c r="D203" s="670"/>
      <c r="E203" s="670"/>
      <c r="F203" s="670"/>
      <c r="G203" s="670"/>
      <c r="H203" s="670"/>
      <c r="I203" s="670"/>
    </row>
    <row r="204" spans="1:9" ht="14.4" thickBot="1" x14ac:dyDescent="0.35"/>
    <row r="205" spans="1:9" ht="48" customHeight="1" thickBot="1" x14ac:dyDescent="0.35">
      <c r="A205" s="635" t="s">
        <v>252</v>
      </c>
      <c r="B205" s="636"/>
      <c r="C205" s="636"/>
      <c r="D205" s="636"/>
      <c r="E205" s="637"/>
      <c r="F205" s="42" t="s">
        <v>253</v>
      </c>
      <c r="G205" s="42" t="s">
        <v>254</v>
      </c>
      <c r="H205" s="42" t="s">
        <v>255</v>
      </c>
      <c r="I205" s="42" t="s">
        <v>256</v>
      </c>
    </row>
    <row r="206" spans="1:9" ht="27.75" customHeight="1" thickBot="1" x14ac:dyDescent="0.35">
      <c r="A206" s="632" t="s">
        <v>257</v>
      </c>
      <c r="B206" s="633"/>
      <c r="C206" s="633"/>
      <c r="D206" s="633"/>
      <c r="E206" s="634"/>
      <c r="F206" s="43">
        <v>0</v>
      </c>
      <c r="G206" s="43">
        <v>1</v>
      </c>
      <c r="H206" s="43">
        <v>2</v>
      </c>
      <c r="I206" s="43">
        <v>3</v>
      </c>
    </row>
    <row r="207" spans="1:9" ht="26.25" customHeight="1" thickBot="1" x14ac:dyDescent="0.35">
      <c r="A207" s="632" t="s">
        <v>258</v>
      </c>
      <c r="B207" s="633"/>
      <c r="C207" s="633"/>
      <c r="D207" s="633"/>
      <c r="E207" s="634"/>
      <c r="F207" s="43">
        <v>0</v>
      </c>
      <c r="G207" s="43">
        <v>1</v>
      </c>
      <c r="H207" s="43">
        <v>2</v>
      </c>
      <c r="I207" s="43">
        <v>3</v>
      </c>
    </row>
    <row r="208" spans="1:9" ht="42.75" customHeight="1" thickBot="1" x14ac:dyDescent="0.35">
      <c r="A208" s="632" t="s">
        <v>259</v>
      </c>
      <c r="B208" s="633"/>
      <c r="C208" s="633"/>
      <c r="D208" s="633"/>
      <c r="E208" s="634"/>
      <c r="F208" s="43">
        <v>0</v>
      </c>
      <c r="G208" s="43">
        <v>1</v>
      </c>
      <c r="H208" s="43">
        <v>2</v>
      </c>
      <c r="I208" s="43">
        <v>3</v>
      </c>
    </row>
    <row r="209" spans="1:9" ht="25.5" customHeight="1" thickBot="1" x14ac:dyDescent="0.35">
      <c r="A209" s="632" t="s">
        <v>260</v>
      </c>
      <c r="B209" s="633"/>
      <c r="C209" s="633"/>
      <c r="D209" s="633"/>
      <c r="E209" s="634"/>
      <c r="F209" s="43">
        <v>0</v>
      </c>
      <c r="G209" s="43">
        <v>1</v>
      </c>
      <c r="H209" s="43">
        <v>2</v>
      </c>
      <c r="I209" s="43">
        <v>3</v>
      </c>
    </row>
    <row r="210" spans="1:9" ht="37.5" customHeight="1" thickBot="1" x14ac:dyDescent="0.35">
      <c r="A210" s="632" t="s">
        <v>261</v>
      </c>
      <c r="B210" s="633"/>
      <c r="C210" s="633"/>
      <c r="D210" s="633"/>
      <c r="E210" s="634"/>
      <c r="F210" s="43">
        <v>0</v>
      </c>
      <c r="G210" s="43">
        <v>1</v>
      </c>
      <c r="H210" s="43">
        <v>2</v>
      </c>
      <c r="I210" s="43">
        <v>3</v>
      </c>
    </row>
    <row r="211" spans="1:9" ht="50.25" customHeight="1" thickBot="1" x14ac:dyDescent="0.35">
      <c r="A211" s="632" t="s">
        <v>262</v>
      </c>
      <c r="B211" s="633"/>
      <c r="C211" s="633"/>
      <c r="D211" s="633"/>
      <c r="E211" s="634"/>
      <c r="F211" s="43">
        <v>0</v>
      </c>
      <c r="G211" s="43">
        <v>1</v>
      </c>
      <c r="H211" s="43">
        <v>2</v>
      </c>
      <c r="I211" s="43">
        <v>3</v>
      </c>
    </row>
    <row r="212" spans="1:9" ht="39.75" customHeight="1" thickBot="1" x14ac:dyDescent="0.35">
      <c r="A212" s="632" t="s">
        <v>263</v>
      </c>
      <c r="B212" s="633"/>
      <c r="C212" s="633"/>
      <c r="D212" s="633"/>
      <c r="E212" s="634"/>
      <c r="F212" s="43">
        <v>0</v>
      </c>
      <c r="G212" s="43">
        <v>1</v>
      </c>
      <c r="H212" s="43">
        <v>2</v>
      </c>
      <c r="I212" s="43">
        <v>3</v>
      </c>
    </row>
    <row r="213" spans="1:9" ht="66.75" customHeight="1" thickBot="1" x14ac:dyDescent="0.35">
      <c r="A213" s="632" t="s">
        <v>264</v>
      </c>
      <c r="B213" s="633"/>
      <c r="C213" s="633"/>
      <c r="D213" s="633"/>
      <c r="E213" s="634"/>
      <c r="F213" s="43">
        <v>0</v>
      </c>
      <c r="G213" s="43">
        <v>1</v>
      </c>
      <c r="H213" s="43">
        <v>2</v>
      </c>
      <c r="I213" s="43">
        <v>3</v>
      </c>
    </row>
    <row r="214" spans="1:9" ht="42.75" customHeight="1" thickBot="1" x14ac:dyDescent="0.35">
      <c r="A214" s="632" t="s">
        <v>265</v>
      </c>
      <c r="B214" s="633"/>
      <c r="C214" s="633"/>
      <c r="D214" s="633"/>
      <c r="E214" s="634"/>
      <c r="F214" s="43">
        <v>0</v>
      </c>
      <c r="G214" s="43">
        <v>1</v>
      </c>
      <c r="H214" s="43">
        <v>2</v>
      </c>
      <c r="I214" s="43">
        <v>3</v>
      </c>
    </row>
    <row r="215" spans="1:9" ht="26.25" customHeight="1" x14ac:dyDescent="0.3">
      <c r="A215" s="629" t="s">
        <v>266</v>
      </c>
      <c r="B215" s="630"/>
      <c r="C215" s="630"/>
      <c r="D215" s="630"/>
      <c r="E215" s="631"/>
      <c r="F215" s="44"/>
      <c r="G215" s="44"/>
      <c r="H215" s="44"/>
      <c r="I215" s="44"/>
    </row>
    <row r="216" spans="1:9" ht="57.75" customHeight="1" x14ac:dyDescent="0.3">
      <c r="A216" s="669" t="s">
        <v>285</v>
      </c>
      <c r="B216" s="669"/>
      <c r="C216" s="669"/>
      <c r="D216" s="669"/>
      <c r="E216" s="669"/>
      <c r="F216" s="669"/>
      <c r="G216" s="669"/>
      <c r="H216" s="669"/>
      <c r="I216" s="669"/>
    </row>
    <row r="218" spans="1:9" ht="15.75" customHeight="1" x14ac:dyDescent="0.3">
      <c r="A218" s="747" t="s">
        <v>268</v>
      </c>
      <c r="B218" s="747"/>
      <c r="C218" s="747"/>
      <c r="D218" s="747"/>
      <c r="E218" s="747"/>
      <c r="F218" s="747"/>
      <c r="G218" s="747"/>
      <c r="H218" s="747"/>
      <c r="I218" s="747"/>
    </row>
    <row r="219" spans="1:9" ht="34.5" customHeight="1" x14ac:dyDescent="0.3">
      <c r="A219" s="41" t="s">
        <v>269</v>
      </c>
      <c r="B219" s="739" t="s">
        <v>270</v>
      </c>
      <c r="C219" s="739"/>
      <c r="D219" s="739" t="s">
        <v>271</v>
      </c>
      <c r="E219" s="739"/>
      <c r="F219" s="739"/>
      <c r="G219" s="739"/>
      <c r="H219" s="739"/>
      <c r="I219" s="739"/>
    </row>
    <row r="220" spans="1:9" ht="22.5" customHeight="1" x14ac:dyDescent="0.3">
      <c r="A220" s="45" t="s">
        <v>272</v>
      </c>
      <c r="B220" s="609" t="s">
        <v>273</v>
      </c>
      <c r="C220" s="609"/>
      <c r="D220" s="748" t="s">
        <v>274</v>
      </c>
      <c r="E220" s="749"/>
      <c r="F220" s="749"/>
      <c r="G220" s="749"/>
      <c r="H220" s="749"/>
      <c r="I220" s="750"/>
    </row>
    <row r="221" spans="1:9" ht="24" customHeight="1" x14ac:dyDescent="0.3">
      <c r="A221" s="45"/>
      <c r="B221" s="609" t="s">
        <v>275</v>
      </c>
      <c r="C221" s="609"/>
      <c r="D221" s="609" t="s">
        <v>276</v>
      </c>
      <c r="E221" s="609"/>
      <c r="F221" s="609"/>
      <c r="G221" s="609"/>
      <c r="H221" s="609"/>
      <c r="I221" s="609"/>
    </row>
    <row r="222" spans="1:9" ht="30" customHeight="1" x14ac:dyDescent="0.3">
      <c r="A222" s="45"/>
      <c r="B222" s="609" t="s">
        <v>277</v>
      </c>
      <c r="C222" s="609"/>
      <c r="D222" s="609" t="s">
        <v>278</v>
      </c>
      <c r="E222" s="609"/>
      <c r="F222" s="609"/>
      <c r="G222" s="609"/>
      <c r="H222" s="609"/>
      <c r="I222" s="609"/>
    </row>
    <row r="223" spans="1:9" ht="28.5" customHeight="1" x14ac:dyDescent="0.3">
      <c r="A223" s="45" t="s">
        <v>279</v>
      </c>
      <c r="B223" s="609" t="s">
        <v>280</v>
      </c>
      <c r="C223" s="609"/>
      <c r="D223" s="609" t="s">
        <v>281</v>
      </c>
      <c r="E223" s="609"/>
      <c r="F223" s="609"/>
      <c r="G223" s="609"/>
      <c r="H223" s="609"/>
      <c r="I223" s="609"/>
    </row>
    <row r="224" spans="1:9" ht="31.5" customHeight="1" x14ac:dyDescent="0.3">
      <c r="A224" s="45" t="s">
        <v>282</v>
      </c>
      <c r="B224" s="609" t="s">
        <v>283</v>
      </c>
      <c r="C224" s="609"/>
      <c r="D224" s="609" t="s">
        <v>284</v>
      </c>
      <c r="E224" s="609"/>
      <c r="F224" s="609"/>
      <c r="G224" s="609"/>
      <c r="H224" s="609"/>
      <c r="I224" s="609"/>
    </row>
  </sheetData>
  <mergeCells count="266">
    <mergeCell ref="B222:C222"/>
    <mergeCell ref="B223:C223"/>
    <mergeCell ref="B224:C224"/>
    <mergeCell ref="D224:I224"/>
    <mergeCell ref="D223:I223"/>
    <mergeCell ref="D222:I222"/>
    <mergeCell ref="A56:C56"/>
    <mergeCell ref="D56:I56"/>
    <mergeCell ref="A218:I218"/>
    <mergeCell ref="B219:C219"/>
    <mergeCell ref="B220:C220"/>
    <mergeCell ref="B221:C221"/>
    <mergeCell ref="D221:I221"/>
    <mergeCell ref="D219:I219"/>
    <mergeCell ref="D220:I220"/>
    <mergeCell ref="A106:I106"/>
    <mergeCell ref="A107:C107"/>
    <mergeCell ref="D107:F107"/>
    <mergeCell ref="E155:F155"/>
    <mergeCell ref="E147:F147"/>
    <mergeCell ref="E148:F148"/>
    <mergeCell ref="E149:F149"/>
    <mergeCell ref="E150:F150"/>
    <mergeCell ref="E151:F151"/>
    <mergeCell ref="A114:C114"/>
    <mergeCell ref="E95:F95"/>
    <mergeCell ref="E96:F96"/>
    <mergeCell ref="E101:F101"/>
    <mergeCell ref="E102:F102"/>
    <mergeCell ref="B181:I182"/>
    <mergeCell ref="A178:C178"/>
    <mergeCell ref="D178:F178"/>
    <mergeCell ref="G178:H178"/>
    <mergeCell ref="A179:C179"/>
    <mergeCell ref="D179:F179"/>
    <mergeCell ref="E103:F103"/>
    <mergeCell ref="E104:F104"/>
    <mergeCell ref="E97:F97"/>
    <mergeCell ref="E98:F98"/>
    <mergeCell ref="E99:F99"/>
    <mergeCell ref="E100:F100"/>
    <mergeCell ref="E158:F158"/>
    <mergeCell ref="E159:F159"/>
    <mergeCell ref="A144:I144"/>
    <mergeCell ref="A122:A125"/>
    <mergeCell ref="B122:I123"/>
    <mergeCell ref="B124:C124"/>
    <mergeCell ref="A181:A184"/>
    <mergeCell ref="B183:C183"/>
    <mergeCell ref="D183:F183"/>
    <mergeCell ref="B184:C184"/>
    <mergeCell ref="D184:F184"/>
    <mergeCell ref="G183:I183"/>
    <mergeCell ref="G184:I184"/>
    <mergeCell ref="G179:H179"/>
    <mergeCell ref="A175:C175"/>
    <mergeCell ref="D175:F175"/>
    <mergeCell ref="G175:H175"/>
    <mergeCell ref="A176:C176"/>
    <mergeCell ref="D176:F176"/>
    <mergeCell ref="G176:H176"/>
    <mergeCell ref="A177:C177"/>
    <mergeCell ref="D177:F177"/>
    <mergeCell ref="G177:H177"/>
    <mergeCell ref="A174:C174"/>
    <mergeCell ref="D174:F174"/>
    <mergeCell ref="G174:H174"/>
    <mergeCell ref="A169:C169"/>
    <mergeCell ref="D169:F169"/>
    <mergeCell ref="G169:H169"/>
    <mergeCell ref="A170:C170"/>
    <mergeCell ref="D170:F170"/>
    <mergeCell ref="G170:H170"/>
    <mergeCell ref="A171:C171"/>
    <mergeCell ref="A172:C172"/>
    <mergeCell ref="D172:F172"/>
    <mergeCell ref="G172:H172"/>
    <mergeCell ref="A173:C173"/>
    <mergeCell ref="D173:F173"/>
    <mergeCell ref="G173:H173"/>
    <mergeCell ref="D171:F171"/>
    <mergeCell ref="G171:H171"/>
    <mergeCell ref="D117:F117"/>
    <mergeCell ref="G117:H117"/>
    <mergeCell ref="A167:I167"/>
    <mergeCell ref="A168:C168"/>
    <mergeCell ref="D168:F168"/>
    <mergeCell ref="G168:H168"/>
    <mergeCell ref="A118:C118"/>
    <mergeCell ref="D124:F124"/>
    <mergeCell ref="G124:I124"/>
    <mergeCell ref="E152:F152"/>
    <mergeCell ref="E165:F165"/>
    <mergeCell ref="E166:F166"/>
    <mergeCell ref="E161:F161"/>
    <mergeCell ref="E162:F162"/>
    <mergeCell ref="E163:F163"/>
    <mergeCell ref="E153:F153"/>
    <mergeCell ref="E154:F154"/>
    <mergeCell ref="E160:F160"/>
    <mergeCell ref="E156:F156"/>
    <mergeCell ref="E157:F157"/>
    <mergeCell ref="G118:H118"/>
    <mergeCell ref="D119:F119"/>
    <mergeCell ref="A110:C110"/>
    <mergeCell ref="D110:F110"/>
    <mergeCell ref="D113:F113"/>
    <mergeCell ref="A108:C108"/>
    <mergeCell ref="D108:F108"/>
    <mergeCell ref="G107:H107"/>
    <mergeCell ref="A109:C109"/>
    <mergeCell ref="D109:F109"/>
    <mergeCell ref="G109:H109"/>
    <mergeCell ref="G113:H113"/>
    <mergeCell ref="D112:F112"/>
    <mergeCell ref="E105:F105"/>
    <mergeCell ref="E88:F88"/>
    <mergeCell ref="E89:F89"/>
    <mergeCell ref="E90:F90"/>
    <mergeCell ref="E91:F91"/>
    <mergeCell ref="E92:F92"/>
    <mergeCell ref="E93:F93"/>
    <mergeCell ref="D111:F111"/>
    <mergeCell ref="G111:H111"/>
    <mergeCell ref="G110:H110"/>
    <mergeCell ref="E65:F69"/>
    <mergeCell ref="G65:H65"/>
    <mergeCell ref="G66:H66"/>
    <mergeCell ref="G67:H67"/>
    <mergeCell ref="A58:I58"/>
    <mergeCell ref="E59:F64"/>
    <mergeCell ref="G59:H59"/>
    <mergeCell ref="G60:H60"/>
    <mergeCell ref="G69:H69"/>
    <mergeCell ref="C61:D61"/>
    <mergeCell ref="G68:H68"/>
    <mergeCell ref="G64:H64"/>
    <mergeCell ref="C65:D65"/>
    <mergeCell ref="E70:F71"/>
    <mergeCell ref="G70:H70"/>
    <mergeCell ref="G74:H74"/>
    <mergeCell ref="G71:H71"/>
    <mergeCell ref="E72:F76"/>
    <mergeCell ref="G72:H72"/>
    <mergeCell ref="G76:H76"/>
    <mergeCell ref="G75:H75"/>
    <mergeCell ref="G73:H73"/>
    <mergeCell ref="B10:C10"/>
    <mergeCell ref="B16:C18"/>
    <mergeCell ref="B19:C23"/>
    <mergeCell ref="B30:C34"/>
    <mergeCell ref="B35:C39"/>
    <mergeCell ref="B40:C45"/>
    <mergeCell ref="B11:C15"/>
    <mergeCell ref="A47:C47"/>
    <mergeCell ref="A11:A18"/>
    <mergeCell ref="B24:C29"/>
    <mergeCell ref="A40:A45"/>
    <mergeCell ref="A30:A39"/>
    <mergeCell ref="D47:I47"/>
    <mergeCell ref="A50:C50"/>
    <mergeCell ref="A46:I46"/>
    <mergeCell ref="A48:C48"/>
    <mergeCell ref="A19:A29"/>
    <mergeCell ref="D52:I52"/>
    <mergeCell ref="G62:H62"/>
    <mergeCell ref="G63:H63"/>
    <mergeCell ref="D50:I50"/>
    <mergeCell ref="A53:C53"/>
    <mergeCell ref="A55:C55"/>
    <mergeCell ref="A54:C54"/>
    <mergeCell ref="A51:C51"/>
    <mergeCell ref="D51:I51"/>
    <mergeCell ref="D48:I48"/>
    <mergeCell ref="D49:I49"/>
    <mergeCell ref="A49:C49"/>
    <mergeCell ref="D53:I53"/>
    <mergeCell ref="A57:I57"/>
    <mergeCell ref="C59:D59"/>
    <mergeCell ref="C60:D60"/>
    <mergeCell ref="G61:H61"/>
    <mergeCell ref="D55:I55"/>
    <mergeCell ref="A52:C52"/>
    <mergeCell ref="A216:I216"/>
    <mergeCell ref="A203:I203"/>
    <mergeCell ref="C83:D83"/>
    <mergeCell ref="C77:D77"/>
    <mergeCell ref="C78:D78"/>
    <mergeCell ref="C79:D79"/>
    <mergeCell ref="C80:D80"/>
    <mergeCell ref="C81:D81"/>
    <mergeCell ref="G108:H108"/>
    <mergeCell ref="C82:D82"/>
    <mergeCell ref="A78:B80"/>
    <mergeCell ref="E94:F94"/>
    <mergeCell ref="G80:H80"/>
    <mergeCell ref="A113:C113"/>
    <mergeCell ref="A111:C111"/>
    <mergeCell ref="A112:C112"/>
    <mergeCell ref="G112:H112"/>
    <mergeCell ref="D114:F114"/>
    <mergeCell ref="A115:C115"/>
    <mergeCell ref="D115:F115"/>
    <mergeCell ref="G115:H115"/>
    <mergeCell ref="A116:C116"/>
    <mergeCell ref="A119:C119"/>
    <mergeCell ref="A117:C117"/>
    <mergeCell ref="G116:H116"/>
    <mergeCell ref="D54:I54"/>
    <mergeCell ref="C66:D66"/>
    <mergeCell ref="C71:D71"/>
    <mergeCell ref="C72:D72"/>
    <mergeCell ref="A59:B63"/>
    <mergeCell ref="A64:B64"/>
    <mergeCell ref="C64:D64"/>
    <mergeCell ref="A65:B70"/>
    <mergeCell ref="A71:B74"/>
    <mergeCell ref="C73:D73"/>
    <mergeCell ref="C74:D74"/>
    <mergeCell ref="C67:D67"/>
    <mergeCell ref="C70:D70"/>
    <mergeCell ref="C68:D68"/>
    <mergeCell ref="C69:D69"/>
    <mergeCell ref="C62:D62"/>
    <mergeCell ref="C63:D63"/>
    <mergeCell ref="C75:D75"/>
    <mergeCell ref="C76:D76"/>
    <mergeCell ref="G82:H82"/>
    <mergeCell ref="G83:H83"/>
    <mergeCell ref="G79:H79"/>
    <mergeCell ref="A87:I87"/>
    <mergeCell ref="A215:E215"/>
    <mergeCell ref="A214:E214"/>
    <mergeCell ref="A213:E213"/>
    <mergeCell ref="A212:E212"/>
    <mergeCell ref="A205:E205"/>
    <mergeCell ref="A206:E206"/>
    <mergeCell ref="A207:E207"/>
    <mergeCell ref="A208:E208"/>
    <mergeCell ref="A209:E209"/>
    <mergeCell ref="A210:E210"/>
    <mergeCell ref="A211:E211"/>
    <mergeCell ref="A1:I1"/>
    <mergeCell ref="G119:H119"/>
    <mergeCell ref="A146:I146"/>
    <mergeCell ref="E164:F164"/>
    <mergeCell ref="B125:C125"/>
    <mergeCell ref="D125:F125"/>
    <mergeCell ref="G125:I125"/>
    <mergeCell ref="D118:F118"/>
    <mergeCell ref="G114:H114"/>
    <mergeCell ref="A2:I2"/>
    <mergeCell ref="A3:I3"/>
    <mergeCell ref="A4:I4"/>
    <mergeCell ref="A5:I5"/>
    <mergeCell ref="A6:I6"/>
    <mergeCell ref="A7:I7"/>
    <mergeCell ref="A8:I8"/>
    <mergeCell ref="D116:F116"/>
    <mergeCell ref="A85:I85"/>
    <mergeCell ref="G81:H81"/>
    <mergeCell ref="E77:F83"/>
    <mergeCell ref="G77:H77"/>
    <mergeCell ref="G78:H78"/>
    <mergeCell ref="A81:B83"/>
    <mergeCell ref="A75:B77"/>
  </mergeCells>
  <phoneticPr fontId="20" type="noConversion"/>
  <pageMargins left="0.51181102362204722" right="0.71875" top="0.59055118110236227" bottom="0.59055118110236227" header="0.31496062992125984" footer="0.31496062992125984"/>
  <pageSetup paperSize="9" orientation="portrait" r:id="rId1"/>
  <headerFooter differentFirst="1">
    <oddHeader>&amp;C&amp;"-,Negrito"&amp;12TABELA DE CLASSIFICAÇÃO: SITUAÇÃO CLÍNICA E FARMACOTERAPÊUTICA E REVISÃO DE SISTEMAS</oddHeader>
    <firstHeader>&amp;C&amp;"-,Negrito"&amp;12TABELA DE CLASSIFICAÇÃO DE PRM</first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18</vt:i4>
      </vt:variant>
    </vt:vector>
  </HeadingPairs>
  <TitlesOfParts>
    <vt:vector size="28" baseType="lpstr">
      <vt:lpstr>Dados iniciais e outros</vt:lpstr>
      <vt:lpstr>Ava Inicial e Plano</vt:lpstr>
      <vt:lpstr>27-04-17</vt:lpstr>
      <vt:lpstr>04-05-17</vt:lpstr>
      <vt:lpstr>25-05-17</vt:lpstr>
      <vt:lpstr>01-06-17</vt:lpstr>
      <vt:lpstr>29 06 17</vt:lpstr>
      <vt:lpstr>28 08 17</vt:lpstr>
      <vt:lpstr>Tabelas informativas</vt:lpstr>
      <vt:lpstr>prm</vt:lpstr>
      <vt:lpstr>Atendimento</vt:lpstr>
      <vt:lpstr>AtividadeFisica</vt:lpstr>
      <vt:lpstr>Cigarro</vt:lpstr>
      <vt:lpstr>Data</vt:lpstr>
      <vt:lpstr>DrogasLicitas</vt:lpstr>
      <vt:lpstr>EstadoCivil</vt:lpstr>
      <vt:lpstr>Genero</vt:lpstr>
      <vt:lpstr>hora</vt:lpstr>
      <vt:lpstr>prm1_causes</vt:lpstr>
      <vt:lpstr>prm2_causes</vt:lpstr>
      <vt:lpstr>prm3_causes</vt:lpstr>
      <vt:lpstr>prm4_causes</vt:lpstr>
      <vt:lpstr>prm5_causes</vt:lpstr>
      <vt:lpstr>prm6_causes</vt:lpstr>
      <vt:lpstr>prm7_causes</vt:lpstr>
      <vt:lpstr>prms</vt:lpstr>
      <vt:lpstr>QdeAlcool</vt:lpstr>
      <vt:lpstr>QdeCigarro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Yone</dc:creator>
  <cp:lastModifiedBy>Tarley</cp:lastModifiedBy>
  <cp:lastPrinted>2017-08-29T16:18:32Z</cp:lastPrinted>
  <dcterms:created xsi:type="dcterms:W3CDTF">2014-08-28T14:10:53Z</dcterms:created>
  <dcterms:modified xsi:type="dcterms:W3CDTF">2019-04-12T01:29:26Z</dcterms:modified>
</cp:coreProperties>
</file>