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imre_drovtar_ttu_ee/Documents/SECOREA/MATLAB/CASE STUDY/Feeder data - anonymized/"/>
    </mc:Choice>
  </mc:AlternateContent>
  <xr:revisionPtr revIDLastSave="1081" documentId="13_ncr:1_{ED130756-3E84-4014-A59C-165B6DEA77CE}" xr6:coauthVersionLast="47" xr6:coauthVersionMax="47" xr10:uidLastSave="{430E310A-AB87-41BE-BF70-5A15F667714A}"/>
  <bookViews>
    <workbookView xWindow="-120" yWindow="-120" windowWidth="29040" windowHeight="17640" xr2:uid="{E866CF7A-2D9B-4287-A9E5-F3B549425AC7}"/>
  </bookViews>
  <sheets>
    <sheet name="Use Case" sheetId="1" r:id="rId1"/>
    <sheet name="Flexibility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U4" i="1" s="1"/>
  <c r="S4" i="1"/>
  <c r="R5" i="1"/>
  <c r="U5" i="1" s="1"/>
  <c r="S5" i="1"/>
  <c r="R6" i="1"/>
  <c r="S6" i="1"/>
  <c r="R7" i="1"/>
  <c r="S7" i="1"/>
  <c r="R8" i="1"/>
  <c r="U8" i="1" s="1"/>
  <c r="S8" i="1"/>
  <c r="R9" i="1"/>
  <c r="U9" i="1" s="1"/>
  <c r="S9" i="1"/>
  <c r="R10" i="1"/>
  <c r="S10" i="1"/>
  <c r="R11" i="1"/>
  <c r="S11" i="1"/>
  <c r="R12" i="1"/>
  <c r="U12" i="1" s="1"/>
  <c r="S12" i="1"/>
  <c r="R13" i="1"/>
  <c r="U13" i="1" s="1"/>
  <c r="S13" i="1"/>
  <c r="R14" i="1"/>
  <c r="S14" i="1"/>
  <c r="R15" i="1"/>
  <c r="S15" i="1"/>
  <c r="R16" i="1"/>
  <c r="U16" i="1" s="1"/>
  <c r="S16" i="1"/>
  <c r="R17" i="1"/>
  <c r="U17" i="1" s="1"/>
  <c r="S17" i="1"/>
  <c r="R18" i="1"/>
  <c r="S18" i="1"/>
  <c r="R19" i="1"/>
  <c r="S19" i="1"/>
  <c r="R20" i="1"/>
  <c r="U20" i="1" s="1"/>
  <c r="S20" i="1"/>
  <c r="R21" i="1"/>
  <c r="U21" i="1" s="1"/>
  <c r="S21" i="1"/>
  <c r="R22" i="1"/>
  <c r="S22" i="1"/>
  <c r="R23" i="1"/>
  <c r="S23" i="1"/>
  <c r="R24" i="1"/>
  <c r="U24" i="1" s="1"/>
  <c r="S24" i="1"/>
  <c r="R25" i="1"/>
  <c r="U25" i="1" s="1"/>
  <c r="S25" i="1"/>
  <c r="R26" i="1"/>
  <c r="S26" i="1"/>
  <c r="R27" i="1"/>
  <c r="S27" i="1"/>
  <c r="R28" i="1"/>
  <c r="U28" i="1" s="1"/>
  <c r="S28" i="1"/>
  <c r="R29" i="1"/>
  <c r="U29" i="1" s="1"/>
  <c r="S29" i="1"/>
  <c r="R30" i="1"/>
  <c r="S30" i="1"/>
  <c r="R31" i="1"/>
  <c r="S31" i="1"/>
  <c r="R32" i="1"/>
  <c r="U32" i="1" s="1"/>
  <c r="S32" i="1"/>
  <c r="R33" i="1"/>
  <c r="U33" i="1" s="1"/>
  <c r="S33" i="1"/>
  <c r="R34" i="1"/>
  <c r="S34" i="1"/>
  <c r="R35" i="1"/>
  <c r="S35" i="1"/>
  <c r="R36" i="1"/>
  <c r="U36" i="1" s="1"/>
  <c r="S36" i="1"/>
  <c r="R37" i="1"/>
  <c r="U37" i="1" s="1"/>
  <c r="S37" i="1"/>
  <c r="R38" i="1"/>
  <c r="S38" i="1"/>
  <c r="R39" i="1"/>
  <c r="S39" i="1"/>
  <c r="R40" i="1"/>
  <c r="U40" i="1" s="1"/>
  <c r="S40" i="1"/>
  <c r="R41" i="1"/>
  <c r="U41" i="1" s="1"/>
  <c r="S41" i="1"/>
  <c r="R42" i="1"/>
  <c r="S42" i="1"/>
  <c r="R43" i="1"/>
  <c r="S43" i="1"/>
  <c r="R44" i="1"/>
  <c r="U44" i="1" s="1"/>
  <c r="S44" i="1"/>
  <c r="R45" i="1"/>
  <c r="U45" i="1" s="1"/>
  <c r="S45" i="1"/>
  <c r="R46" i="1"/>
  <c r="S46" i="1"/>
  <c r="R47" i="1"/>
  <c r="S47" i="1"/>
  <c r="R48" i="1"/>
  <c r="U48" i="1" s="1"/>
  <c r="S48" i="1"/>
  <c r="R49" i="1"/>
  <c r="U49" i="1" s="1"/>
  <c r="S49" i="1"/>
  <c r="R50" i="1"/>
  <c r="S50" i="1"/>
  <c r="R51" i="1"/>
  <c r="S51" i="1"/>
  <c r="R52" i="1"/>
  <c r="U52" i="1" s="1"/>
  <c r="S52" i="1"/>
  <c r="R53" i="1"/>
  <c r="U53" i="1" s="1"/>
  <c r="S53" i="1"/>
  <c r="R54" i="1"/>
  <c r="S54" i="1"/>
  <c r="R3" i="1"/>
  <c r="R2" i="1"/>
  <c r="U2" i="1" s="1"/>
  <c r="S3" i="1"/>
  <c r="S2" i="1"/>
  <c r="L54" i="5"/>
  <c r="J54" i="5"/>
  <c r="L53" i="5"/>
  <c r="J53" i="5"/>
  <c r="L52" i="5"/>
  <c r="J52" i="5"/>
  <c r="L51" i="5"/>
  <c r="J51" i="5"/>
  <c r="L50" i="5"/>
  <c r="J50" i="5"/>
  <c r="L49" i="5"/>
  <c r="J49" i="5"/>
  <c r="L48" i="5"/>
  <c r="J48" i="5"/>
  <c r="L47" i="5"/>
  <c r="J47" i="5"/>
  <c r="L46" i="5"/>
  <c r="J46" i="5"/>
  <c r="L45" i="5"/>
  <c r="J45" i="5"/>
  <c r="L44" i="5"/>
  <c r="J44" i="5"/>
  <c r="L43" i="5"/>
  <c r="J43" i="5"/>
  <c r="L42" i="5"/>
  <c r="J42" i="5"/>
  <c r="L41" i="5"/>
  <c r="J41" i="5"/>
  <c r="L40" i="5"/>
  <c r="J40" i="5"/>
  <c r="L39" i="5"/>
  <c r="J39" i="5"/>
  <c r="L38" i="5"/>
  <c r="J38" i="5"/>
  <c r="L37" i="5"/>
  <c r="J37" i="5"/>
  <c r="L36" i="5"/>
  <c r="J36" i="5"/>
  <c r="L35" i="5"/>
  <c r="J35" i="5"/>
  <c r="L34" i="5"/>
  <c r="J34" i="5"/>
  <c r="L33" i="5"/>
  <c r="J33" i="5"/>
  <c r="L32" i="5"/>
  <c r="J32" i="5"/>
  <c r="L31" i="5"/>
  <c r="J31" i="5"/>
  <c r="L30" i="5"/>
  <c r="J30" i="5"/>
  <c r="L29" i="5"/>
  <c r="J29" i="5"/>
  <c r="L28" i="5"/>
  <c r="J28" i="5"/>
  <c r="L27" i="5"/>
  <c r="J27" i="5"/>
  <c r="L26" i="5"/>
  <c r="J26" i="5"/>
  <c r="L25" i="5"/>
  <c r="J25" i="5"/>
  <c r="L24" i="5"/>
  <c r="J24" i="5"/>
  <c r="L23" i="5"/>
  <c r="J23" i="5"/>
  <c r="L22" i="5"/>
  <c r="J22" i="5"/>
  <c r="L21" i="5"/>
  <c r="J21" i="5"/>
  <c r="L20" i="5"/>
  <c r="J20" i="5"/>
  <c r="L19" i="5"/>
  <c r="J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J10" i="5"/>
  <c r="L9" i="5"/>
  <c r="J9" i="5"/>
  <c r="L8" i="5"/>
  <c r="J8" i="5"/>
  <c r="L7" i="5"/>
  <c r="J7" i="5"/>
  <c r="L6" i="5"/>
  <c r="J6" i="5"/>
  <c r="L5" i="5"/>
  <c r="J5" i="5"/>
  <c r="L4" i="5"/>
  <c r="J4" i="5"/>
  <c r="L3" i="5"/>
  <c r="J3" i="5"/>
  <c r="L2" i="5"/>
  <c r="J2" i="5"/>
  <c r="U51" i="1" l="1"/>
  <c r="U39" i="1"/>
  <c r="U35" i="1"/>
  <c r="U31" i="1"/>
  <c r="U27" i="1"/>
  <c r="U23" i="1"/>
  <c r="U19" i="1"/>
  <c r="U15" i="1"/>
  <c r="U11" i="1"/>
  <c r="U7" i="1"/>
  <c r="U47" i="1"/>
  <c r="U50" i="1"/>
  <c r="U42" i="1"/>
  <c r="U34" i="1"/>
  <c r="U26" i="1"/>
  <c r="U14" i="1"/>
  <c r="U6" i="1"/>
  <c r="U3" i="1"/>
  <c r="U43" i="1"/>
  <c r="U54" i="1"/>
  <c r="U46" i="1"/>
  <c r="U38" i="1"/>
  <c r="U30" i="1"/>
  <c r="U22" i="1"/>
  <c r="U18" i="1"/>
  <c r="U10" i="1"/>
</calcChain>
</file>

<file path=xl/sharedStrings.xml><?xml version="1.0" encoding="utf-8"?>
<sst xmlns="http://schemas.openxmlformats.org/spreadsheetml/2006/main" count="348" uniqueCount="83">
  <si>
    <t>P</t>
  </si>
  <si>
    <t>Graphic</t>
  </si>
  <si>
    <t>Metering Board</t>
  </si>
  <si>
    <t>MB</t>
  </si>
  <si>
    <t>C</t>
  </si>
  <si>
    <t>400/230</t>
  </si>
  <si>
    <t>P or C</t>
  </si>
  <si>
    <t>Prosumer</t>
  </si>
  <si>
    <t>Consumer</t>
  </si>
  <si>
    <t>P (kW)</t>
  </si>
  <si>
    <t>I (A)</t>
  </si>
  <si>
    <t>U (V)</t>
  </si>
  <si>
    <t>ID</t>
  </si>
  <si>
    <t>copy</t>
  </si>
  <si>
    <t>.txt</t>
  </si>
  <si>
    <t>A+ max</t>
  </si>
  <si>
    <t>A- max</t>
  </si>
  <si>
    <t>[0.2047, 0.407, 1.105]</t>
  </si>
  <si>
    <t>[0.6552, 2.2197, 4.6932]</t>
  </si>
  <si>
    <t>[0.1392, 0.4182, 1.0455]</t>
  </si>
  <si>
    <t>[0.123, 0.2439, 0.9408]</t>
  </si>
  <si>
    <t>[1.2181, 2.0702, 3.5866]</t>
  </si>
  <si>
    <t>[2.7212, 7.5702, 9.5371]</t>
  </si>
  <si>
    <t>[3.9387, 5.9187, 7.3356]</t>
  </si>
  <si>
    <t>[0.8039, 1.5246, 2.372]</t>
  </si>
  <si>
    <t>[0.3456, 0.5019, 0.9008]</t>
  </si>
  <si>
    <t>[5.7729, 6.2114, 6.5381]</t>
  </si>
  <si>
    <t>[0.0091, 0.0096, 4.165]</t>
  </si>
  <si>
    <t>[0.7495, 2.6851, 5.1635]</t>
  </si>
  <si>
    <t>[0.5818, 0.931, 4.6708]</t>
  </si>
  <si>
    <t>[2.7419, 4.6563, 7.2734]</t>
  </si>
  <si>
    <t>[5.5101, 7.6736, 9.5515]</t>
  </si>
  <si>
    <t>[0.0458, 0.7548, 1.0753]</t>
  </si>
  <si>
    <t>[1.1793, 2.3489, 3.557]</t>
  </si>
  <si>
    <t>[0.5168, 1.3883, 2.8039]</t>
  </si>
  <si>
    <t>[0.1178, 0.4693, 1.5415]</t>
  </si>
  <si>
    <t>[0.2016, 0.4672, 0.7402]</t>
  </si>
  <si>
    <t>[0.359, 0.496, 0.688]</t>
  </si>
  <si>
    <t>[0.588, 0.93, 1.278]</t>
  </si>
  <si>
    <t>[0.3715, 0.8828, 2.1179]</t>
  </si>
  <si>
    <t>[0.3335, 0.5572, 0.9961]</t>
  </si>
  <si>
    <t>[0.0734, 0.1576, 0.5547]</t>
  </si>
  <si>
    <t>[0.1329, 0.2329, 0.3725]</t>
  </si>
  <si>
    <t>[0.1996, 0.6186, 1.3579]</t>
  </si>
  <si>
    <t>[0.0052, 0.0071, 0.0245]</t>
  </si>
  <si>
    <t>[0.178, 0.4128, 0.516]</t>
  </si>
  <si>
    <t>[0.5244, 1.1346, 2.2985]</t>
  </si>
  <si>
    <t>[1.1346, 2.2957, 3.8152]</t>
  </si>
  <si>
    <t>[0.3439, 0.4535, 0.6666]</t>
  </si>
  <si>
    <t>[0.3397, 0.4787, 0.7634]</t>
  </si>
  <si>
    <t>[1.6629, 2.8974, 4.2836]</t>
  </si>
  <si>
    <t>[0.2276, 0.3502, 0.632]</t>
  </si>
  <si>
    <t>[0.2367, 0.4886, 0.9259]</t>
  </si>
  <si>
    <t>[0.1831, 0.3797, 0.8477]</t>
  </si>
  <si>
    <t>[0.3256, 0.5528, 1.0034]</t>
  </si>
  <si>
    <t>[0.0596, 0.1006, 0.4831]</t>
  </si>
  <si>
    <t>[0.3162, 0.4669, 0.7663]</t>
  </si>
  <si>
    <t>[0.6012, 1.2547, 1.9034]</t>
  </si>
  <si>
    <t>[0.3888, 0.8424, 1.2391]</t>
  </si>
  <si>
    <t>[0.2586, 0.4789, 0.9353]</t>
  </si>
  <si>
    <t>[0.1735, 0.2637, 0.38]</t>
  </si>
  <si>
    <t>[0.1213, 0.1862, 0.3462]</t>
  </si>
  <si>
    <t>[0.1813, 0.2893, 0.6294]</t>
  </si>
  <si>
    <t>[0.2678, 0.4881, 0.9668]</t>
  </si>
  <si>
    <t>[0.3898, 0.6973, 0.9942]</t>
  </si>
  <si>
    <t>[0.0862, 0.1889, 0.6247]</t>
  </si>
  <si>
    <t>[0.6124, 0.9991, 1.8842]</t>
  </si>
  <si>
    <t>[1.7729, 2.9429, 4.1369]</t>
  </si>
  <si>
    <t>[0.364, 0.636, 1.065]</t>
  </si>
  <si>
    <t>[0.0602, 0.1521, 0.3468]</t>
  </si>
  <si>
    <t>A+ median</t>
  </si>
  <si>
    <t>A- median</t>
  </si>
  <si>
    <t>Quartiles</t>
  </si>
  <si>
    <t>Act t (h)</t>
  </si>
  <si>
    <t>Max Spread</t>
  </si>
  <si>
    <t>F (kWh)</t>
  </si>
  <si>
    <t>Rec t(h)</t>
  </si>
  <si>
    <t>Rec t(%)</t>
  </si>
  <si>
    <t>Reb (%)</t>
  </si>
  <si>
    <t>Rec (kWh)</t>
  </si>
  <si>
    <t>A+ max (kWh)</t>
  </si>
  <si>
    <t>A+ median (kWh)</t>
  </si>
  <si>
    <t>P/C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</si>
</sst>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#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24"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F6B65-8B3D-4586-86FC-9CDC7F2B0484}" name="Table1" displayName="Table1" ref="A1:L54" totalsRowShown="0" headerRowDxfId="23" dataDxfId="21" headerRowBorderDxfId="22" tableBorderDxfId="20" totalsRowBorderDxfId="19">
  <autoFilter ref="A1:L54" xr:uid="{A1BF6B65-8B3D-4586-86FC-9CDC7F2B0484}"/>
  <sortState xmlns:xlrd2="http://schemas.microsoft.com/office/spreadsheetml/2017/richdata2" ref="A2:K54">
    <sortCondition ref="A1:A54"/>
  </sortState>
  <tableColumns count="12">
    <tableColumn id="1" xr3:uid="{730A5A38-7045-4E66-BF82-38F0790D9976}" name="ID" dataDxfId="18"/>
    <tableColumn id="2" xr3:uid="{9E87CD5F-DA76-45DE-BF82-B48E66FC9B40}" name="P or C" dataDxfId="17"/>
    <tableColumn id="3" xr3:uid="{50A80E4A-6C04-4EF7-80D4-FE6472926F39}" name="P (kW)" dataDxfId="16"/>
    <tableColumn id="4" xr3:uid="{B930F1C2-DE60-447C-9646-A7C1B3398B3F}" name="I (A)" dataDxfId="15"/>
    <tableColumn id="5" xr3:uid="{DF1FC422-7B82-4C5F-B6A3-C96E7F1EE3DD}" name="U (V)" dataDxfId="14"/>
    <tableColumn id="6" xr3:uid="{49A64624-D947-46E2-8863-D6B80A9CE85F}" name="Graphic" dataDxfId="13"/>
    <tableColumn id="7" xr3:uid="{DFE92F49-723F-4014-82CC-6733C3938AA0}" name="MB" dataDxfId="12"/>
    <tableColumn id="11" xr3:uid="{1D612E97-90F2-4C13-B16C-81F42B0CA494}" name="A+ max" dataDxfId="11"/>
    <tableColumn id="13" xr3:uid="{12430223-8DEE-4BD5-8C94-82103FE7B016}" name="A+ median" dataDxfId="10"/>
    <tableColumn id="14" xr3:uid="{12F8F6A8-21B1-48C8-8772-97A0B01C2991}" name="A- max" dataDxfId="9"/>
    <tableColumn id="12" xr3:uid="{1CC05295-0B65-495A-A30E-C46133F09709}" name="A- median" dataDxfId="8"/>
    <tableColumn id="15" xr3:uid="{9CE12021-8B57-4090-9BEC-A03750C938EA}" name="Quartil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94C355-69BD-42BA-97B5-99D47F51BDA3}" name="Table4" displayName="Table4" ref="A1:L54" totalsRowShown="0">
  <autoFilter ref="A1:L54" xr:uid="{1094C355-69BD-42BA-97B5-99D47F51BDA3}"/>
  <tableColumns count="12">
    <tableColumn id="1" xr3:uid="{977C7150-44F6-4BAE-934D-B1B439B16C68}" name="ID"/>
    <tableColumn id="2" xr3:uid="{931544FD-6848-4276-9A62-E03393804909}" name="P/C"/>
    <tableColumn id="3" xr3:uid="{9348EDAD-DD5C-47A8-A8A4-3A666915FEB5}" name="P (kW)" dataDxfId="6"/>
    <tableColumn id="4" xr3:uid="{02A860E7-89BD-430A-9AC0-ED25735A5150}" name="A+ max (kWh)" dataDxfId="5"/>
    <tableColumn id="5" xr3:uid="{1DCD60D3-43A6-4EA2-B178-B8C32C64F3FB}" name="A+ median (kWh)" dataDxfId="4"/>
    <tableColumn id="6" xr3:uid="{A4A386D0-4E7C-4D4A-9BEA-D668639F0652}" name="F (kWh)" dataDxfId="3"/>
    <tableColumn id="7" xr3:uid="{C6FC1628-7D31-4212-8625-F1304F89C69A}" name="Act t (h)" dataDxfId="2"/>
    <tableColumn id="8" xr3:uid="{87F5B663-2D6D-402E-AB43-F0A99AF02FC0}" name="Max Spread" dataDxfId="1"/>
    <tableColumn id="9" xr3:uid="{2240533B-CCBC-44FC-80AF-0D1F7FCD6492}" name="Rec t(%)" dataCellStyle="Percent"/>
    <tableColumn id="10" xr3:uid="{70A610DB-103F-4A27-B9D5-47F2A77B7208}" name="Rec t(h)">
      <calculatedColumnFormula>I2*G2</calculatedColumnFormula>
    </tableColumn>
    <tableColumn id="11" xr3:uid="{26E07BE9-EF08-436D-B578-4D975209AAF0}" name="Reb (%)" dataCellStyle="Percent"/>
    <tableColumn id="12" xr3:uid="{63EA8647-FDB0-4F9D-BF0D-7D09DC4139A3}" name="Rec (kWh)" dataDxfId="0">
      <calculatedColumnFormula>F2*K2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BC05-2433-4CE8-86B5-2705B354E8DC}">
  <dimension ref="A1:W79"/>
  <sheetViews>
    <sheetView tabSelected="1" zoomScaleNormal="100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0.5703125" customWidth="1"/>
    <col min="3" max="3" width="11.5703125" customWidth="1"/>
    <col min="4" max="4" width="9.28515625" customWidth="1"/>
    <col min="5" max="5" width="10.140625" customWidth="1"/>
    <col min="6" max="6" width="12.42578125" customWidth="1"/>
    <col min="7" max="7" width="8.5703125" style="2" customWidth="1"/>
    <col min="8" max="9" width="22" customWidth="1"/>
    <col min="10" max="10" width="24.5703125" bestFit="1" customWidth="1"/>
    <col min="11" max="11" width="22" customWidth="1"/>
    <col min="12" max="12" width="21.5703125" bestFit="1" customWidth="1"/>
    <col min="13" max="13" width="3.85546875" bestFit="1" customWidth="1"/>
    <col min="14" max="14" width="14.85546875" bestFit="1" customWidth="1"/>
    <col min="15" max="15" width="3" bestFit="1" customWidth="1"/>
    <col min="16" max="16" width="10.42578125" bestFit="1" customWidth="1"/>
    <col min="17" max="17" width="5.140625" hidden="1" customWidth="1"/>
    <col min="18" max="18" width="3.5703125" hidden="1" customWidth="1"/>
    <col min="19" max="19" width="17.5703125" hidden="1" customWidth="1"/>
    <col min="20" max="20" width="11.28515625" hidden="1" customWidth="1"/>
    <col min="21" max="21" width="49.7109375" hidden="1" customWidth="1"/>
    <col min="22" max="22" width="7.85546875" bestFit="1" customWidth="1"/>
    <col min="23" max="23" width="10" bestFit="1" customWidth="1"/>
  </cols>
  <sheetData>
    <row r="1" spans="1:23" x14ac:dyDescent="0.25">
      <c r="A1" s="6" t="s">
        <v>12</v>
      </c>
      <c r="B1" s="7" t="s">
        <v>6</v>
      </c>
      <c r="C1" s="7" t="s">
        <v>9</v>
      </c>
      <c r="D1" s="7" t="s">
        <v>10</v>
      </c>
      <c r="E1" s="7" t="s">
        <v>11</v>
      </c>
      <c r="F1" s="7" t="s">
        <v>1</v>
      </c>
      <c r="G1" s="7" t="s">
        <v>3</v>
      </c>
      <c r="H1" s="7" t="s">
        <v>15</v>
      </c>
      <c r="I1" s="1" t="s">
        <v>70</v>
      </c>
      <c r="J1" s="1" t="s">
        <v>16</v>
      </c>
      <c r="K1" s="1" t="s">
        <v>71</v>
      </c>
      <c r="L1" s="7" t="s">
        <v>72</v>
      </c>
      <c r="M1" t="s">
        <v>3</v>
      </c>
      <c r="N1" t="s">
        <v>2</v>
      </c>
    </row>
    <row r="2" spans="1:23" x14ac:dyDescent="0.25">
      <c r="A2" s="5">
        <v>1</v>
      </c>
      <c r="B2" s="3" t="s">
        <v>0</v>
      </c>
      <c r="C2" s="1">
        <v>11</v>
      </c>
      <c r="D2" s="1">
        <v>16</v>
      </c>
      <c r="E2" s="1" t="s">
        <v>5</v>
      </c>
      <c r="F2" s="1"/>
      <c r="G2" s="1">
        <v>1</v>
      </c>
      <c r="H2" s="10">
        <v>8.5444999999999993</v>
      </c>
      <c r="I2" s="12">
        <v>0.4672</v>
      </c>
      <c r="J2" s="12">
        <v>2.8401999999999998</v>
      </c>
      <c r="K2" s="12">
        <v>0</v>
      </c>
      <c r="L2" s="11" t="s">
        <v>36</v>
      </c>
      <c r="M2" t="s">
        <v>0</v>
      </c>
      <c r="N2" t="s">
        <v>7</v>
      </c>
      <c r="P2" s="15"/>
      <c r="Q2" s="15" t="s">
        <v>13</v>
      </c>
      <c r="R2" s="19" t="str">
        <f>TEXT(Table1[[#This Row],[ID]],"0#")</f>
        <v>01</v>
      </c>
      <c r="S2" s="17" t="e">
        <f>#REF!</f>
        <v>#REF!</v>
      </c>
      <c r="T2" s="15" t="s">
        <v>14</v>
      </c>
      <c r="U2" t="e">
        <f>REPLACE(_xlfn.CONCAT(Q2," ",TEXT(S2,"0#"),T2," ",R2,"_",S2,T2),33,1,"")</f>
        <v>#REF!</v>
      </c>
      <c r="W2" s="14"/>
    </row>
    <row r="3" spans="1:23" x14ac:dyDescent="0.25">
      <c r="A3" s="5">
        <v>2</v>
      </c>
      <c r="B3" s="3" t="s">
        <v>0</v>
      </c>
      <c r="C3" s="1">
        <v>11</v>
      </c>
      <c r="D3" s="1">
        <v>16</v>
      </c>
      <c r="E3" s="1" t="s">
        <v>5</v>
      </c>
      <c r="F3" s="1"/>
      <c r="G3" s="1">
        <v>2</v>
      </c>
      <c r="H3" s="12">
        <v>10.2065</v>
      </c>
      <c r="I3" s="12">
        <v>0.15759999999999999</v>
      </c>
      <c r="J3" s="12">
        <v>2.9007999999999998</v>
      </c>
      <c r="K3" s="12">
        <v>0</v>
      </c>
      <c r="L3" s="11" t="s">
        <v>41</v>
      </c>
      <c r="M3" t="s">
        <v>4</v>
      </c>
      <c r="N3" t="s">
        <v>8</v>
      </c>
      <c r="P3" s="15"/>
      <c r="Q3" s="15" t="s">
        <v>13</v>
      </c>
      <c r="R3" s="19" t="str">
        <f>TEXT(Table1[[#This Row],[ID]],"0#")</f>
        <v>02</v>
      </c>
      <c r="S3" s="17" t="e">
        <f>#REF!</f>
        <v>#REF!</v>
      </c>
      <c r="T3" s="15" t="s">
        <v>14</v>
      </c>
      <c r="U3" t="e">
        <f t="shared" ref="U3:U54" si="0">REPLACE(_xlfn.CONCAT(Q3," ",TEXT(S3,"0#"),T3," ",R3,"_",S3,T3),33,1,"")</f>
        <v>#REF!</v>
      </c>
      <c r="W3" s="14"/>
    </row>
    <row r="4" spans="1:23" x14ac:dyDescent="0.25">
      <c r="A4" s="5">
        <v>3</v>
      </c>
      <c r="B4" s="3" t="s">
        <v>0</v>
      </c>
      <c r="C4" s="1">
        <v>11</v>
      </c>
      <c r="D4" s="1">
        <v>16</v>
      </c>
      <c r="E4" s="1" t="s">
        <v>5</v>
      </c>
      <c r="F4" s="1"/>
      <c r="G4" s="1">
        <v>2</v>
      </c>
      <c r="H4" s="12">
        <v>7.5949999999999998</v>
      </c>
      <c r="I4" s="12">
        <v>0.93</v>
      </c>
      <c r="J4" s="12">
        <v>3.7040000000000002</v>
      </c>
      <c r="K4" s="12">
        <v>0</v>
      </c>
      <c r="L4" s="11" t="s">
        <v>38</v>
      </c>
      <c r="P4" s="15"/>
      <c r="Q4" s="15" t="s">
        <v>13</v>
      </c>
      <c r="R4" s="19" t="str">
        <f>TEXT(Table1[[#This Row],[ID]],"0#")</f>
        <v>03</v>
      </c>
      <c r="S4" s="17" t="e">
        <f>#REF!</f>
        <v>#REF!</v>
      </c>
      <c r="T4" s="15" t="s">
        <v>14</v>
      </c>
      <c r="U4" t="e">
        <f t="shared" si="0"/>
        <v>#REF!</v>
      </c>
      <c r="W4" s="14"/>
    </row>
    <row r="5" spans="1:23" x14ac:dyDescent="0.25">
      <c r="A5" s="5">
        <v>4</v>
      </c>
      <c r="B5" s="1" t="s">
        <v>4</v>
      </c>
      <c r="C5" s="1">
        <v>11</v>
      </c>
      <c r="D5" s="1">
        <v>16</v>
      </c>
      <c r="E5" s="1" t="s">
        <v>5</v>
      </c>
      <c r="F5" s="1"/>
      <c r="G5" s="1">
        <v>2</v>
      </c>
      <c r="H5" s="12">
        <v>4.5915999999999997</v>
      </c>
      <c r="I5" s="12">
        <v>0.50190000000000001</v>
      </c>
      <c r="J5" s="12" t="e">
        <v>#N/A</v>
      </c>
      <c r="K5" s="12" t="e">
        <v>#N/A</v>
      </c>
      <c r="L5" s="11" t="s">
        <v>25</v>
      </c>
      <c r="P5" s="15"/>
      <c r="Q5" s="15" t="s">
        <v>13</v>
      </c>
      <c r="R5" s="19" t="str">
        <f>TEXT(Table1[[#This Row],[ID]],"0#")</f>
        <v>04</v>
      </c>
      <c r="S5" s="17" t="e">
        <f>#REF!</f>
        <v>#REF!</v>
      </c>
      <c r="T5" s="15" t="s">
        <v>14</v>
      </c>
      <c r="U5" t="e">
        <f t="shared" si="0"/>
        <v>#REF!</v>
      </c>
      <c r="W5" s="14"/>
    </row>
    <row r="6" spans="1:23" x14ac:dyDescent="0.25">
      <c r="A6" s="5">
        <v>5</v>
      </c>
      <c r="B6" s="1" t="s">
        <v>4</v>
      </c>
      <c r="C6" s="1">
        <v>11</v>
      </c>
      <c r="D6" s="1">
        <v>16</v>
      </c>
      <c r="E6" s="1" t="s">
        <v>5</v>
      </c>
      <c r="F6" s="1"/>
      <c r="G6" s="1">
        <v>2</v>
      </c>
      <c r="H6" s="12">
        <v>4.6257999999999999</v>
      </c>
      <c r="I6" s="12">
        <v>0.47870000000000001</v>
      </c>
      <c r="J6" s="12" t="e">
        <v>#N/A</v>
      </c>
      <c r="K6" s="12" t="e">
        <v>#N/A</v>
      </c>
      <c r="L6" s="11" t="s">
        <v>49</v>
      </c>
      <c r="P6" s="15"/>
      <c r="Q6" s="15" t="s">
        <v>13</v>
      </c>
      <c r="R6" s="19" t="str">
        <f>TEXT(Table1[[#This Row],[ID]],"0#")</f>
        <v>05</v>
      </c>
      <c r="S6" s="17" t="e">
        <f>#REF!</f>
        <v>#REF!</v>
      </c>
      <c r="T6" s="15" t="s">
        <v>14</v>
      </c>
      <c r="U6" t="e">
        <f t="shared" si="0"/>
        <v>#REF!</v>
      </c>
      <c r="W6" s="14"/>
    </row>
    <row r="7" spans="1:23" x14ac:dyDescent="0.25">
      <c r="A7" s="5">
        <v>6</v>
      </c>
      <c r="B7" s="1" t="s">
        <v>4</v>
      </c>
      <c r="C7" s="1">
        <v>11</v>
      </c>
      <c r="D7" s="1">
        <v>16</v>
      </c>
      <c r="E7" s="1" t="s">
        <v>5</v>
      </c>
      <c r="F7" s="1"/>
      <c r="G7" s="1">
        <v>3</v>
      </c>
      <c r="H7" s="12">
        <v>4.6376999999999997</v>
      </c>
      <c r="I7" s="12">
        <v>0.1862</v>
      </c>
      <c r="J7" s="12" t="e">
        <v>#N/A</v>
      </c>
      <c r="K7" s="12" t="e">
        <v>#N/A</v>
      </c>
      <c r="L7" s="11" t="s">
        <v>61</v>
      </c>
      <c r="P7" s="15"/>
      <c r="Q7" s="15" t="s">
        <v>13</v>
      </c>
      <c r="R7" s="19" t="str">
        <f>TEXT(Table1[[#This Row],[ID]],"0#")</f>
        <v>06</v>
      </c>
      <c r="S7" s="17" t="e">
        <f>#REF!</f>
        <v>#REF!</v>
      </c>
      <c r="T7" s="15" t="s">
        <v>14</v>
      </c>
      <c r="U7" t="e">
        <f t="shared" si="0"/>
        <v>#REF!</v>
      </c>
      <c r="W7" s="14"/>
    </row>
    <row r="8" spans="1:23" x14ac:dyDescent="0.25">
      <c r="A8" s="5">
        <v>7</v>
      </c>
      <c r="B8" s="1" t="s">
        <v>4</v>
      </c>
      <c r="C8" s="1">
        <v>11</v>
      </c>
      <c r="D8" s="1">
        <v>16</v>
      </c>
      <c r="E8" s="1" t="s">
        <v>5</v>
      </c>
      <c r="F8" s="1"/>
      <c r="G8" s="1">
        <v>3</v>
      </c>
      <c r="H8" s="12">
        <v>4.6683000000000003</v>
      </c>
      <c r="I8" s="12">
        <v>0.18890000000000001</v>
      </c>
      <c r="J8" s="12" t="e">
        <v>#N/A</v>
      </c>
      <c r="K8" s="12" t="e">
        <v>#N/A</v>
      </c>
      <c r="L8" s="11" t="s">
        <v>65</v>
      </c>
      <c r="P8" s="15"/>
      <c r="Q8" s="15" t="s">
        <v>13</v>
      </c>
      <c r="R8" s="19" t="str">
        <f>TEXT(Table1[[#This Row],[ID]],"0#")</f>
        <v>07</v>
      </c>
      <c r="S8" s="17" t="e">
        <f>#REF!</f>
        <v>#REF!</v>
      </c>
      <c r="T8" s="15" t="s">
        <v>14</v>
      </c>
      <c r="U8" t="e">
        <f t="shared" si="0"/>
        <v>#REF!</v>
      </c>
      <c r="W8" s="14"/>
    </row>
    <row r="9" spans="1:23" x14ac:dyDescent="0.25">
      <c r="A9" s="5">
        <v>8</v>
      </c>
      <c r="B9" s="1" t="s">
        <v>4</v>
      </c>
      <c r="C9" s="1">
        <v>11</v>
      </c>
      <c r="D9" s="1">
        <v>16</v>
      </c>
      <c r="E9" s="1" t="s">
        <v>5</v>
      </c>
      <c r="F9" s="1"/>
      <c r="G9" s="1">
        <v>3</v>
      </c>
      <c r="H9" s="12">
        <v>4.6989000000000001</v>
      </c>
      <c r="I9" s="12">
        <v>0.46689999999999998</v>
      </c>
      <c r="J9" s="12" t="e">
        <v>#N/A</v>
      </c>
      <c r="K9" s="12" t="e">
        <v>#N/A</v>
      </c>
      <c r="L9" s="11" t="s">
        <v>56</v>
      </c>
      <c r="P9" s="15"/>
      <c r="Q9" s="15" t="s">
        <v>13</v>
      </c>
      <c r="R9" s="19" t="str">
        <f>TEXT(Table1[[#This Row],[ID]],"0#")</f>
        <v>08</v>
      </c>
      <c r="S9" s="17" t="e">
        <f>#REF!</f>
        <v>#REF!</v>
      </c>
      <c r="T9" s="15" t="s">
        <v>14</v>
      </c>
      <c r="U9" t="e">
        <f t="shared" si="0"/>
        <v>#REF!</v>
      </c>
      <c r="W9" s="14"/>
    </row>
    <row r="10" spans="1:23" x14ac:dyDescent="0.25">
      <c r="A10" s="5">
        <v>9</v>
      </c>
      <c r="B10" s="1" t="s">
        <v>4</v>
      </c>
      <c r="C10" s="1">
        <v>11</v>
      </c>
      <c r="D10" s="1">
        <v>16</v>
      </c>
      <c r="E10" s="1" t="s">
        <v>5</v>
      </c>
      <c r="F10" s="1"/>
      <c r="G10" s="1">
        <v>3</v>
      </c>
      <c r="H10" s="12">
        <v>4.7042000000000002</v>
      </c>
      <c r="I10" s="12">
        <v>0.47889999999999999</v>
      </c>
      <c r="J10" s="12" t="e">
        <v>#N/A</v>
      </c>
      <c r="K10" s="12" t="e">
        <v>#N/A</v>
      </c>
      <c r="L10" s="11" t="s">
        <v>59</v>
      </c>
      <c r="P10" s="15"/>
      <c r="Q10" s="15" t="s">
        <v>13</v>
      </c>
      <c r="R10" s="19" t="str">
        <f>TEXT(Table1[[#This Row],[ID]],"0#")</f>
        <v>09</v>
      </c>
      <c r="S10" s="17" t="e">
        <f>#REF!</f>
        <v>#REF!</v>
      </c>
      <c r="T10" s="15" t="s">
        <v>14</v>
      </c>
      <c r="U10" t="e">
        <f t="shared" si="0"/>
        <v>#REF!</v>
      </c>
      <c r="W10" s="14"/>
    </row>
    <row r="11" spans="1:23" x14ac:dyDescent="0.25">
      <c r="A11" s="5">
        <v>10</v>
      </c>
      <c r="B11" s="1" t="s">
        <v>4</v>
      </c>
      <c r="C11" s="1">
        <v>16</v>
      </c>
      <c r="D11" s="1">
        <v>25</v>
      </c>
      <c r="E11" s="1" t="s">
        <v>5</v>
      </c>
      <c r="F11" s="1"/>
      <c r="G11" s="1">
        <v>4</v>
      </c>
      <c r="H11" s="12">
        <v>13.359400000000001</v>
      </c>
      <c r="I11" s="12">
        <v>2.6850999999999998</v>
      </c>
      <c r="J11" s="12" t="e">
        <v>#N/A</v>
      </c>
      <c r="K11" s="12" t="e">
        <v>#N/A</v>
      </c>
      <c r="L11" s="11" t="s">
        <v>28</v>
      </c>
      <c r="P11" s="15"/>
      <c r="Q11" s="15" t="s">
        <v>13</v>
      </c>
      <c r="R11" s="19" t="str">
        <f>TEXT(Table1[[#This Row],[ID]],"0#")</f>
        <v>10</v>
      </c>
      <c r="S11" s="17" t="e">
        <f>#REF!</f>
        <v>#REF!</v>
      </c>
      <c r="T11" s="15" t="s">
        <v>14</v>
      </c>
      <c r="U11" t="e">
        <f t="shared" si="0"/>
        <v>#REF!</v>
      </c>
      <c r="W11" s="14"/>
    </row>
    <row r="12" spans="1:23" x14ac:dyDescent="0.25">
      <c r="A12" s="5">
        <v>11</v>
      </c>
      <c r="B12" s="1" t="s">
        <v>4</v>
      </c>
      <c r="C12" s="1">
        <v>16</v>
      </c>
      <c r="D12" s="1">
        <v>25</v>
      </c>
      <c r="E12" s="1" t="s">
        <v>5</v>
      </c>
      <c r="F12" s="1"/>
      <c r="G12" s="1">
        <v>4</v>
      </c>
      <c r="H12" s="12">
        <v>13.5275</v>
      </c>
      <c r="I12" s="12">
        <v>1.1346000000000001</v>
      </c>
      <c r="J12" s="12" t="e">
        <v>#N/A</v>
      </c>
      <c r="K12" s="12" t="e">
        <v>#N/A</v>
      </c>
      <c r="L12" s="11" t="s">
        <v>46</v>
      </c>
      <c r="P12" s="15"/>
      <c r="Q12" s="15" t="s">
        <v>13</v>
      </c>
      <c r="R12" s="19" t="str">
        <f>TEXT(Table1[[#This Row],[ID]],"0#")</f>
        <v>11</v>
      </c>
      <c r="S12" s="17" t="e">
        <f>#REF!</f>
        <v>#REF!</v>
      </c>
      <c r="T12" s="15" t="s">
        <v>14</v>
      </c>
      <c r="U12" t="e">
        <f t="shared" si="0"/>
        <v>#REF!</v>
      </c>
      <c r="W12" s="14"/>
    </row>
    <row r="13" spans="1:23" x14ac:dyDescent="0.25">
      <c r="A13" s="5">
        <v>12</v>
      </c>
      <c r="B13" s="1" t="s">
        <v>4</v>
      </c>
      <c r="C13" s="1">
        <v>11</v>
      </c>
      <c r="D13" s="1">
        <v>16</v>
      </c>
      <c r="E13" s="1" t="s">
        <v>5</v>
      </c>
      <c r="F13" s="1"/>
      <c r="G13" s="1">
        <v>4</v>
      </c>
      <c r="H13" s="12">
        <v>4.7702999999999998</v>
      </c>
      <c r="I13" s="12">
        <v>0.2893</v>
      </c>
      <c r="J13" s="12" t="e">
        <v>#N/A</v>
      </c>
      <c r="K13" s="12" t="e">
        <v>#N/A</v>
      </c>
      <c r="L13" s="11" t="s">
        <v>62</v>
      </c>
      <c r="P13" s="15"/>
      <c r="Q13" s="15" t="s">
        <v>13</v>
      </c>
      <c r="R13" s="19" t="str">
        <f>TEXT(Table1[[#This Row],[ID]],"0#")</f>
        <v>12</v>
      </c>
      <c r="S13" s="17" t="e">
        <f>#REF!</f>
        <v>#REF!</v>
      </c>
      <c r="T13" s="15" t="s">
        <v>14</v>
      </c>
      <c r="U13" t="e">
        <f t="shared" si="0"/>
        <v>#REF!</v>
      </c>
      <c r="W13" s="14"/>
    </row>
    <row r="14" spans="1:23" x14ac:dyDescent="0.25">
      <c r="A14" s="5">
        <v>13</v>
      </c>
      <c r="B14" s="1" t="s">
        <v>4</v>
      </c>
      <c r="C14" s="1">
        <v>11</v>
      </c>
      <c r="D14" s="1">
        <v>16</v>
      </c>
      <c r="E14" s="1" t="s">
        <v>5</v>
      </c>
      <c r="F14" s="1"/>
      <c r="G14" s="1">
        <v>4</v>
      </c>
      <c r="H14" s="12">
        <v>4.8082000000000003</v>
      </c>
      <c r="I14" s="12">
        <v>0.26369999999999999</v>
      </c>
      <c r="J14" s="12" t="e">
        <v>#N/A</v>
      </c>
      <c r="K14" s="12" t="e">
        <v>#N/A</v>
      </c>
      <c r="L14" s="11" t="s">
        <v>60</v>
      </c>
      <c r="P14" s="15"/>
      <c r="Q14" s="15" t="s">
        <v>13</v>
      </c>
      <c r="R14" s="19" t="str">
        <f>TEXT(Table1[[#This Row],[ID]],"0#")</f>
        <v>13</v>
      </c>
      <c r="S14" s="17" t="e">
        <f>#REF!</f>
        <v>#REF!</v>
      </c>
      <c r="T14" s="15" t="s">
        <v>14</v>
      </c>
      <c r="U14" t="e">
        <f t="shared" si="0"/>
        <v>#REF!</v>
      </c>
      <c r="W14" s="14"/>
    </row>
    <row r="15" spans="1:23" x14ac:dyDescent="0.25">
      <c r="A15" s="5">
        <v>14</v>
      </c>
      <c r="B15" s="1" t="s">
        <v>4</v>
      </c>
      <c r="C15" s="1">
        <v>16</v>
      </c>
      <c r="D15" s="1">
        <v>25</v>
      </c>
      <c r="E15" s="1" t="s">
        <v>5</v>
      </c>
      <c r="F15" s="1"/>
      <c r="G15" s="1">
        <v>5</v>
      </c>
      <c r="H15" s="12">
        <v>13.548400000000001</v>
      </c>
      <c r="I15" s="12">
        <v>0.69730000000000003</v>
      </c>
      <c r="J15" s="12" t="e">
        <v>#N/A</v>
      </c>
      <c r="K15" s="12" t="e">
        <v>#N/A</v>
      </c>
      <c r="L15" s="11" t="s">
        <v>64</v>
      </c>
      <c r="P15" s="15"/>
      <c r="Q15" s="15" t="s">
        <v>13</v>
      </c>
      <c r="R15" s="19" t="str">
        <f>TEXT(Table1[[#This Row],[ID]],"0#")</f>
        <v>14</v>
      </c>
      <c r="S15" s="17" t="e">
        <f>#REF!</f>
        <v>#REF!</v>
      </c>
      <c r="T15" s="15" t="s">
        <v>14</v>
      </c>
      <c r="U15" t="e">
        <f t="shared" si="0"/>
        <v>#REF!</v>
      </c>
      <c r="W15" s="14"/>
    </row>
    <row r="16" spans="1:23" x14ac:dyDescent="0.25">
      <c r="A16" s="5">
        <v>15</v>
      </c>
      <c r="B16" s="1" t="s">
        <v>4</v>
      </c>
      <c r="C16" s="1">
        <v>16</v>
      </c>
      <c r="D16" s="1">
        <v>25</v>
      </c>
      <c r="E16" s="1" t="s">
        <v>5</v>
      </c>
      <c r="F16" s="1"/>
      <c r="G16" s="1">
        <v>5</v>
      </c>
      <c r="H16" s="12">
        <v>13.606400000000001</v>
      </c>
      <c r="I16" s="12">
        <v>1.5246</v>
      </c>
      <c r="J16" s="12" t="e">
        <v>#N/A</v>
      </c>
      <c r="K16" s="12" t="e">
        <v>#N/A</v>
      </c>
      <c r="L16" s="11" t="s">
        <v>24</v>
      </c>
      <c r="P16" s="15"/>
      <c r="Q16" s="15" t="s">
        <v>13</v>
      </c>
      <c r="R16" s="19" t="str">
        <f>TEXT(Table1[[#This Row],[ID]],"0#")</f>
        <v>15</v>
      </c>
      <c r="S16" s="17" t="e">
        <f>#REF!</f>
        <v>#REF!</v>
      </c>
      <c r="T16" s="15" t="s">
        <v>14</v>
      </c>
      <c r="U16" t="e">
        <f t="shared" si="0"/>
        <v>#REF!</v>
      </c>
      <c r="W16" s="14"/>
    </row>
    <row r="17" spans="1:23" x14ac:dyDescent="0.25">
      <c r="A17" s="5">
        <v>16</v>
      </c>
      <c r="B17" s="1" t="s">
        <v>4</v>
      </c>
      <c r="C17" s="1">
        <v>16</v>
      </c>
      <c r="D17" s="1">
        <v>25</v>
      </c>
      <c r="E17" s="1" t="s">
        <v>5</v>
      </c>
      <c r="F17" s="1"/>
      <c r="G17" s="1">
        <v>5</v>
      </c>
      <c r="H17" s="12">
        <v>13.9298</v>
      </c>
      <c r="I17" s="12">
        <v>7.5701999999999998</v>
      </c>
      <c r="J17" s="12" t="e">
        <v>#N/A</v>
      </c>
      <c r="K17" s="12" t="e">
        <v>#N/A</v>
      </c>
      <c r="L17" s="11" t="s">
        <v>22</v>
      </c>
      <c r="P17" s="15"/>
      <c r="Q17" s="15" t="s">
        <v>13</v>
      </c>
      <c r="R17" s="19" t="str">
        <f>TEXT(Table1[[#This Row],[ID]],"0#")</f>
        <v>16</v>
      </c>
      <c r="S17" s="17" t="e">
        <f>#REF!</f>
        <v>#REF!</v>
      </c>
      <c r="T17" s="15" t="s">
        <v>14</v>
      </c>
      <c r="U17" t="e">
        <f t="shared" si="0"/>
        <v>#REF!</v>
      </c>
      <c r="W17" s="14"/>
    </row>
    <row r="18" spans="1:23" x14ac:dyDescent="0.25">
      <c r="A18" s="5">
        <v>17</v>
      </c>
      <c r="B18" s="1" t="s">
        <v>4</v>
      </c>
      <c r="C18" s="1">
        <v>16</v>
      </c>
      <c r="D18" s="1">
        <v>25</v>
      </c>
      <c r="E18" s="1" t="s">
        <v>5</v>
      </c>
      <c r="F18" s="1"/>
      <c r="G18" s="1">
        <v>5</v>
      </c>
      <c r="H18" s="12">
        <v>14.3856</v>
      </c>
      <c r="I18" s="12">
        <v>5.9187000000000003</v>
      </c>
      <c r="J18" s="12" t="e">
        <v>#N/A</v>
      </c>
      <c r="K18" s="12" t="e">
        <v>#N/A</v>
      </c>
      <c r="L18" s="11" t="s">
        <v>23</v>
      </c>
      <c r="P18" s="15"/>
      <c r="Q18" s="15" t="s">
        <v>13</v>
      </c>
      <c r="R18" s="19" t="str">
        <f>TEXT(Table1[[#This Row],[ID]],"0#")</f>
        <v>17</v>
      </c>
      <c r="S18" s="17" t="e">
        <f>#REF!</f>
        <v>#REF!</v>
      </c>
      <c r="T18" s="15" t="s">
        <v>14</v>
      </c>
      <c r="U18" t="e">
        <f t="shared" si="0"/>
        <v>#REF!</v>
      </c>
      <c r="W18" s="14"/>
    </row>
    <row r="19" spans="1:23" x14ac:dyDescent="0.25">
      <c r="A19" s="5">
        <v>18</v>
      </c>
      <c r="B19" s="1" t="s">
        <v>4</v>
      </c>
      <c r="C19" s="1">
        <v>16</v>
      </c>
      <c r="D19" s="1">
        <v>25</v>
      </c>
      <c r="E19" s="1" t="s">
        <v>5</v>
      </c>
      <c r="F19" s="1"/>
      <c r="G19" s="1">
        <v>6</v>
      </c>
      <c r="H19" s="12">
        <v>14.9232</v>
      </c>
      <c r="I19" s="12">
        <v>2.2197</v>
      </c>
      <c r="J19" s="12" t="e">
        <v>#N/A</v>
      </c>
      <c r="K19" s="12" t="e">
        <v>#N/A</v>
      </c>
      <c r="L19" s="11" t="s">
        <v>18</v>
      </c>
      <c r="P19" s="15"/>
      <c r="Q19" s="15" t="s">
        <v>13</v>
      </c>
      <c r="R19" s="19" t="str">
        <f>TEXT(Table1[[#This Row],[ID]],"0#")</f>
        <v>18</v>
      </c>
      <c r="S19" s="17" t="e">
        <f>#REF!</f>
        <v>#REF!</v>
      </c>
      <c r="T19" s="15" t="s">
        <v>14</v>
      </c>
      <c r="U19" t="e">
        <f t="shared" si="0"/>
        <v>#REF!</v>
      </c>
      <c r="W19" s="14"/>
    </row>
    <row r="20" spans="1:23" x14ac:dyDescent="0.25">
      <c r="A20" s="5">
        <v>19</v>
      </c>
      <c r="B20" s="1" t="s">
        <v>4</v>
      </c>
      <c r="C20" s="1">
        <v>11</v>
      </c>
      <c r="D20" s="1">
        <v>16</v>
      </c>
      <c r="E20" s="1" t="s">
        <v>5</v>
      </c>
      <c r="F20" s="1"/>
      <c r="G20" s="1">
        <v>6</v>
      </c>
      <c r="H20" s="12">
        <v>4.8467000000000002</v>
      </c>
      <c r="I20" s="12">
        <v>0.48859999999999998</v>
      </c>
      <c r="J20" s="12" t="e">
        <v>#N/A</v>
      </c>
      <c r="K20" s="12" t="e">
        <v>#N/A</v>
      </c>
      <c r="L20" s="11" t="s">
        <v>52</v>
      </c>
      <c r="P20" s="15"/>
      <c r="Q20" s="15" t="s">
        <v>13</v>
      </c>
      <c r="R20" s="19" t="str">
        <f>TEXT(Table1[[#This Row],[ID]],"0#")</f>
        <v>19</v>
      </c>
      <c r="S20" s="17" t="e">
        <f>#REF!</f>
        <v>#REF!</v>
      </c>
      <c r="T20" s="15" t="s">
        <v>14</v>
      </c>
      <c r="U20" t="e">
        <f t="shared" si="0"/>
        <v>#REF!</v>
      </c>
      <c r="W20" s="14"/>
    </row>
    <row r="21" spans="1:23" x14ac:dyDescent="0.25">
      <c r="A21" s="5">
        <v>20</v>
      </c>
      <c r="B21" s="1" t="s">
        <v>4</v>
      </c>
      <c r="C21" s="1">
        <v>21</v>
      </c>
      <c r="D21" s="1">
        <v>32</v>
      </c>
      <c r="E21" s="1" t="s">
        <v>5</v>
      </c>
      <c r="F21" s="1"/>
      <c r="G21" s="1">
        <v>7</v>
      </c>
      <c r="H21" s="12">
        <v>16.1586</v>
      </c>
      <c r="I21" s="12">
        <v>2.8974000000000002</v>
      </c>
      <c r="J21" s="12" t="e">
        <v>#N/A</v>
      </c>
      <c r="K21" s="12" t="e">
        <v>#N/A</v>
      </c>
      <c r="L21" s="11" t="s">
        <v>50</v>
      </c>
      <c r="P21" s="15"/>
      <c r="Q21" s="15" t="s">
        <v>13</v>
      </c>
      <c r="R21" s="19" t="str">
        <f>TEXT(Table1[[#This Row],[ID]],"0#")</f>
        <v>20</v>
      </c>
      <c r="S21" s="17" t="e">
        <f>#REF!</f>
        <v>#REF!</v>
      </c>
      <c r="T21" s="15" t="s">
        <v>14</v>
      </c>
      <c r="U21" t="e">
        <f t="shared" si="0"/>
        <v>#REF!</v>
      </c>
      <c r="W21" s="14"/>
    </row>
    <row r="22" spans="1:23" x14ac:dyDescent="0.25">
      <c r="A22" s="5">
        <v>21</v>
      </c>
      <c r="B22" s="1" t="s">
        <v>4</v>
      </c>
      <c r="C22" s="1">
        <v>11</v>
      </c>
      <c r="D22" s="1">
        <v>16</v>
      </c>
      <c r="E22" s="1" t="s">
        <v>5</v>
      </c>
      <c r="F22" s="1"/>
      <c r="G22" s="1">
        <v>7</v>
      </c>
      <c r="H22" s="12">
        <v>4.8482000000000003</v>
      </c>
      <c r="I22" s="12">
        <v>1.2546999999999999</v>
      </c>
      <c r="J22" s="12" t="e">
        <v>#N/A</v>
      </c>
      <c r="K22" s="12" t="e">
        <v>#N/A</v>
      </c>
      <c r="L22" s="11" t="s">
        <v>57</v>
      </c>
      <c r="P22" s="15"/>
      <c r="Q22" s="15" t="s">
        <v>13</v>
      </c>
      <c r="R22" s="19" t="str">
        <f>TEXT(Table1[[#This Row],[ID]],"0#")</f>
        <v>21</v>
      </c>
      <c r="S22" s="17" t="e">
        <f>#REF!</f>
        <v>#REF!</v>
      </c>
      <c r="T22" s="15" t="s">
        <v>14</v>
      </c>
      <c r="U22" t="e">
        <f t="shared" si="0"/>
        <v>#REF!</v>
      </c>
      <c r="W22" s="14"/>
    </row>
    <row r="23" spans="1:23" x14ac:dyDescent="0.25">
      <c r="A23" s="5">
        <v>22</v>
      </c>
      <c r="B23" s="1" t="s">
        <v>4</v>
      </c>
      <c r="C23" s="1">
        <v>11</v>
      </c>
      <c r="D23" s="1">
        <v>16</v>
      </c>
      <c r="E23" s="1" t="s">
        <v>5</v>
      </c>
      <c r="F23" s="1"/>
      <c r="G23" s="1">
        <v>8</v>
      </c>
      <c r="H23" s="12">
        <v>4.8921000000000001</v>
      </c>
      <c r="I23" s="12">
        <v>0.55279999999999996</v>
      </c>
      <c r="J23" s="12" t="e">
        <v>#N/A</v>
      </c>
      <c r="K23" s="12" t="e">
        <v>#N/A</v>
      </c>
      <c r="L23" s="11" t="s">
        <v>54</v>
      </c>
      <c r="P23" s="15"/>
      <c r="Q23" s="15" t="s">
        <v>13</v>
      </c>
      <c r="R23" s="19" t="str">
        <f>TEXT(Table1[[#This Row],[ID]],"0#")</f>
        <v>22</v>
      </c>
      <c r="S23" s="17" t="e">
        <f>#REF!</f>
        <v>#REF!</v>
      </c>
      <c r="T23" s="15" t="s">
        <v>14</v>
      </c>
      <c r="U23" t="e">
        <f t="shared" si="0"/>
        <v>#REF!</v>
      </c>
      <c r="W23" s="14"/>
    </row>
    <row r="24" spans="1:23" x14ac:dyDescent="0.25">
      <c r="A24" s="5">
        <v>23</v>
      </c>
      <c r="B24" s="1" t="s">
        <v>4</v>
      </c>
      <c r="C24" s="1">
        <v>11</v>
      </c>
      <c r="D24" s="1">
        <v>16</v>
      </c>
      <c r="E24" s="1" t="s">
        <v>5</v>
      </c>
      <c r="F24" s="1"/>
      <c r="G24" s="1">
        <v>8</v>
      </c>
      <c r="H24" s="12">
        <v>4.9598000000000004</v>
      </c>
      <c r="I24" s="12">
        <v>0.40699999999999997</v>
      </c>
      <c r="J24" s="12" t="e">
        <v>#N/A</v>
      </c>
      <c r="K24" s="12" t="e">
        <v>#N/A</v>
      </c>
      <c r="L24" s="11" t="s">
        <v>17</v>
      </c>
      <c r="P24" s="15"/>
      <c r="Q24" s="15" t="s">
        <v>13</v>
      </c>
      <c r="R24" s="19" t="str">
        <f>TEXT(Table1[[#This Row],[ID]],"0#")</f>
        <v>23</v>
      </c>
      <c r="S24" s="17" t="e">
        <f>#REF!</f>
        <v>#REF!</v>
      </c>
      <c r="T24" s="15" t="s">
        <v>14</v>
      </c>
      <c r="U24" t="e">
        <f t="shared" si="0"/>
        <v>#REF!</v>
      </c>
      <c r="W24" s="14"/>
    </row>
    <row r="25" spans="1:23" x14ac:dyDescent="0.25">
      <c r="A25" s="5">
        <v>24</v>
      </c>
      <c r="B25" s="3" t="s">
        <v>0</v>
      </c>
      <c r="C25" s="1">
        <v>11</v>
      </c>
      <c r="D25" s="1">
        <v>16</v>
      </c>
      <c r="E25" s="1" t="s">
        <v>5</v>
      </c>
      <c r="F25" s="1"/>
      <c r="G25" s="1">
        <v>9</v>
      </c>
      <c r="H25" s="12">
        <v>5.5187999999999997</v>
      </c>
      <c r="I25" s="12">
        <v>7.1000000000000004E-3</v>
      </c>
      <c r="J25" s="12">
        <v>2.2176</v>
      </c>
      <c r="K25" s="12">
        <v>0</v>
      </c>
      <c r="L25" s="11" t="s">
        <v>44</v>
      </c>
      <c r="P25" s="15"/>
      <c r="Q25" s="15" t="s">
        <v>13</v>
      </c>
      <c r="R25" s="19" t="str">
        <f>TEXT(Table1[[#This Row],[ID]],"0#")</f>
        <v>24</v>
      </c>
      <c r="S25" s="17" t="e">
        <f>#REF!</f>
        <v>#REF!</v>
      </c>
      <c r="T25" s="15" t="s">
        <v>14</v>
      </c>
      <c r="U25" t="e">
        <f t="shared" si="0"/>
        <v>#REF!</v>
      </c>
      <c r="W25" s="14"/>
    </row>
    <row r="26" spans="1:23" x14ac:dyDescent="0.25">
      <c r="A26" s="5">
        <v>25</v>
      </c>
      <c r="B26" s="1" t="s">
        <v>4</v>
      </c>
      <c r="C26" s="1">
        <v>13</v>
      </c>
      <c r="D26" s="1">
        <v>20</v>
      </c>
      <c r="E26" s="1" t="s">
        <v>5</v>
      </c>
      <c r="F26" s="1"/>
      <c r="G26" s="1">
        <v>9</v>
      </c>
      <c r="H26" s="12">
        <v>9.8027999999999995</v>
      </c>
      <c r="I26" s="12">
        <v>0.15210000000000001</v>
      </c>
      <c r="J26" s="12" t="e">
        <v>#N/A</v>
      </c>
      <c r="K26" s="12" t="e">
        <v>#N/A</v>
      </c>
      <c r="L26" s="11" t="s">
        <v>69</v>
      </c>
      <c r="P26" s="15"/>
      <c r="Q26" s="15" t="s">
        <v>13</v>
      </c>
      <c r="R26" s="19" t="str">
        <f>TEXT(Table1[[#This Row],[ID]],"0#")</f>
        <v>25</v>
      </c>
      <c r="S26" s="17" t="e">
        <f>#REF!</f>
        <v>#REF!</v>
      </c>
      <c r="T26" s="15" t="s">
        <v>14</v>
      </c>
      <c r="U26" t="e">
        <f t="shared" si="0"/>
        <v>#REF!</v>
      </c>
      <c r="W26" s="14"/>
    </row>
    <row r="27" spans="1:23" x14ac:dyDescent="0.25">
      <c r="A27" s="5">
        <v>26</v>
      </c>
      <c r="B27" s="3" t="s">
        <v>0</v>
      </c>
      <c r="C27" s="1">
        <v>11</v>
      </c>
      <c r="D27" s="1">
        <v>16</v>
      </c>
      <c r="E27" s="1" t="s">
        <v>5</v>
      </c>
      <c r="F27" s="1"/>
      <c r="G27" s="1">
        <v>10</v>
      </c>
      <c r="H27" s="12">
        <v>5.5586000000000002</v>
      </c>
      <c r="I27" s="12">
        <v>0.4128</v>
      </c>
      <c r="J27" s="12">
        <v>5.2488000000000001</v>
      </c>
      <c r="K27" s="12">
        <v>0</v>
      </c>
      <c r="L27" s="11" t="s">
        <v>45</v>
      </c>
      <c r="P27" s="15"/>
      <c r="Q27" s="15" t="s">
        <v>13</v>
      </c>
      <c r="R27" s="19" t="str">
        <f>TEXT(Table1[[#This Row],[ID]],"0#")</f>
        <v>26</v>
      </c>
      <c r="S27" s="17" t="e">
        <f>#REF!</f>
        <v>#REF!</v>
      </c>
      <c r="T27" s="15" t="s">
        <v>14</v>
      </c>
      <c r="U27" t="e">
        <f t="shared" si="0"/>
        <v>#REF!</v>
      </c>
      <c r="W27" s="14"/>
    </row>
    <row r="28" spans="1:23" x14ac:dyDescent="0.25">
      <c r="A28" s="5">
        <v>27</v>
      </c>
      <c r="B28" s="3" t="s">
        <v>0</v>
      </c>
      <c r="C28" s="1">
        <v>11</v>
      </c>
      <c r="D28" s="1">
        <v>16</v>
      </c>
      <c r="E28" s="1" t="s">
        <v>5</v>
      </c>
      <c r="F28" s="1"/>
      <c r="G28" s="1">
        <v>10</v>
      </c>
      <c r="H28" s="12">
        <v>7.7225000000000001</v>
      </c>
      <c r="I28" s="12">
        <v>0.55720000000000003</v>
      </c>
      <c r="J28" s="12">
        <v>3.0878000000000001</v>
      </c>
      <c r="K28" s="12">
        <v>0</v>
      </c>
      <c r="L28" s="11" t="s">
        <v>40</v>
      </c>
      <c r="P28" s="15"/>
      <c r="Q28" s="15" t="s">
        <v>13</v>
      </c>
      <c r="R28" s="19" t="str">
        <f>TEXT(Table1[[#This Row],[ID]],"0#")</f>
        <v>27</v>
      </c>
      <c r="S28" s="17" t="e">
        <f>#REF!</f>
        <v>#REF!</v>
      </c>
      <c r="T28" s="15" t="s">
        <v>14</v>
      </c>
      <c r="U28" t="e">
        <f t="shared" si="0"/>
        <v>#REF!</v>
      </c>
      <c r="W28" s="14"/>
    </row>
    <row r="29" spans="1:23" x14ac:dyDescent="0.25">
      <c r="A29" s="5">
        <v>28</v>
      </c>
      <c r="B29" s="1" t="s">
        <v>4</v>
      </c>
      <c r="C29" s="1">
        <v>16</v>
      </c>
      <c r="D29" s="1">
        <v>25</v>
      </c>
      <c r="E29" s="1" t="s">
        <v>5</v>
      </c>
      <c r="F29" s="1"/>
      <c r="G29" s="1">
        <v>11</v>
      </c>
      <c r="H29" s="12">
        <v>14.9236</v>
      </c>
      <c r="I29" s="12">
        <v>4.6562999999999999</v>
      </c>
      <c r="J29" s="12" t="e">
        <v>#N/A</v>
      </c>
      <c r="K29" s="12" t="e">
        <v>#N/A</v>
      </c>
      <c r="L29" s="11" t="s">
        <v>30</v>
      </c>
      <c r="P29" s="15"/>
      <c r="Q29" s="15" t="s">
        <v>13</v>
      </c>
      <c r="R29" s="19" t="str">
        <f>TEXT(Table1[[#This Row],[ID]],"0#")</f>
        <v>28</v>
      </c>
      <c r="S29" s="17" t="e">
        <f>#REF!</f>
        <v>#REF!</v>
      </c>
      <c r="T29" s="15" t="s">
        <v>14</v>
      </c>
      <c r="U29" t="e">
        <f t="shared" si="0"/>
        <v>#REF!</v>
      </c>
      <c r="W29" s="14"/>
    </row>
    <row r="30" spans="1:23" x14ac:dyDescent="0.25">
      <c r="A30" s="5">
        <v>29</v>
      </c>
      <c r="B30" s="1" t="s">
        <v>4</v>
      </c>
      <c r="C30" s="1">
        <v>16</v>
      </c>
      <c r="D30" s="1">
        <v>25</v>
      </c>
      <c r="E30" s="1" t="s">
        <v>5</v>
      </c>
      <c r="F30" s="1"/>
      <c r="G30" s="1">
        <v>11</v>
      </c>
      <c r="H30" s="12">
        <v>15.350899999999999</v>
      </c>
      <c r="I30" s="12">
        <v>2.2957000000000001</v>
      </c>
      <c r="J30" s="12" t="e">
        <v>#N/A</v>
      </c>
      <c r="K30" s="12" t="e">
        <v>#N/A</v>
      </c>
      <c r="L30" s="11" t="s">
        <v>47</v>
      </c>
      <c r="P30" s="15"/>
      <c r="Q30" s="15" t="s">
        <v>13</v>
      </c>
      <c r="R30" s="19" t="str">
        <f>TEXT(Table1[[#This Row],[ID]],"0#")</f>
        <v>29</v>
      </c>
      <c r="S30" s="17" t="e">
        <f>#REF!</f>
        <v>#REF!</v>
      </c>
      <c r="T30" s="15" t="s">
        <v>14</v>
      </c>
      <c r="U30" t="e">
        <f t="shared" si="0"/>
        <v>#REF!</v>
      </c>
      <c r="W30" s="14"/>
    </row>
    <row r="31" spans="1:23" x14ac:dyDescent="0.25">
      <c r="A31" s="5">
        <v>30</v>
      </c>
      <c r="B31" s="3" t="s">
        <v>0</v>
      </c>
      <c r="C31" s="1">
        <v>11</v>
      </c>
      <c r="D31" s="1">
        <v>16</v>
      </c>
      <c r="E31" s="1" t="s">
        <v>5</v>
      </c>
      <c r="F31" s="1"/>
      <c r="G31" s="1">
        <v>12</v>
      </c>
      <c r="H31" s="12">
        <v>5.7274000000000003</v>
      </c>
      <c r="I31" s="12">
        <v>0.46929999999999999</v>
      </c>
      <c r="J31" s="12">
        <v>3.0769000000000002</v>
      </c>
      <c r="K31" s="12">
        <v>0</v>
      </c>
      <c r="L31" s="11" t="s">
        <v>35</v>
      </c>
      <c r="P31" s="15"/>
      <c r="Q31" s="15" t="s">
        <v>13</v>
      </c>
      <c r="R31" s="19" t="str">
        <f>TEXT(Table1[[#This Row],[ID]],"0#")</f>
        <v>30</v>
      </c>
      <c r="S31" s="17" t="e">
        <f>#REF!</f>
        <v>#REF!</v>
      </c>
      <c r="T31" s="15" t="s">
        <v>14</v>
      </c>
      <c r="U31" t="e">
        <f t="shared" si="0"/>
        <v>#REF!</v>
      </c>
      <c r="W31" s="14"/>
    </row>
    <row r="32" spans="1:23" x14ac:dyDescent="0.25">
      <c r="A32" s="5">
        <v>31</v>
      </c>
      <c r="B32" s="1" t="s">
        <v>4</v>
      </c>
      <c r="C32" s="1">
        <v>11</v>
      </c>
      <c r="D32" s="1">
        <v>16</v>
      </c>
      <c r="E32" s="1" t="s">
        <v>5</v>
      </c>
      <c r="F32" s="1"/>
      <c r="G32" s="1">
        <v>13</v>
      </c>
      <c r="H32" s="12">
        <v>5.3217999999999996</v>
      </c>
      <c r="I32" s="12">
        <v>0.37969999999999998</v>
      </c>
      <c r="J32" s="12" t="e">
        <v>#N/A</v>
      </c>
      <c r="K32" s="12" t="e">
        <v>#N/A</v>
      </c>
      <c r="L32" s="11" t="s">
        <v>53</v>
      </c>
      <c r="P32" s="15"/>
      <c r="Q32" s="15" t="s">
        <v>13</v>
      </c>
      <c r="R32" s="19" t="str">
        <f>TEXT(Table1[[#This Row],[ID]],"0#")</f>
        <v>31</v>
      </c>
      <c r="S32" s="17" t="e">
        <f>#REF!</f>
        <v>#REF!</v>
      </c>
      <c r="T32" s="15" t="s">
        <v>14</v>
      </c>
      <c r="U32" t="e">
        <f t="shared" si="0"/>
        <v>#REF!</v>
      </c>
      <c r="W32" s="14"/>
    </row>
    <row r="33" spans="1:23" x14ac:dyDescent="0.25">
      <c r="A33" s="5">
        <v>32</v>
      </c>
      <c r="B33" s="1" t="s">
        <v>4</v>
      </c>
      <c r="C33" s="1">
        <v>11</v>
      </c>
      <c r="D33" s="1">
        <v>16</v>
      </c>
      <c r="E33" s="1" t="s">
        <v>5</v>
      </c>
      <c r="F33" s="1"/>
      <c r="G33" s="1">
        <v>13</v>
      </c>
      <c r="H33" s="12">
        <v>5.3598999999999997</v>
      </c>
      <c r="I33" s="12">
        <v>0.10059999999999999</v>
      </c>
      <c r="J33" s="12" t="e">
        <v>#N/A</v>
      </c>
      <c r="K33" s="12" t="e">
        <v>#N/A</v>
      </c>
      <c r="L33" s="11" t="s">
        <v>55</v>
      </c>
      <c r="P33" s="15"/>
      <c r="Q33" s="15" t="s">
        <v>13</v>
      </c>
      <c r="R33" s="19" t="str">
        <f>TEXT(Table1[[#This Row],[ID]],"0#")</f>
        <v>32</v>
      </c>
      <c r="S33" s="17" t="e">
        <f>#REF!</f>
        <v>#REF!</v>
      </c>
      <c r="T33" s="15" t="s">
        <v>14</v>
      </c>
      <c r="U33" t="e">
        <f t="shared" si="0"/>
        <v>#REF!</v>
      </c>
      <c r="W33" s="14"/>
    </row>
    <row r="34" spans="1:23" x14ac:dyDescent="0.25">
      <c r="A34" s="5">
        <v>33</v>
      </c>
      <c r="B34" s="1" t="s">
        <v>4</v>
      </c>
      <c r="C34" s="1">
        <v>11</v>
      </c>
      <c r="D34" s="1">
        <v>16</v>
      </c>
      <c r="E34" s="1" t="s">
        <v>5</v>
      </c>
      <c r="F34" s="1"/>
      <c r="G34" s="1">
        <v>14</v>
      </c>
      <c r="H34" s="12">
        <v>5.4820000000000002</v>
      </c>
      <c r="I34" s="12">
        <v>0.84240000000000004</v>
      </c>
      <c r="J34" s="12" t="e">
        <v>#N/A</v>
      </c>
      <c r="K34" s="12" t="e">
        <v>#N/A</v>
      </c>
      <c r="L34" s="11" t="s">
        <v>58</v>
      </c>
      <c r="P34" s="15"/>
      <c r="Q34" s="15" t="s">
        <v>13</v>
      </c>
      <c r="R34" s="19" t="str">
        <f>TEXT(Table1[[#This Row],[ID]],"0#")</f>
        <v>33</v>
      </c>
      <c r="S34" s="17" t="e">
        <f>#REF!</f>
        <v>#REF!</v>
      </c>
      <c r="T34" s="15" t="s">
        <v>14</v>
      </c>
      <c r="U34" t="e">
        <f t="shared" si="0"/>
        <v>#REF!</v>
      </c>
      <c r="W34" s="14"/>
    </row>
    <row r="35" spans="1:23" x14ac:dyDescent="0.25">
      <c r="A35" s="5">
        <v>34</v>
      </c>
      <c r="B35" s="3" t="s">
        <v>0</v>
      </c>
      <c r="C35" s="1">
        <v>11</v>
      </c>
      <c r="D35" s="1">
        <v>16</v>
      </c>
      <c r="E35" s="1" t="s">
        <v>5</v>
      </c>
      <c r="F35" s="1"/>
      <c r="G35" s="1">
        <v>14</v>
      </c>
      <c r="H35" s="12">
        <v>6.0495999999999999</v>
      </c>
      <c r="I35" s="12">
        <v>0.2329</v>
      </c>
      <c r="J35" s="12">
        <v>4.0007000000000001</v>
      </c>
      <c r="K35" s="12">
        <v>0</v>
      </c>
      <c r="L35" s="11" t="s">
        <v>42</v>
      </c>
      <c r="P35" s="15"/>
      <c r="Q35" s="15" t="s">
        <v>13</v>
      </c>
      <c r="R35" s="19" t="str">
        <f>TEXT(Table1[[#This Row],[ID]],"0#")</f>
        <v>34</v>
      </c>
      <c r="S35" s="17" t="e">
        <f>#REF!</f>
        <v>#REF!</v>
      </c>
      <c r="T35" s="15" t="s">
        <v>14</v>
      </c>
      <c r="U35" t="e">
        <f t="shared" si="0"/>
        <v>#REF!</v>
      </c>
      <c r="W35" s="14"/>
    </row>
    <row r="36" spans="1:23" x14ac:dyDescent="0.25">
      <c r="A36" s="5">
        <v>35</v>
      </c>
      <c r="B36" s="1" t="s">
        <v>4</v>
      </c>
      <c r="C36" s="1">
        <v>11</v>
      </c>
      <c r="D36" s="1">
        <v>16</v>
      </c>
      <c r="E36" s="1" t="s">
        <v>5</v>
      </c>
      <c r="F36" s="1"/>
      <c r="G36" s="1">
        <v>15</v>
      </c>
      <c r="H36" s="12">
        <v>6.0727000000000002</v>
      </c>
      <c r="I36" s="12">
        <v>0.48809999999999998</v>
      </c>
      <c r="J36" s="12" t="e">
        <v>#N/A</v>
      </c>
      <c r="K36" s="12" t="e">
        <v>#N/A</v>
      </c>
      <c r="L36" s="11" t="s">
        <v>63</v>
      </c>
      <c r="P36" s="15"/>
      <c r="Q36" s="15" t="s">
        <v>13</v>
      </c>
      <c r="R36" s="19" t="str">
        <f>TEXT(Table1[[#This Row],[ID]],"0#")</f>
        <v>35</v>
      </c>
      <c r="S36" s="17" t="e">
        <f>#REF!</f>
        <v>#REF!</v>
      </c>
      <c r="T36" s="15" t="s">
        <v>14</v>
      </c>
      <c r="U36" t="e">
        <f t="shared" si="0"/>
        <v>#REF!</v>
      </c>
      <c r="W36" s="14"/>
    </row>
    <row r="37" spans="1:23" x14ac:dyDescent="0.25">
      <c r="A37" s="5">
        <v>36</v>
      </c>
      <c r="B37" s="3" t="s">
        <v>0</v>
      </c>
      <c r="C37" s="1">
        <v>11</v>
      </c>
      <c r="D37" s="1">
        <v>16</v>
      </c>
      <c r="E37" s="1" t="s">
        <v>5</v>
      </c>
      <c r="F37" s="1"/>
      <c r="G37" s="1">
        <v>15</v>
      </c>
      <c r="H37" s="12">
        <v>6.1974</v>
      </c>
      <c r="I37" s="12">
        <v>0.75480000000000003</v>
      </c>
      <c r="J37" s="12">
        <v>4.5030000000000001</v>
      </c>
      <c r="K37" s="12">
        <v>1.9E-3</v>
      </c>
      <c r="L37" s="11" t="s">
        <v>32</v>
      </c>
      <c r="P37" s="15"/>
      <c r="Q37" s="15" t="s">
        <v>13</v>
      </c>
      <c r="R37" s="19" t="str">
        <f>TEXT(Table1[[#This Row],[ID]],"0#")</f>
        <v>36</v>
      </c>
      <c r="S37" s="17" t="e">
        <f>#REF!</f>
        <v>#REF!</v>
      </c>
      <c r="T37" s="15" t="s">
        <v>14</v>
      </c>
      <c r="U37" t="e">
        <f t="shared" si="0"/>
        <v>#REF!</v>
      </c>
      <c r="W37" s="14"/>
    </row>
    <row r="38" spans="1:23" x14ac:dyDescent="0.25">
      <c r="A38" s="5">
        <v>37</v>
      </c>
      <c r="B38" s="3" t="s">
        <v>0</v>
      </c>
      <c r="C38" s="1">
        <v>11</v>
      </c>
      <c r="D38" s="1">
        <v>16</v>
      </c>
      <c r="E38" s="1" t="s">
        <v>5</v>
      </c>
      <c r="F38" s="1"/>
      <c r="G38" s="1">
        <v>16</v>
      </c>
      <c r="H38" s="12">
        <v>10.2021</v>
      </c>
      <c r="I38" s="12">
        <v>2.3489</v>
      </c>
      <c r="J38" s="12">
        <v>7.7789000000000001</v>
      </c>
      <c r="K38" s="12">
        <v>0</v>
      </c>
      <c r="L38" s="11" t="s">
        <v>33</v>
      </c>
      <c r="P38" s="15"/>
      <c r="Q38" s="15" t="s">
        <v>13</v>
      </c>
      <c r="R38" s="19" t="str">
        <f>TEXT(Table1[[#This Row],[ID]],"0#")</f>
        <v>37</v>
      </c>
      <c r="S38" s="17" t="e">
        <f>#REF!</f>
        <v>#REF!</v>
      </c>
      <c r="T38" s="15" t="s">
        <v>14</v>
      </c>
      <c r="U38" t="e">
        <f t="shared" si="0"/>
        <v>#REF!</v>
      </c>
      <c r="W38" s="14"/>
    </row>
    <row r="39" spans="1:23" x14ac:dyDescent="0.25">
      <c r="A39" s="5">
        <v>38</v>
      </c>
      <c r="B39" s="1" t="s">
        <v>4</v>
      </c>
      <c r="C39" s="1">
        <v>13</v>
      </c>
      <c r="D39" s="1">
        <v>20</v>
      </c>
      <c r="E39" s="1" t="s">
        <v>5</v>
      </c>
      <c r="F39" s="1"/>
      <c r="G39" s="1">
        <v>17</v>
      </c>
      <c r="H39" s="12">
        <v>10.5326</v>
      </c>
      <c r="I39" s="12">
        <v>0.35020000000000001</v>
      </c>
      <c r="J39" s="12" t="e">
        <v>#N/A</v>
      </c>
      <c r="K39" s="12" t="e">
        <v>#N/A</v>
      </c>
      <c r="L39" s="11" t="s">
        <v>51</v>
      </c>
      <c r="P39" s="15"/>
      <c r="Q39" s="15" t="s">
        <v>13</v>
      </c>
      <c r="R39" s="19" t="str">
        <f>TEXT(Table1[[#This Row],[ID]],"0#")</f>
        <v>38</v>
      </c>
      <c r="S39" s="17" t="e">
        <f>#REF!</f>
        <v>#REF!</v>
      </c>
      <c r="T39" s="15" t="s">
        <v>14</v>
      </c>
      <c r="U39" t="e">
        <f t="shared" si="0"/>
        <v>#REF!</v>
      </c>
      <c r="W39" s="14"/>
    </row>
    <row r="40" spans="1:23" x14ac:dyDescent="0.25">
      <c r="A40" s="5">
        <v>39</v>
      </c>
      <c r="B40" s="1" t="s">
        <v>4</v>
      </c>
      <c r="C40" s="1">
        <v>13</v>
      </c>
      <c r="D40" s="1">
        <v>20</v>
      </c>
      <c r="E40" s="1" t="s">
        <v>5</v>
      </c>
      <c r="F40" s="1"/>
      <c r="G40" s="1">
        <v>17</v>
      </c>
      <c r="H40" s="12">
        <v>11.063499999999999</v>
      </c>
      <c r="I40" s="12">
        <v>0.99909999999999999</v>
      </c>
      <c r="J40" s="12" t="e">
        <v>#N/A</v>
      </c>
      <c r="K40" s="12" t="e">
        <v>#N/A</v>
      </c>
      <c r="L40" s="11" t="s">
        <v>66</v>
      </c>
      <c r="P40" s="15"/>
      <c r="Q40" s="15" t="s">
        <v>13</v>
      </c>
      <c r="R40" s="19" t="str">
        <f>TEXT(Table1[[#This Row],[ID]],"0#")</f>
        <v>39</v>
      </c>
      <c r="S40" s="17" t="e">
        <f>#REF!</f>
        <v>#REF!</v>
      </c>
      <c r="T40" s="15" t="s">
        <v>14</v>
      </c>
      <c r="U40" t="e">
        <f t="shared" si="0"/>
        <v>#REF!</v>
      </c>
      <c r="W40" s="14"/>
    </row>
    <row r="41" spans="1:23" x14ac:dyDescent="0.25">
      <c r="A41" s="5">
        <v>40</v>
      </c>
      <c r="B41" s="1" t="s">
        <v>4</v>
      </c>
      <c r="C41" s="1">
        <v>13</v>
      </c>
      <c r="D41" s="1">
        <v>20</v>
      </c>
      <c r="E41" s="1" t="s">
        <v>5</v>
      </c>
      <c r="F41" s="1"/>
      <c r="G41" s="1">
        <v>17</v>
      </c>
      <c r="H41" s="12">
        <v>11.459899999999999</v>
      </c>
      <c r="I41" s="12">
        <v>2.9428999999999998</v>
      </c>
      <c r="J41" s="12" t="e">
        <v>#N/A</v>
      </c>
      <c r="K41" s="12" t="e">
        <v>#N/A</v>
      </c>
      <c r="L41" s="11" t="s">
        <v>67</v>
      </c>
      <c r="P41" s="15"/>
      <c r="Q41" s="15" t="s">
        <v>13</v>
      </c>
      <c r="R41" s="19" t="str">
        <f>TEXT(Table1[[#This Row],[ID]],"0#")</f>
        <v>40</v>
      </c>
      <c r="S41" s="17" t="e">
        <f>#REF!</f>
        <v>#REF!</v>
      </c>
      <c r="T41" s="15" t="s">
        <v>14</v>
      </c>
      <c r="U41" t="e">
        <f t="shared" si="0"/>
        <v>#REF!</v>
      </c>
      <c r="W41" s="14"/>
    </row>
    <row r="42" spans="1:23" x14ac:dyDescent="0.25">
      <c r="A42" s="5">
        <v>41</v>
      </c>
      <c r="B42" s="3" t="s">
        <v>0</v>
      </c>
      <c r="C42" s="1">
        <v>11</v>
      </c>
      <c r="D42" s="1">
        <v>16</v>
      </c>
      <c r="E42" s="1" t="s">
        <v>5</v>
      </c>
      <c r="F42" s="1"/>
      <c r="G42" s="1">
        <v>17</v>
      </c>
      <c r="H42" s="12">
        <v>11.0617</v>
      </c>
      <c r="I42" s="12">
        <v>0.61860000000000004</v>
      </c>
      <c r="J42" s="12">
        <v>9.0615000000000006</v>
      </c>
      <c r="K42" s="12">
        <v>0</v>
      </c>
      <c r="L42" s="11" t="s">
        <v>43</v>
      </c>
      <c r="P42" s="15"/>
      <c r="Q42" s="15" t="s">
        <v>13</v>
      </c>
      <c r="R42" s="19" t="str">
        <f>TEXT(Table1[[#This Row],[ID]],"0#")</f>
        <v>41</v>
      </c>
      <c r="S42" s="17" t="e">
        <f>#REF!</f>
        <v>#REF!</v>
      </c>
      <c r="T42" s="15" t="s">
        <v>14</v>
      </c>
      <c r="U42" t="e">
        <f t="shared" si="0"/>
        <v>#REF!</v>
      </c>
      <c r="W42" s="14"/>
    </row>
    <row r="43" spans="1:23" x14ac:dyDescent="0.25">
      <c r="A43" s="5">
        <v>42</v>
      </c>
      <c r="B43" s="3" t="s">
        <v>0</v>
      </c>
      <c r="C43" s="1">
        <v>11</v>
      </c>
      <c r="D43" s="1">
        <v>16</v>
      </c>
      <c r="E43" s="1" t="s">
        <v>5</v>
      </c>
      <c r="F43" s="1"/>
      <c r="G43" s="1">
        <v>18</v>
      </c>
      <c r="H43" s="12">
        <v>6.4489999999999998</v>
      </c>
      <c r="I43" s="12">
        <v>0.63600000000000001</v>
      </c>
      <c r="J43" s="12">
        <v>9.9860000000000007</v>
      </c>
      <c r="K43" s="12">
        <v>0</v>
      </c>
      <c r="L43" s="11" t="s">
        <v>68</v>
      </c>
      <c r="P43" s="15"/>
      <c r="Q43" s="15" t="s">
        <v>13</v>
      </c>
      <c r="R43" s="19" t="str">
        <f>TEXT(Table1[[#This Row],[ID]],"0#")</f>
        <v>42</v>
      </c>
      <c r="S43" s="17" t="e">
        <f>#REF!</f>
        <v>#REF!</v>
      </c>
      <c r="T43" s="15" t="s">
        <v>14</v>
      </c>
      <c r="U43" t="e">
        <f t="shared" si="0"/>
        <v>#REF!</v>
      </c>
      <c r="W43" s="14"/>
    </row>
    <row r="44" spans="1:23" x14ac:dyDescent="0.25">
      <c r="A44" s="5">
        <v>43</v>
      </c>
      <c r="B44" s="1" t="s">
        <v>4</v>
      </c>
      <c r="C44" s="1">
        <v>21</v>
      </c>
      <c r="D44" s="1">
        <v>32</v>
      </c>
      <c r="E44" s="1" t="s">
        <v>5</v>
      </c>
      <c r="F44" s="1"/>
      <c r="G44" s="1">
        <v>19</v>
      </c>
      <c r="H44" s="12">
        <v>17.423400000000001</v>
      </c>
      <c r="I44" s="12">
        <v>2.0701999999999998</v>
      </c>
      <c r="J44" s="12" t="e">
        <v>#N/A</v>
      </c>
      <c r="K44" s="12" t="e">
        <v>#N/A</v>
      </c>
      <c r="L44" s="11" t="s">
        <v>21</v>
      </c>
      <c r="P44" s="15"/>
      <c r="Q44" s="15" t="s">
        <v>13</v>
      </c>
      <c r="R44" s="19" t="str">
        <f>TEXT(Table1[[#This Row],[ID]],"0#")</f>
        <v>43</v>
      </c>
      <c r="S44" s="17" t="e">
        <f>#REF!</f>
        <v>#REF!</v>
      </c>
      <c r="T44" s="15" t="s">
        <v>14</v>
      </c>
      <c r="U44" t="e">
        <f t="shared" si="0"/>
        <v>#REF!</v>
      </c>
      <c r="W44" s="14"/>
    </row>
    <row r="45" spans="1:23" x14ac:dyDescent="0.25">
      <c r="A45" s="5">
        <v>44</v>
      </c>
      <c r="B45" s="3" t="s">
        <v>0</v>
      </c>
      <c r="C45" s="1">
        <v>11</v>
      </c>
      <c r="D45" s="1">
        <v>16</v>
      </c>
      <c r="E45" s="1" t="s">
        <v>5</v>
      </c>
      <c r="F45" s="1"/>
      <c r="G45" s="1">
        <v>19</v>
      </c>
      <c r="H45" s="12">
        <v>10.356999999999999</v>
      </c>
      <c r="I45" s="12">
        <v>1.3883000000000001</v>
      </c>
      <c r="J45" s="12">
        <v>8.3018000000000001</v>
      </c>
      <c r="K45" s="12">
        <v>0</v>
      </c>
      <c r="L45" s="11" t="s">
        <v>34</v>
      </c>
      <c r="P45" s="15"/>
      <c r="Q45" s="15" t="s">
        <v>13</v>
      </c>
      <c r="R45" s="19" t="str">
        <f>TEXT(Table1[[#This Row],[ID]],"0#")</f>
        <v>44</v>
      </c>
      <c r="S45" s="17" t="e">
        <f>#REF!</f>
        <v>#REF!</v>
      </c>
      <c r="T45" s="15" t="s">
        <v>14</v>
      </c>
      <c r="U45" t="e">
        <f t="shared" si="0"/>
        <v>#REF!</v>
      </c>
      <c r="W45" s="14"/>
    </row>
    <row r="46" spans="1:23" x14ac:dyDescent="0.25">
      <c r="A46" s="5">
        <v>45</v>
      </c>
      <c r="B46" s="1" t="s">
        <v>4</v>
      </c>
      <c r="C46" s="1">
        <v>26</v>
      </c>
      <c r="D46" s="1">
        <v>40</v>
      </c>
      <c r="E46" s="1" t="s">
        <v>5</v>
      </c>
      <c r="F46" s="4"/>
      <c r="G46" s="1">
        <v>20</v>
      </c>
      <c r="H46" s="12">
        <v>18.161300000000001</v>
      </c>
      <c r="I46" s="12">
        <v>7.6736000000000004</v>
      </c>
      <c r="J46" s="12" t="e">
        <v>#N/A</v>
      </c>
      <c r="K46" s="12" t="e">
        <v>#N/A</v>
      </c>
      <c r="L46" s="11" t="s">
        <v>31</v>
      </c>
      <c r="P46" s="15"/>
      <c r="Q46" s="15" t="s">
        <v>13</v>
      </c>
      <c r="R46" s="19" t="str">
        <f>TEXT(Table1[[#This Row],[ID]],"0#")</f>
        <v>45</v>
      </c>
      <c r="S46" s="17" t="e">
        <f>#REF!</f>
        <v>#REF!</v>
      </c>
      <c r="T46" s="15" t="s">
        <v>14</v>
      </c>
      <c r="U46" t="e">
        <f t="shared" si="0"/>
        <v>#REF!</v>
      </c>
      <c r="W46" s="14"/>
    </row>
    <row r="47" spans="1:23" x14ac:dyDescent="0.25">
      <c r="A47" s="5">
        <v>46</v>
      </c>
      <c r="B47" s="1" t="s">
        <v>4</v>
      </c>
      <c r="C47" s="1">
        <v>11</v>
      </c>
      <c r="D47" s="1">
        <v>16</v>
      </c>
      <c r="E47" s="1" t="s">
        <v>5</v>
      </c>
      <c r="F47" s="1"/>
      <c r="G47" s="1">
        <v>21</v>
      </c>
      <c r="H47" s="12">
        <v>7.4442000000000004</v>
      </c>
      <c r="I47" s="12">
        <v>0.24390000000000001</v>
      </c>
      <c r="J47" s="12" t="e">
        <v>#N/A</v>
      </c>
      <c r="K47" s="12" t="e">
        <v>#N/A</v>
      </c>
      <c r="L47" s="11" t="s">
        <v>20</v>
      </c>
      <c r="P47" s="15"/>
      <c r="Q47" s="15" t="s">
        <v>13</v>
      </c>
      <c r="R47" s="19" t="str">
        <f>TEXT(Table1[[#This Row],[ID]],"0#")</f>
        <v>46</v>
      </c>
      <c r="S47" s="17" t="e">
        <f>#REF!</f>
        <v>#REF!</v>
      </c>
      <c r="T47" s="15" t="s">
        <v>14</v>
      </c>
      <c r="U47" t="e">
        <f t="shared" si="0"/>
        <v>#REF!</v>
      </c>
      <c r="W47" s="14"/>
    </row>
    <row r="48" spans="1:23" x14ac:dyDescent="0.25">
      <c r="A48" s="5">
        <v>47</v>
      </c>
      <c r="B48" s="3" t="s">
        <v>0</v>
      </c>
      <c r="C48" s="1">
        <v>11</v>
      </c>
      <c r="D48" s="1">
        <v>16</v>
      </c>
      <c r="E48" s="1" t="s">
        <v>5</v>
      </c>
      <c r="F48" s="1"/>
      <c r="G48" s="1">
        <v>21</v>
      </c>
      <c r="H48" s="12">
        <v>6.9930000000000003</v>
      </c>
      <c r="I48" s="12">
        <v>0.496</v>
      </c>
      <c r="J48" s="12">
        <v>1.873</v>
      </c>
      <c r="K48" s="12">
        <v>0</v>
      </c>
      <c r="L48" s="11" t="s">
        <v>37</v>
      </c>
      <c r="P48" s="15"/>
      <c r="Q48" s="15" t="s">
        <v>13</v>
      </c>
      <c r="R48" s="19" t="str">
        <f>TEXT(Table1[[#This Row],[ID]],"0#")</f>
        <v>47</v>
      </c>
      <c r="S48" s="17" t="e">
        <f>#REF!</f>
        <v>#REF!</v>
      </c>
      <c r="T48" s="15" t="s">
        <v>14</v>
      </c>
      <c r="U48" t="e">
        <f t="shared" si="0"/>
        <v>#REF!</v>
      </c>
      <c r="W48" s="14"/>
    </row>
    <row r="49" spans="1:23" x14ac:dyDescent="0.25">
      <c r="A49" s="5">
        <v>48</v>
      </c>
      <c r="B49" s="1" t="s">
        <v>4</v>
      </c>
      <c r="C49" s="1">
        <v>11</v>
      </c>
      <c r="D49" s="1">
        <v>16</v>
      </c>
      <c r="E49" s="1" t="s">
        <v>5</v>
      </c>
      <c r="F49" s="4"/>
      <c r="G49" s="1">
        <v>22</v>
      </c>
      <c r="H49" s="12">
        <v>7.5532000000000004</v>
      </c>
      <c r="I49" s="12">
        <v>0.41820000000000002</v>
      </c>
      <c r="J49" s="12" t="e">
        <v>#N/A</v>
      </c>
      <c r="K49" s="12" t="e">
        <v>#N/A</v>
      </c>
      <c r="L49" s="11" t="s">
        <v>19</v>
      </c>
      <c r="P49" s="15"/>
      <c r="Q49" s="15" t="s">
        <v>13</v>
      </c>
      <c r="R49" s="19" t="str">
        <f>TEXT(Table1[[#This Row],[ID]],"0#")</f>
        <v>48</v>
      </c>
      <c r="S49" s="17" t="e">
        <f>#REF!</f>
        <v>#REF!</v>
      </c>
      <c r="T49" s="15" t="s">
        <v>14</v>
      </c>
      <c r="U49" t="e">
        <f t="shared" si="0"/>
        <v>#REF!</v>
      </c>
      <c r="W49" s="14"/>
    </row>
    <row r="50" spans="1:23" x14ac:dyDescent="0.25">
      <c r="A50" s="5">
        <v>49</v>
      </c>
      <c r="B50" s="1" t="s">
        <v>4</v>
      </c>
      <c r="C50" s="1">
        <v>11</v>
      </c>
      <c r="D50" s="1">
        <v>16</v>
      </c>
      <c r="E50" s="1" t="s">
        <v>5</v>
      </c>
      <c r="F50" s="4"/>
      <c r="G50" s="1">
        <v>22</v>
      </c>
      <c r="H50" s="12">
        <v>9.0244</v>
      </c>
      <c r="I50" s="12">
        <v>6.2114000000000003</v>
      </c>
      <c r="J50" s="12" t="e">
        <v>#N/A</v>
      </c>
      <c r="K50" s="12" t="e">
        <v>#N/A</v>
      </c>
      <c r="L50" s="11" t="s">
        <v>26</v>
      </c>
      <c r="P50" s="15"/>
      <c r="Q50" s="15" t="s">
        <v>13</v>
      </c>
      <c r="R50" s="19" t="str">
        <f>TEXT(Table1[[#This Row],[ID]],"0#")</f>
        <v>49</v>
      </c>
      <c r="S50" s="17" t="e">
        <f>#REF!</f>
        <v>#REF!</v>
      </c>
      <c r="T50" s="15" t="s">
        <v>14</v>
      </c>
      <c r="U50" t="e">
        <f t="shared" si="0"/>
        <v>#REF!</v>
      </c>
      <c r="W50" s="14"/>
    </row>
    <row r="51" spans="1:23" x14ac:dyDescent="0.25">
      <c r="A51" s="5">
        <v>50</v>
      </c>
      <c r="B51" s="1" t="s">
        <v>4</v>
      </c>
      <c r="C51" s="1">
        <v>11</v>
      </c>
      <c r="D51" s="1">
        <v>16</v>
      </c>
      <c r="E51" s="1" t="s">
        <v>5</v>
      </c>
      <c r="F51" s="1"/>
      <c r="G51" s="1">
        <v>23</v>
      </c>
      <c r="H51" s="12">
        <v>9.2814999999999994</v>
      </c>
      <c r="I51" s="12">
        <v>0.45350000000000001</v>
      </c>
      <c r="J51" s="12" t="e">
        <v>#N/A</v>
      </c>
      <c r="K51" s="12" t="e">
        <v>#N/A</v>
      </c>
      <c r="L51" s="11" t="s">
        <v>48</v>
      </c>
      <c r="P51" s="15"/>
      <c r="Q51" s="15" t="s">
        <v>13</v>
      </c>
      <c r="R51" s="19" t="str">
        <f>TEXT(Table1[[#This Row],[ID]],"0#")</f>
        <v>50</v>
      </c>
      <c r="S51" s="17" t="e">
        <f>#REF!</f>
        <v>#REF!</v>
      </c>
      <c r="T51" s="15" t="s">
        <v>14</v>
      </c>
      <c r="U51" t="e">
        <f t="shared" si="0"/>
        <v>#REF!</v>
      </c>
      <c r="W51" s="14"/>
    </row>
    <row r="52" spans="1:23" x14ac:dyDescent="0.25">
      <c r="A52" s="5">
        <v>51</v>
      </c>
      <c r="B52" s="3" t="s">
        <v>0</v>
      </c>
      <c r="C52" s="1">
        <v>11</v>
      </c>
      <c r="D52" s="1">
        <v>16</v>
      </c>
      <c r="E52" s="1" t="s">
        <v>5</v>
      </c>
      <c r="F52" s="1"/>
      <c r="G52" s="1">
        <v>23</v>
      </c>
      <c r="H52" s="12">
        <v>7.5282</v>
      </c>
      <c r="I52" s="12">
        <v>0.88280000000000003</v>
      </c>
      <c r="J52" s="12">
        <v>5.1959</v>
      </c>
      <c r="K52" s="12">
        <v>0</v>
      </c>
      <c r="L52" s="11" t="s">
        <v>39</v>
      </c>
      <c r="P52" s="15"/>
      <c r="Q52" s="15" t="s">
        <v>13</v>
      </c>
      <c r="R52" s="19" t="str">
        <f>TEXT(Table1[[#This Row],[ID]],"0#")</f>
        <v>51</v>
      </c>
      <c r="S52" s="17" t="e">
        <f>#REF!</f>
        <v>#REF!</v>
      </c>
      <c r="T52" s="15" t="s">
        <v>14</v>
      </c>
      <c r="U52" t="e">
        <f t="shared" si="0"/>
        <v>#REF!</v>
      </c>
      <c r="W52" s="14"/>
    </row>
    <row r="53" spans="1:23" x14ac:dyDescent="0.25">
      <c r="A53" s="5">
        <v>52</v>
      </c>
      <c r="B53" s="1" t="s">
        <v>4</v>
      </c>
      <c r="C53" s="1">
        <v>13</v>
      </c>
      <c r="D53" s="1">
        <v>20</v>
      </c>
      <c r="E53" s="1" t="s">
        <v>5</v>
      </c>
      <c r="F53" s="1"/>
      <c r="G53" s="1">
        <v>24</v>
      </c>
      <c r="H53" s="12">
        <v>12.273300000000001</v>
      </c>
      <c r="I53" s="12">
        <v>9.5999999999999992E-3</v>
      </c>
      <c r="J53" s="12" t="e">
        <v>#N/A</v>
      </c>
      <c r="K53" s="12" t="e">
        <v>#N/A</v>
      </c>
      <c r="L53" s="11" t="s">
        <v>27</v>
      </c>
      <c r="P53" s="15"/>
      <c r="Q53" s="15" t="s">
        <v>13</v>
      </c>
      <c r="R53" s="19" t="str">
        <f>TEXT(Table1[[#This Row],[ID]],"0#")</f>
        <v>52</v>
      </c>
      <c r="S53" s="17" t="e">
        <f>#REF!</f>
        <v>#REF!</v>
      </c>
      <c r="T53" s="15" t="s">
        <v>14</v>
      </c>
      <c r="U53" t="e">
        <f t="shared" si="0"/>
        <v>#REF!</v>
      </c>
      <c r="W53" s="14"/>
    </row>
    <row r="54" spans="1:23" x14ac:dyDescent="0.25">
      <c r="A54" s="8">
        <v>53</v>
      </c>
      <c r="B54" s="9" t="s">
        <v>4</v>
      </c>
      <c r="C54" s="9">
        <v>13</v>
      </c>
      <c r="D54" s="9">
        <v>20</v>
      </c>
      <c r="E54" s="9" t="s">
        <v>5</v>
      </c>
      <c r="F54" s="9"/>
      <c r="G54" s="9">
        <v>24</v>
      </c>
      <c r="H54" s="13">
        <v>12.821199999999999</v>
      </c>
      <c r="I54" s="12">
        <v>0.93100000000000005</v>
      </c>
      <c r="J54" s="12" t="e">
        <v>#N/A</v>
      </c>
      <c r="K54" s="12" t="e">
        <v>#N/A</v>
      </c>
      <c r="L54" s="11" t="s">
        <v>29</v>
      </c>
      <c r="P54" s="15"/>
      <c r="Q54" s="15" t="s">
        <v>13</v>
      </c>
      <c r="R54" s="19" t="str">
        <f>TEXT(Table1[[#This Row],[ID]],"0#")</f>
        <v>53</v>
      </c>
      <c r="S54" s="17" t="e">
        <f>#REF!</f>
        <v>#REF!</v>
      </c>
      <c r="T54" s="15" t="s">
        <v>14</v>
      </c>
      <c r="U54" t="e">
        <f t="shared" si="0"/>
        <v>#REF!</v>
      </c>
      <c r="W54" s="14"/>
    </row>
    <row r="62" spans="1:23" x14ac:dyDescent="0.25">
      <c r="F62" s="17"/>
      <c r="G62" s="16"/>
      <c r="H62" s="16"/>
      <c r="I62" s="16"/>
      <c r="J62" s="17"/>
      <c r="K62" s="16"/>
      <c r="L62" s="16"/>
    </row>
    <row r="63" spans="1:23" x14ac:dyDescent="0.25">
      <c r="F63" s="17"/>
      <c r="G63" s="16"/>
      <c r="H63" s="16"/>
      <c r="I63" s="16"/>
      <c r="J63" s="17"/>
      <c r="K63" s="16"/>
      <c r="L63" s="16"/>
    </row>
    <row r="64" spans="1:23" x14ac:dyDescent="0.25">
      <c r="F64" s="17"/>
      <c r="G64" s="16"/>
      <c r="H64" s="16"/>
      <c r="I64" s="16"/>
      <c r="J64" s="17"/>
      <c r="K64" s="16"/>
      <c r="L64" s="16"/>
    </row>
    <row r="65" spans="6:12" x14ac:dyDescent="0.25">
      <c r="F65" s="17"/>
      <c r="G65" s="16"/>
      <c r="H65" s="16"/>
      <c r="I65" s="16"/>
      <c r="J65" s="17"/>
      <c r="K65" s="16"/>
      <c r="L65" s="16"/>
    </row>
    <row r="66" spans="6:12" x14ac:dyDescent="0.25">
      <c r="F66" s="17"/>
      <c r="G66" s="16"/>
      <c r="H66" s="16"/>
      <c r="I66" s="16"/>
      <c r="J66" s="17"/>
      <c r="K66" s="16"/>
      <c r="L66" s="16"/>
    </row>
    <row r="67" spans="6:12" x14ac:dyDescent="0.25">
      <c r="F67" s="17"/>
      <c r="G67" s="16"/>
      <c r="H67" s="16"/>
      <c r="I67" s="16"/>
      <c r="J67" s="17"/>
      <c r="K67" s="16"/>
      <c r="L67" s="16"/>
    </row>
    <row r="68" spans="6:12" x14ac:dyDescent="0.25">
      <c r="F68" s="17"/>
      <c r="G68" s="16"/>
      <c r="H68" s="16"/>
      <c r="I68" s="16"/>
      <c r="J68" s="17"/>
      <c r="K68" s="16"/>
      <c r="L68" s="16"/>
    </row>
    <row r="69" spans="6:12" x14ac:dyDescent="0.25">
      <c r="F69" s="17"/>
      <c r="G69" s="16"/>
      <c r="H69" s="16"/>
      <c r="I69" s="16"/>
      <c r="J69" s="17"/>
      <c r="K69" s="16"/>
      <c r="L69" s="16"/>
    </row>
    <row r="70" spans="6:12" x14ac:dyDescent="0.25">
      <c r="F70" s="17"/>
      <c r="G70" s="16"/>
      <c r="H70" s="16"/>
      <c r="I70" s="16"/>
      <c r="J70" s="17"/>
      <c r="K70" s="16"/>
      <c r="L70" s="16"/>
    </row>
    <row r="71" spans="6:12" x14ac:dyDescent="0.25">
      <c r="F71" s="17"/>
      <c r="G71" s="16"/>
      <c r="H71" s="16"/>
      <c r="I71" s="16"/>
      <c r="J71" s="17"/>
      <c r="K71" s="16"/>
      <c r="L71" s="16"/>
    </row>
    <row r="72" spans="6:12" x14ac:dyDescent="0.25">
      <c r="F72" s="17"/>
      <c r="G72" s="16"/>
      <c r="H72" s="16"/>
      <c r="I72" s="16"/>
      <c r="J72" s="17"/>
      <c r="K72" s="16"/>
      <c r="L72" s="16"/>
    </row>
    <row r="73" spans="6:12" x14ac:dyDescent="0.25">
      <c r="F73" s="17"/>
      <c r="G73" s="16"/>
      <c r="H73" s="16"/>
      <c r="I73" s="16"/>
      <c r="J73" s="17"/>
      <c r="K73" s="16"/>
      <c r="L73" s="16"/>
    </row>
    <row r="74" spans="6:12" x14ac:dyDescent="0.25">
      <c r="F74" s="17"/>
      <c r="G74" s="16"/>
      <c r="H74" s="16"/>
      <c r="I74" s="16"/>
      <c r="J74" s="17"/>
      <c r="K74" s="16"/>
      <c r="L74" s="16"/>
    </row>
    <row r="75" spans="6:12" x14ac:dyDescent="0.25">
      <c r="F75" s="17"/>
      <c r="G75" s="16"/>
      <c r="H75" s="16"/>
      <c r="I75" s="16"/>
      <c r="J75" s="17"/>
      <c r="K75" s="16"/>
      <c r="L75" s="16"/>
    </row>
    <row r="76" spans="6:12" x14ac:dyDescent="0.25">
      <c r="F76" s="17"/>
      <c r="G76" s="16"/>
      <c r="H76" s="16"/>
      <c r="I76" s="16"/>
      <c r="J76" s="17"/>
      <c r="K76" s="16"/>
      <c r="L76" s="16"/>
    </row>
    <row r="77" spans="6:12" x14ac:dyDescent="0.25">
      <c r="F77" s="17"/>
      <c r="G77" s="16"/>
      <c r="H77" s="16"/>
      <c r="I77" s="16"/>
      <c r="J77" s="17"/>
      <c r="K77" s="16"/>
      <c r="L77" s="16"/>
    </row>
    <row r="78" spans="6:12" x14ac:dyDescent="0.25">
      <c r="F78" s="17"/>
      <c r="G78" s="16"/>
      <c r="H78" s="16"/>
      <c r="I78" s="16"/>
      <c r="J78" s="17"/>
      <c r="K78" s="16"/>
      <c r="L78" s="16"/>
    </row>
    <row r="79" spans="6:12" x14ac:dyDescent="0.25">
      <c r="F79" s="17"/>
      <c r="G79" s="16"/>
      <c r="H79" s="16"/>
      <c r="I79" s="16"/>
      <c r="J79" s="15"/>
      <c r="K79" s="15"/>
    </row>
  </sheetData>
  <dataConsolidate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D8029-CB3D-48C2-8085-DD7F241656E8}">
  <dimension ref="A1:L54"/>
  <sheetViews>
    <sheetView workbookViewId="0">
      <selection activeCell="O7" sqref="O7"/>
    </sheetView>
  </sheetViews>
  <sheetFormatPr defaultRowHeight="15" x14ac:dyDescent="0.25"/>
  <cols>
    <col min="1" max="1" width="5" customWidth="1"/>
    <col min="2" max="2" width="6.28515625" customWidth="1"/>
    <col min="4" max="4" width="15.5703125" customWidth="1"/>
    <col min="5" max="5" width="18.5703125" customWidth="1"/>
    <col min="6" max="7" width="10.140625" customWidth="1"/>
    <col min="8" max="8" width="13.5703125" customWidth="1"/>
    <col min="9" max="9" width="10.42578125" customWidth="1"/>
    <col min="10" max="11" width="10" customWidth="1"/>
    <col min="12" max="12" width="12.28515625" customWidth="1"/>
  </cols>
  <sheetData>
    <row r="1" spans="1:12" x14ac:dyDescent="0.25">
      <c r="A1" t="s">
        <v>12</v>
      </c>
      <c r="B1" t="s">
        <v>82</v>
      </c>
      <c r="C1" t="s">
        <v>9</v>
      </c>
      <c r="D1" t="s">
        <v>80</v>
      </c>
      <c r="E1" t="s">
        <v>81</v>
      </c>
      <c r="F1" t="s">
        <v>75</v>
      </c>
      <c r="G1" t="s">
        <v>73</v>
      </c>
      <c r="H1" t="s">
        <v>74</v>
      </c>
      <c r="I1" t="s">
        <v>77</v>
      </c>
      <c r="J1" t="s">
        <v>76</v>
      </c>
      <c r="K1" t="s">
        <v>78</v>
      </c>
      <c r="L1" t="s">
        <v>79</v>
      </c>
    </row>
    <row r="2" spans="1:12" x14ac:dyDescent="0.25">
      <c r="A2">
        <v>1</v>
      </c>
      <c r="B2" t="s">
        <v>0</v>
      </c>
      <c r="C2" s="15">
        <v>11</v>
      </c>
      <c r="D2" s="15">
        <v>8.5444999999999993</v>
      </c>
      <c r="E2" s="15">
        <v>0.4672</v>
      </c>
      <c r="F2" s="15">
        <v>0.2</v>
      </c>
      <c r="G2" s="17">
        <v>1</v>
      </c>
      <c r="H2" s="17">
        <v>1</v>
      </c>
      <c r="I2" s="18">
        <v>2</v>
      </c>
      <c r="J2">
        <f>I2*G2</f>
        <v>2</v>
      </c>
      <c r="K2" s="18">
        <v>1.3</v>
      </c>
      <c r="L2" s="14">
        <f>F2*K2</f>
        <v>0.26</v>
      </c>
    </row>
    <row r="3" spans="1:12" x14ac:dyDescent="0.25">
      <c r="A3">
        <v>2</v>
      </c>
      <c r="B3" t="s">
        <v>0</v>
      </c>
      <c r="C3" s="15">
        <v>11</v>
      </c>
      <c r="D3" s="15">
        <v>10.2065</v>
      </c>
      <c r="E3" s="15">
        <v>0.15759999999999999</v>
      </c>
      <c r="F3" s="15">
        <v>0</v>
      </c>
      <c r="G3" s="17">
        <v>0</v>
      </c>
      <c r="H3" s="17">
        <v>1</v>
      </c>
      <c r="I3" s="18">
        <v>2</v>
      </c>
      <c r="J3">
        <f t="shared" ref="J3:J54" si="0">I3*G3</f>
        <v>0</v>
      </c>
      <c r="K3" s="18">
        <v>1.3</v>
      </c>
      <c r="L3" s="14">
        <f t="shared" ref="L3:L54" si="1">F3*K3</f>
        <v>0</v>
      </c>
    </row>
    <row r="4" spans="1:12" x14ac:dyDescent="0.25">
      <c r="A4">
        <v>3</v>
      </c>
      <c r="B4" t="s">
        <v>0</v>
      </c>
      <c r="C4" s="15">
        <v>11</v>
      </c>
      <c r="D4" s="15">
        <v>7.5949999999999998</v>
      </c>
      <c r="E4" s="15">
        <v>0.93</v>
      </c>
      <c r="F4" s="15">
        <v>0.6</v>
      </c>
      <c r="G4" s="17">
        <v>1</v>
      </c>
      <c r="H4" s="17">
        <v>1</v>
      </c>
      <c r="I4" s="18">
        <v>2</v>
      </c>
      <c r="J4">
        <f t="shared" si="0"/>
        <v>2</v>
      </c>
      <c r="K4" s="18">
        <v>1.3</v>
      </c>
      <c r="L4" s="14">
        <f t="shared" si="1"/>
        <v>0.78</v>
      </c>
    </row>
    <row r="5" spans="1:12" x14ac:dyDescent="0.25">
      <c r="A5">
        <v>4</v>
      </c>
      <c r="B5" t="s">
        <v>4</v>
      </c>
      <c r="C5" s="15">
        <v>11</v>
      </c>
      <c r="D5" s="15">
        <v>4.5915999999999997</v>
      </c>
      <c r="E5" s="15">
        <v>0.50190000000000001</v>
      </c>
      <c r="F5" s="15">
        <v>0</v>
      </c>
      <c r="G5" s="17">
        <v>0</v>
      </c>
      <c r="H5" s="17">
        <v>1</v>
      </c>
      <c r="I5" s="18">
        <v>2</v>
      </c>
      <c r="J5">
        <f t="shared" si="0"/>
        <v>0</v>
      </c>
      <c r="K5" s="18">
        <v>1.3</v>
      </c>
      <c r="L5" s="14">
        <f t="shared" si="1"/>
        <v>0</v>
      </c>
    </row>
    <row r="6" spans="1:12" x14ac:dyDescent="0.25">
      <c r="A6">
        <v>5</v>
      </c>
      <c r="B6" t="s">
        <v>4</v>
      </c>
      <c r="C6" s="15">
        <v>11</v>
      </c>
      <c r="D6" s="15">
        <v>4.6257999999999999</v>
      </c>
      <c r="E6" s="15">
        <v>0.47870000000000001</v>
      </c>
      <c r="F6" s="15">
        <v>0</v>
      </c>
      <c r="G6" s="17">
        <v>0</v>
      </c>
      <c r="H6" s="17">
        <v>1</v>
      </c>
      <c r="I6" s="18">
        <v>2</v>
      </c>
      <c r="J6">
        <f t="shared" si="0"/>
        <v>0</v>
      </c>
      <c r="K6" s="18">
        <v>1.3</v>
      </c>
      <c r="L6" s="14">
        <f t="shared" si="1"/>
        <v>0</v>
      </c>
    </row>
    <row r="7" spans="1:12" x14ac:dyDescent="0.25">
      <c r="A7">
        <v>6</v>
      </c>
      <c r="B7" t="s">
        <v>4</v>
      </c>
      <c r="C7" s="15">
        <v>11</v>
      </c>
      <c r="D7" s="15">
        <v>4.6376999999999997</v>
      </c>
      <c r="E7" s="15">
        <v>0.1862</v>
      </c>
      <c r="F7" s="15">
        <v>0</v>
      </c>
      <c r="G7" s="17">
        <v>0</v>
      </c>
      <c r="H7" s="17">
        <v>1</v>
      </c>
      <c r="I7" s="18">
        <v>2</v>
      </c>
      <c r="J7">
        <f t="shared" si="0"/>
        <v>0</v>
      </c>
      <c r="K7" s="18">
        <v>1.3</v>
      </c>
      <c r="L7" s="14">
        <f t="shared" si="1"/>
        <v>0</v>
      </c>
    </row>
    <row r="8" spans="1:12" x14ac:dyDescent="0.25">
      <c r="A8">
        <v>7</v>
      </c>
      <c r="B8" t="s">
        <v>4</v>
      </c>
      <c r="C8" s="15">
        <v>11</v>
      </c>
      <c r="D8" s="15">
        <v>4.6683000000000003</v>
      </c>
      <c r="E8" s="15">
        <v>0.18890000000000001</v>
      </c>
      <c r="F8" s="15">
        <v>0</v>
      </c>
      <c r="G8" s="17">
        <v>0</v>
      </c>
      <c r="H8" s="17">
        <v>1</v>
      </c>
      <c r="I8" s="18">
        <v>2</v>
      </c>
      <c r="J8">
        <f t="shared" si="0"/>
        <v>0</v>
      </c>
      <c r="K8" s="18">
        <v>1.3</v>
      </c>
      <c r="L8" s="14">
        <f t="shared" si="1"/>
        <v>0</v>
      </c>
    </row>
    <row r="9" spans="1:12" x14ac:dyDescent="0.25">
      <c r="A9">
        <v>8</v>
      </c>
      <c r="B9" t="s">
        <v>4</v>
      </c>
      <c r="C9" s="15">
        <v>11</v>
      </c>
      <c r="D9" s="15">
        <v>4.6989000000000001</v>
      </c>
      <c r="E9" s="15">
        <v>0.46689999999999998</v>
      </c>
      <c r="F9" s="15">
        <v>0.2</v>
      </c>
      <c r="G9" s="17">
        <v>2</v>
      </c>
      <c r="H9" s="17">
        <v>1</v>
      </c>
      <c r="I9" s="18">
        <v>2</v>
      </c>
      <c r="J9">
        <f t="shared" si="0"/>
        <v>4</v>
      </c>
      <c r="K9" s="18">
        <v>1.3</v>
      </c>
      <c r="L9" s="14">
        <f t="shared" si="1"/>
        <v>0.26</v>
      </c>
    </row>
    <row r="10" spans="1:12" x14ac:dyDescent="0.25">
      <c r="A10">
        <v>9</v>
      </c>
      <c r="B10" t="s">
        <v>4</v>
      </c>
      <c r="C10" s="15">
        <v>11</v>
      </c>
      <c r="D10" s="15">
        <v>4.7042000000000002</v>
      </c>
      <c r="E10" s="15">
        <v>0.47889999999999999</v>
      </c>
      <c r="F10" s="15">
        <v>0.2</v>
      </c>
      <c r="G10" s="17">
        <v>1</v>
      </c>
      <c r="H10" s="17">
        <v>1</v>
      </c>
      <c r="I10" s="18">
        <v>2</v>
      </c>
      <c r="J10">
        <f t="shared" si="0"/>
        <v>2</v>
      </c>
      <c r="K10" s="18">
        <v>1.3</v>
      </c>
      <c r="L10" s="14">
        <f t="shared" si="1"/>
        <v>0.26</v>
      </c>
    </row>
    <row r="11" spans="1:12" x14ac:dyDescent="0.25">
      <c r="A11">
        <v>10</v>
      </c>
      <c r="B11" t="s">
        <v>4</v>
      </c>
      <c r="C11" s="15">
        <v>16</v>
      </c>
      <c r="D11" s="15">
        <v>13.359400000000001</v>
      </c>
      <c r="E11" s="15">
        <v>2.6850999999999998</v>
      </c>
      <c r="F11" s="15">
        <v>1.6</v>
      </c>
      <c r="G11" s="17">
        <v>1</v>
      </c>
      <c r="H11" s="17">
        <v>1</v>
      </c>
      <c r="I11" s="18">
        <v>2</v>
      </c>
      <c r="J11">
        <f t="shared" si="0"/>
        <v>2</v>
      </c>
      <c r="K11" s="18">
        <v>1.3</v>
      </c>
      <c r="L11" s="14">
        <f t="shared" si="1"/>
        <v>2.08</v>
      </c>
    </row>
    <row r="12" spans="1:12" x14ac:dyDescent="0.25">
      <c r="A12">
        <v>11</v>
      </c>
      <c r="B12" t="s">
        <v>4</v>
      </c>
      <c r="C12" s="15">
        <v>16</v>
      </c>
      <c r="D12" s="15">
        <v>13.5275</v>
      </c>
      <c r="E12" s="15">
        <v>1.1346000000000001</v>
      </c>
      <c r="F12" s="15">
        <v>0.6</v>
      </c>
      <c r="G12" s="17">
        <v>2</v>
      </c>
      <c r="H12" s="17">
        <v>1</v>
      </c>
      <c r="I12" s="18">
        <v>2</v>
      </c>
      <c r="J12">
        <f t="shared" si="0"/>
        <v>4</v>
      </c>
      <c r="K12" s="18">
        <v>1.3</v>
      </c>
      <c r="L12" s="14">
        <f t="shared" si="1"/>
        <v>0.78</v>
      </c>
    </row>
    <row r="13" spans="1:12" x14ac:dyDescent="0.25">
      <c r="A13">
        <v>12</v>
      </c>
      <c r="B13" t="s">
        <v>4</v>
      </c>
      <c r="C13" s="15">
        <v>11</v>
      </c>
      <c r="D13" s="15">
        <v>4.7702999999999998</v>
      </c>
      <c r="E13" s="15">
        <v>0.2893</v>
      </c>
      <c r="F13" s="15">
        <v>0</v>
      </c>
      <c r="G13" s="17">
        <v>0</v>
      </c>
      <c r="H13" s="17">
        <v>1</v>
      </c>
      <c r="I13" s="18">
        <v>2</v>
      </c>
      <c r="J13">
        <f t="shared" si="0"/>
        <v>0</v>
      </c>
      <c r="K13" s="18">
        <v>1.3</v>
      </c>
      <c r="L13" s="14">
        <f t="shared" si="1"/>
        <v>0</v>
      </c>
    </row>
    <row r="14" spans="1:12" x14ac:dyDescent="0.25">
      <c r="A14">
        <v>13</v>
      </c>
      <c r="B14" t="s">
        <v>4</v>
      </c>
      <c r="C14" s="15">
        <v>11</v>
      </c>
      <c r="D14" s="15">
        <v>4.8082000000000003</v>
      </c>
      <c r="E14" s="15">
        <v>0.26369999999999999</v>
      </c>
      <c r="F14" s="15">
        <v>0.2</v>
      </c>
      <c r="G14" s="17">
        <v>1</v>
      </c>
      <c r="H14" s="17">
        <v>1</v>
      </c>
      <c r="I14" s="18">
        <v>2</v>
      </c>
      <c r="J14">
        <f t="shared" si="0"/>
        <v>2</v>
      </c>
      <c r="K14" s="18">
        <v>1.3</v>
      </c>
      <c r="L14" s="14">
        <f t="shared" si="1"/>
        <v>0.26</v>
      </c>
    </row>
    <row r="15" spans="1:12" x14ac:dyDescent="0.25">
      <c r="A15">
        <v>14</v>
      </c>
      <c r="B15" t="s">
        <v>4</v>
      </c>
      <c r="C15" s="15">
        <v>16</v>
      </c>
      <c r="D15" s="15">
        <v>13.548400000000001</v>
      </c>
      <c r="E15" s="15">
        <v>0.69730000000000003</v>
      </c>
      <c r="F15" s="15">
        <v>0.5</v>
      </c>
      <c r="G15" s="17">
        <v>1</v>
      </c>
      <c r="H15" s="17">
        <v>1</v>
      </c>
      <c r="I15" s="18">
        <v>2</v>
      </c>
      <c r="J15">
        <f t="shared" si="0"/>
        <v>2</v>
      </c>
      <c r="K15" s="18">
        <v>1.3</v>
      </c>
      <c r="L15" s="14">
        <f t="shared" si="1"/>
        <v>0.65</v>
      </c>
    </row>
    <row r="16" spans="1:12" x14ac:dyDescent="0.25">
      <c r="A16">
        <v>15</v>
      </c>
      <c r="B16" t="s">
        <v>4</v>
      </c>
      <c r="C16" s="15">
        <v>16</v>
      </c>
      <c r="D16" s="15">
        <v>13.606400000000001</v>
      </c>
      <c r="E16" s="15">
        <v>1.5246</v>
      </c>
      <c r="F16" s="15">
        <v>0.8</v>
      </c>
      <c r="G16" s="17">
        <v>2</v>
      </c>
      <c r="H16" s="17">
        <v>1</v>
      </c>
      <c r="I16" s="18">
        <v>2</v>
      </c>
      <c r="J16">
        <f t="shared" si="0"/>
        <v>4</v>
      </c>
      <c r="K16" s="18">
        <v>1.3</v>
      </c>
      <c r="L16" s="14">
        <f t="shared" si="1"/>
        <v>1.04</v>
      </c>
    </row>
    <row r="17" spans="1:12" x14ac:dyDescent="0.25">
      <c r="A17">
        <v>16</v>
      </c>
      <c r="B17" t="s">
        <v>4</v>
      </c>
      <c r="C17" s="15">
        <v>16</v>
      </c>
      <c r="D17" s="15">
        <v>13.9298</v>
      </c>
      <c r="E17" s="15">
        <v>7.5701999999999998</v>
      </c>
      <c r="F17" s="15">
        <v>4.5</v>
      </c>
      <c r="G17" s="17">
        <v>1</v>
      </c>
      <c r="H17" s="17">
        <v>1</v>
      </c>
      <c r="I17" s="18">
        <v>2</v>
      </c>
      <c r="J17">
        <f t="shared" si="0"/>
        <v>2</v>
      </c>
      <c r="K17" s="18">
        <v>1.3</v>
      </c>
      <c r="L17" s="14">
        <f t="shared" si="1"/>
        <v>5.8500000000000005</v>
      </c>
    </row>
    <row r="18" spans="1:12" x14ac:dyDescent="0.25">
      <c r="A18">
        <v>17</v>
      </c>
      <c r="B18" t="s">
        <v>4</v>
      </c>
      <c r="C18" s="15">
        <v>16</v>
      </c>
      <c r="D18" s="15">
        <v>14.3856</v>
      </c>
      <c r="E18" s="15">
        <v>5.9187000000000003</v>
      </c>
      <c r="F18" s="15">
        <v>3.1</v>
      </c>
      <c r="G18" s="17">
        <v>2</v>
      </c>
      <c r="H18" s="17">
        <v>1</v>
      </c>
      <c r="I18" s="18">
        <v>2</v>
      </c>
      <c r="J18">
        <f t="shared" si="0"/>
        <v>4</v>
      </c>
      <c r="K18" s="18">
        <v>1.3</v>
      </c>
      <c r="L18" s="14">
        <f t="shared" si="1"/>
        <v>4.03</v>
      </c>
    </row>
    <row r="19" spans="1:12" x14ac:dyDescent="0.25">
      <c r="A19">
        <v>18</v>
      </c>
      <c r="B19" t="s">
        <v>4</v>
      </c>
      <c r="C19" s="15">
        <v>16</v>
      </c>
      <c r="D19" s="15">
        <v>14.9232</v>
      </c>
      <c r="E19" s="15">
        <v>2.2197</v>
      </c>
      <c r="F19" s="15">
        <v>1.6</v>
      </c>
      <c r="G19" s="17">
        <v>2</v>
      </c>
      <c r="H19" s="17">
        <v>1</v>
      </c>
      <c r="I19" s="18">
        <v>2</v>
      </c>
      <c r="J19">
        <f t="shared" si="0"/>
        <v>4</v>
      </c>
      <c r="K19" s="18">
        <v>1.3</v>
      </c>
      <c r="L19" s="14">
        <f t="shared" si="1"/>
        <v>2.08</v>
      </c>
    </row>
    <row r="20" spans="1:12" x14ac:dyDescent="0.25">
      <c r="A20">
        <v>19</v>
      </c>
      <c r="B20" t="s">
        <v>4</v>
      </c>
      <c r="C20" s="15">
        <v>11</v>
      </c>
      <c r="D20" s="15">
        <v>4.8467000000000002</v>
      </c>
      <c r="E20" s="15">
        <v>0.48859999999999998</v>
      </c>
      <c r="F20" s="15">
        <v>0.2</v>
      </c>
      <c r="G20" s="17">
        <v>2</v>
      </c>
      <c r="H20" s="17">
        <v>1</v>
      </c>
      <c r="I20" s="18">
        <v>2</v>
      </c>
      <c r="J20">
        <f t="shared" si="0"/>
        <v>4</v>
      </c>
      <c r="K20" s="18">
        <v>1.3</v>
      </c>
      <c r="L20" s="14">
        <f t="shared" si="1"/>
        <v>0.26</v>
      </c>
    </row>
    <row r="21" spans="1:12" x14ac:dyDescent="0.25">
      <c r="A21">
        <v>20</v>
      </c>
      <c r="B21" t="s">
        <v>4</v>
      </c>
      <c r="C21" s="15">
        <v>21</v>
      </c>
      <c r="D21" s="15">
        <v>16.1586</v>
      </c>
      <c r="E21" s="15">
        <v>2.8974000000000002</v>
      </c>
      <c r="F21" s="15">
        <v>1.8</v>
      </c>
      <c r="G21" s="17">
        <v>2</v>
      </c>
      <c r="H21" s="17">
        <v>1</v>
      </c>
      <c r="I21" s="18">
        <v>2</v>
      </c>
      <c r="J21">
        <f t="shared" si="0"/>
        <v>4</v>
      </c>
      <c r="K21" s="18">
        <v>1.3</v>
      </c>
      <c r="L21" s="14">
        <f t="shared" si="1"/>
        <v>2.3400000000000003</v>
      </c>
    </row>
    <row r="22" spans="1:12" x14ac:dyDescent="0.25">
      <c r="A22">
        <v>21</v>
      </c>
      <c r="B22" t="s">
        <v>4</v>
      </c>
      <c r="C22" s="15">
        <v>11</v>
      </c>
      <c r="D22" s="15">
        <v>4.8482000000000003</v>
      </c>
      <c r="E22" s="15">
        <v>1.2546999999999999</v>
      </c>
      <c r="F22" s="15">
        <v>0.8</v>
      </c>
      <c r="G22" s="17">
        <v>1</v>
      </c>
      <c r="H22" s="17">
        <v>1</v>
      </c>
      <c r="I22" s="18">
        <v>2</v>
      </c>
      <c r="J22">
        <f t="shared" si="0"/>
        <v>2</v>
      </c>
      <c r="K22" s="18">
        <v>1.3</v>
      </c>
      <c r="L22" s="14">
        <f t="shared" si="1"/>
        <v>1.04</v>
      </c>
    </row>
    <row r="23" spans="1:12" x14ac:dyDescent="0.25">
      <c r="A23">
        <v>22</v>
      </c>
      <c r="B23" t="s">
        <v>4</v>
      </c>
      <c r="C23" s="15">
        <v>11</v>
      </c>
      <c r="D23" s="15">
        <v>4.8921000000000001</v>
      </c>
      <c r="E23" s="15">
        <v>0.55279999999999996</v>
      </c>
      <c r="F23" s="15">
        <v>0.5</v>
      </c>
      <c r="G23" s="17">
        <v>1</v>
      </c>
      <c r="H23" s="17">
        <v>1</v>
      </c>
      <c r="I23" s="18">
        <v>2</v>
      </c>
      <c r="J23">
        <f t="shared" si="0"/>
        <v>2</v>
      </c>
      <c r="K23" s="18">
        <v>1.3</v>
      </c>
      <c r="L23" s="14">
        <f t="shared" si="1"/>
        <v>0.65</v>
      </c>
    </row>
    <row r="24" spans="1:12" x14ac:dyDescent="0.25">
      <c r="A24">
        <v>23</v>
      </c>
      <c r="B24" t="s">
        <v>4</v>
      </c>
      <c r="C24" s="15">
        <v>11</v>
      </c>
      <c r="D24" s="15">
        <v>4.9598000000000004</v>
      </c>
      <c r="E24" s="15">
        <v>0.40699999999999997</v>
      </c>
      <c r="F24" s="15">
        <v>0.2</v>
      </c>
      <c r="G24" s="17">
        <v>2</v>
      </c>
      <c r="H24" s="17">
        <v>1</v>
      </c>
      <c r="I24" s="18">
        <v>2</v>
      </c>
      <c r="J24">
        <f t="shared" si="0"/>
        <v>4</v>
      </c>
      <c r="K24" s="18">
        <v>1.3</v>
      </c>
      <c r="L24" s="14">
        <f t="shared" si="1"/>
        <v>0.26</v>
      </c>
    </row>
    <row r="25" spans="1:12" x14ac:dyDescent="0.25">
      <c r="A25">
        <v>24</v>
      </c>
      <c r="B25" t="s">
        <v>0</v>
      </c>
      <c r="C25" s="15">
        <v>11</v>
      </c>
      <c r="D25" s="15">
        <v>5.5187999999999997</v>
      </c>
      <c r="E25" s="15">
        <v>7.1000000000000004E-3</v>
      </c>
      <c r="F25" s="15">
        <v>0</v>
      </c>
      <c r="G25" s="17">
        <v>0</v>
      </c>
      <c r="H25" s="17">
        <v>1</v>
      </c>
      <c r="I25" s="18">
        <v>2</v>
      </c>
      <c r="J25">
        <f t="shared" si="0"/>
        <v>0</v>
      </c>
      <c r="K25" s="18">
        <v>1.3</v>
      </c>
      <c r="L25" s="14">
        <f t="shared" si="1"/>
        <v>0</v>
      </c>
    </row>
    <row r="26" spans="1:12" x14ac:dyDescent="0.25">
      <c r="A26">
        <v>25</v>
      </c>
      <c r="B26" t="s">
        <v>4</v>
      </c>
      <c r="C26" s="15">
        <v>13</v>
      </c>
      <c r="D26" s="15">
        <v>9.8027999999999995</v>
      </c>
      <c r="E26" s="15">
        <v>0.15210000000000001</v>
      </c>
      <c r="F26" s="15">
        <v>0</v>
      </c>
      <c r="G26" s="17">
        <v>0</v>
      </c>
      <c r="H26" s="17">
        <v>1</v>
      </c>
      <c r="I26" s="18">
        <v>2</v>
      </c>
      <c r="J26">
        <f t="shared" si="0"/>
        <v>0</v>
      </c>
      <c r="K26" s="18">
        <v>1.3</v>
      </c>
      <c r="L26" s="14">
        <f t="shared" si="1"/>
        <v>0</v>
      </c>
    </row>
    <row r="27" spans="1:12" x14ac:dyDescent="0.25">
      <c r="A27">
        <v>26</v>
      </c>
      <c r="B27" t="s">
        <v>0</v>
      </c>
      <c r="C27" s="15">
        <v>11</v>
      </c>
      <c r="D27" s="15">
        <v>5.5586000000000002</v>
      </c>
      <c r="E27" s="15">
        <v>0.4128</v>
      </c>
      <c r="F27" s="15">
        <v>0.2</v>
      </c>
      <c r="G27" s="17">
        <v>1</v>
      </c>
      <c r="H27" s="17">
        <v>1</v>
      </c>
      <c r="I27" s="18">
        <v>2</v>
      </c>
      <c r="J27">
        <f t="shared" si="0"/>
        <v>2</v>
      </c>
      <c r="K27" s="18">
        <v>1.3</v>
      </c>
      <c r="L27" s="14">
        <f t="shared" si="1"/>
        <v>0.26</v>
      </c>
    </row>
    <row r="28" spans="1:12" x14ac:dyDescent="0.25">
      <c r="A28">
        <v>27</v>
      </c>
      <c r="B28" t="s">
        <v>0</v>
      </c>
      <c r="C28" s="15">
        <v>11</v>
      </c>
      <c r="D28" s="15">
        <v>7.7225000000000001</v>
      </c>
      <c r="E28" s="15">
        <v>0.55720000000000003</v>
      </c>
      <c r="F28" s="15">
        <v>0.5</v>
      </c>
      <c r="G28" s="17">
        <v>2</v>
      </c>
      <c r="H28" s="17">
        <v>1</v>
      </c>
      <c r="I28" s="18">
        <v>2</v>
      </c>
      <c r="J28">
        <f t="shared" si="0"/>
        <v>4</v>
      </c>
      <c r="K28" s="18">
        <v>1.3</v>
      </c>
      <c r="L28" s="14">
        <f t="shared" si="1"/>
        <v>0.65</v>
      </c>
    </row>
    <row r="29" spans="1:12" x14ac:dyDescent="0.25">
      <c r="A29">
        <v>28</v>
      </c>
      <c r="B29" t="s">
        <v>4</v>
      </c>
      <c r="C29" s="15">
        <v>16</v>
      </c>
      <c r="D29" s="15">
        <v>14.9236</v>
      </c>
      <c r="E29" s="15">
        <v>4.6562999999999999</v>
      </c>
      <c r="F29" s="15">
        <v>2.5</v>
      </c>
      <c r="G29" s="17">
        <v>3</v>
      </c>
      <c r="H29" s="17">
        <v>1</v>
      </c>
      <c r="I29" s="18">
        <v>2</v>
      </c>
      <c r="J29">
        <f t="shared" si="0"/>
        <v>6</v>
      </c>
      <c r="K29" s="18">
        <v>1.3</v>
      </c>
      <c r="L29" s="14">
        <f t="shared" si="1"/>
        <v>3.25</v>
      </c>
    </row>
    <row r="30" spans="1:12" x14ac:dyDescent="0.25">
      <c r="A30">
        <v>29</v>
      </c>
      <c r="B30" t="s">
        <v>4</v>
      </c>
      <c r="C30" s="15">
        <v>16</v>
      </c>
      <c r="D30" s="15">
        <v>15.350899999999999</v>
      </c>
      <c r="E30" s="15">
        <v>2.2957000000000001</v>
      </c>
      <c r="F30" s="15">
        <v>1.6</v>
      </c>
      <c r="G30" s="17">
        <v>3</v>
      </c>
      <c r="H30" s="17">
        <v>1</v>
      </c>
      <c r="I30" s="18">
        <v>2</v>
      </c>
      <c r="J30">
        <f t="shared" si="0"/>
        <v>6</v>
      </c>
      <c r="K30" s="18">
        <v>1.3</v>
      </c>
      <c r="L30" s="14">
        <f t="shared" si="1"/>
        <v>2.08</v>
      </c>
    </row>
    <row r="31" spans="1:12" x14ac:dyDescent="0.25">
      <c r="A31">
        <v>30</v>
      </c>
      <c r="B31" t="s">
        <v>0</v>
      </c>
      <c r="C31" s="15">
        <v>11</v>
      </c>
      <c r="D31" s="15">
        <v>5.7274000000000003</v>
      </c>
      <c r="E31" s="15">
        <v>0.46929999999999999</v>
      </c>
      <c r="F31" s="15">
        <v>0.2</v>
      </c>
      <c r="G31" s="17">
        <v>1</v>
      </c>
      <c r="H31" s="17">
        <v>1</v>
      </c>
      <c r="I31" s="18">
        <v>2</v>
      </c>
      <c r="J31">
        <f t="shared" si="0"/>
        <v>2</v>
      </c>
      <c r="K31" s="18">
        <v>1.3</v>
      </c>
      <c r="L31" s="14">
        <f t="shared" si="1"/>
        <v>0.26</v>
      </c>
    </row>
    <row r="32" spans="1:12" x14ac:dyDescent="0.25">
      <c r="A32">
        <v>31</v>
      </c>
      <c r="B32" t="s">
        <v>4</v>
      </c>
      <c r="C32" s="15">
        <v>11</v>
      </c>
      <c r="D32" s="15">
        <v>5.3217999999999996</v>
      </c>
      <c r="E32" s="15">
        <v>0.37969999999999998</v>
      </c>
      <c r="F32" s="15">
        <v>0.2</v>
      </c>
      <c r="G32" s="17">
        <v>2</v>
      </c>
      <c r="H32" s="17">
        <v>1</v>
      </c>
      <c r="I32" s="18">
        <v>2</v>
      </c>
      <c r="J32">
        <f t="shared" si="0"/>
        <v>4</v>
      </c>
      <c r="K32" s="18">
        <v>1.3</v>
      </c>
      <c r="L32" s="14">
        <f t="shared" si="1"/>
        <v>0.26</v>
      </c>
    </row>
    <row r="33" spans="1:12" x14ac:dyDescent="0.25">
      <c r="A33">
        <v>32</v>
      </c>
      <c r="B33" t="s">
        <v>4</v>
      </c>
      <c r="C33" s="15">
        <v>11</v>
      </c>
      <c r="D33" s="15">
        <v>5.3598999999999997</v>
      </c>
      <c r="E33" s="15">
        <v>0.10059999999999999</v>
      </c>
      <c r="F33" s="15">
        <v>0</v>
      </c>
      <c r="G33" s="17">
        <v>0</v>
      </c>
      <c r="H33" s="17">
        <v>1</v>
      </c>
      <c r="I33" s="18">
        <v>2</v>
      </c>
      <c r="J33">
        <f t="shared" si="0"/>
        <v>0</v>
      </c>
      <c r="K33" s="18">
        <v>1.3</v>
      </c>
      <c r="L33" s="14">
        <f t="shared" si="1"/>
        <v>0</v>
      </c>
    </row>
    <row r="34" spans="1:12" x14ac:dyDescent="0.25">
      <c r="A34">
        <v>33</v>
      </c>
      <c r="B34" t="s">
        <v>4</v>
      </c>
      <c r="C34" s="15">
        <v>11</v>
      </c>
      <c r="D34" s="15">
        <v>5.4820000000000002</v>
      </c>
      <c r="E34" s="15">
        <v>0.84240000000000004</v>
      </c>
      <c r="F34" s="15">
        <v>0.6</v>
      </c>
      <c r="G34" s="17">
        <v>1</v>
      </c>
      <c r="H34" s="17">
        <v>1</v>
      </c>
      <c r="I34" s="18">
        <v>2</v>
      </c>
      <c r="J34">
        <f t="shared" si="0"/>
        <v>2</v>
      </c>
      <c r="K34" s="18">
        <v>1.3</v>
      </c>
      <c r="L34" s="14">
        <f t="shared" si="1"/>
        <v>0.78</v>
      </c>
    </row>
    <row r="35" spans="1:12" x14ac:dyDescent="0.25">
      <c r="A35">
        <v>34</v>
      </c>
      <c r="B35" t="s">
        <v>0</v>
      </c>
      <c r="C35" s="15">
        <v>11</v>
      </c>
      <c r="D35" s="15">
        <v>6.0495999999999999</v>
      </c>
      <c r="E35" s="15">
        <v>0.2329</v>
      </c>
      <c r="F35" s="15">
        <v>0</v>
      </c>
      <c r="G35" s="17">
        <v>0</v>
      </c>
      <c r="H35" s="17">
        <v>1</v>
      </c>
      <c r="I35" s="18">
        <v>2</v>
      </c>
      <c r="J35">
        <f t="shared" si="0"/>
        <v>0</v>
      </c>
      <c r="K35" s="18">
        <v>1.3</v>
      </c>
      <c r="L35" s="14">
        <f t="shared" si="1"/>
        <v>0</v>
      </c>
    </row>
    <row r="36" spans="1:12" x14ac:dyDescent="0.25">
      <c r="A36">
        <v>35</v>
      </c>
      <c r="B36" t="s">
        <v>4</v>
      </c>
      <c r="C36" s="15">
        <v>11</v>
      </c>
      <c r="D36" s="15">
        <v>6.0727000000000002</v>
      </c>
      <c r="E36" s="15">
        <v>0.48809999999999998</v>
      </c>
      <c r="F36" s="15">
        <v>0.5</v>
      </c>
      <c r="G36" s="17">
        <v>1</v>
      </c>
      <c r="H36" s="17">
        <v>1</v>
      </c>
      <c r="I36" s="18">
        <v>2</v>
      </c>
      <c r="J36">
        <f t="shared" si="0"/>
        <v>2</v>
      </c>
      <c r="K36" s="18">
        <v>1.3</v>
      </c>
      <c r="L36" s="14">
        <f t="shared" si="1"/>
        <v>0.65</v>
      </c>
    </row>
    <row r="37" spans="1:12" x14ac:dyDescent="0.25">
      <c r="A37">
        <v>36</v>
      </c>
      <c r="B37" t="s">
        <v>0</v>
      </c>
      <c r="C37" s="15">
        <v>11</v>
      </c>
      <c r="D37" s="15">
        <v>6.1974</v>
      </c>
      <c r="E37" s="15">
        <v>0.75480000000000003</v>
      </c>
      <c r="F37" s="15">
        <v>0.6</v>
      </c>
      <c r="G37" s="17">
        <v>1</v>
      </c>
      <c r="H37" s="17">
        <v>1</v>
      </c>
      <c r="I37" s="18">
        <v>2</v>
      </c>
      <c r="J37">
        <f t="shared" si="0"/>
        <v>2</v>
      </c>
      <c r="K37" s="18">
        <v>1.3</v>
      </c>
      <c r="L37" s="14">
        <f t="shared" si="1"/>
        <v>0.78</v>
      </c>
    </row>
    <row r="38" spans="1:12" x14ac:dyDescent="0.25">
      <c r="A38">
        <v>37</v>
      </c>
      <c r="B38" t="s">
        <v>0</v>
      </c>
      <c r="C38" s="15">
        <v>11</v>
      </c>
      <c r="D38" s="15">
        <v>10.2021</v>
      </c>
      <c r="E38" s="15">
        <v>2.3489</v>
      </c>
      <c r="F38" s="15">
        <v>1.3</v>
      </c>
      <c r="G38" s="17">
        <v>2</v>
      </c>
      <c r="H38" s="17">
        <v>1</v>
      </c>
      <c r="I38" s="18">
        <v>2</v>
      </c>
      <c r="J38">
        <f t="shared" si="0"/>
        <v>4</v>
      </c>
      <c r="K38" s="18">
        <v>1.3</v>
      </c>
      <c r="L38" s="14">
        <f t="shared" si="1"/>
        <v>1.6900000000000002</v>
      </c>
    </row>
    <row r="39" spans="1:12" x14ac:dyDescent="0.25">
      <c r="A39">
        <v>38</v>
      </c>
      <c r="B39" t="s">
        <v>4</v>
      </c>
      <c r="C39" s="15">
        <v>13</v>
      </c>
      <c r="D39" s="15">
        <v>10.5326</v>
      </c>
      <c r="E39" s="15">
        <v>0.35020000000000001</v>
      </c>
      <c r="F39" s="15">
        <v>0</v>
      </c>
      <c r="G39" s="17">
        <v>0</v>
      </c>
      <c r="H39" s="17">
        <v>1</v>
      </c>
      <c r="I39" s="18">
        <v>2</v>
      </c>
      <c r="J39">
        <f t="shared" si="0"/>
        <v>0</v>
      </c>
      <c r="K39" s="18">
        <v>1.3</v>
      </c>
      <c r="L39" s="14">
        <f t="shared" si="1"/>
        <v>0</v>
      </c>
    </row>
    <row r="40" spans="1:12" x14ac:dyDescent="0.25">
      <c r="A40">
        <v>39</v>
      </c>
      <c r="B40" t="s">
        <v>4</v>
      </c>
      <c r="C40" s="15">
        <v>13</v>
      </c>
      <c r="D40" s="15">
        <v>11.063499999999999</v>
      </c>
      <c r="E40" s="15">
        <v>0.99909999999999999</v>
      </c>
      <c r="F40" s="15">
        <v>0.8</v>
      </c>
      <c r="G40" s="17">
        <v>1</v>
      </c>
      <c r="H40" s="17">
        <v>1</v>
      </c>
      <c r="I40" s="18">
        <v>2</v>
      </c>
      <c r="J40">
        <f t="shared" si="0"/>
        <v>2</v>
      </c>
      <c r="K40" s="18">
        <v>1.3</v>
      </c>
      <c r="L40" s="14">
        <f t="shared" si="1"/>
        <v>1.04</v>
      </c>
    </row>
    <row r="41" spans="1:12" x14ac:dyDescent="0.25">
      <c r="A41">
        <v>40</v>
      </c>
      <c r="B41" t="s">
        <v>4</v>
      </c>
      <c r="C41" s="15">
        <v>13</v>
      </c>
      <c r="D41" s="15">
        <v>11.459899999999999</v>
      </c>
      <c r="E41" s="15">
        <v>2.9428999999999998</v>
      </c>
      <c r="F41" s="15">
        <v>1.3</v>
      </c>
      <c r="G41" s="17">
        <v>2</v>
      </c>
      <c r="H41" s="17">
        <v>1</v>
      </c>
      <c r="I41" s="18">
        <v>2</v>
      </c>
      <c r="J41">
        <f t="shared" si="0"/>
        <v>4</v>
      </c>
      <c r="K41" s="18">
        <v>1.3</v>
      </c>
      <c r="L41" s="14">
        <f t="shared" si="1"/>
        <v>1.6900000000000002</v>
      </c>
    </row>
    <row r="42" spans="1:12" x14ac:dyDescent="0.25">
      <c r="A42">
        <v>41</v>
      </c>
      <c r="B42" t="s">
        <v>0</v>
      </c>
      <c r="C42" s="15">
        <v>11</v>
      </c>
      <c r="D42" s="15">
        <v>11.0617</v>
      </c>
      <c r="E42" s="15">
        <v>0.61860000000000004</v>
      </c>
      <c r="F42" s="15">
        <v>0.5</v>
      </c>
      <c r="G42" s="17">
        <v>1</v>
      </c>
      <c r="H42" s="17">
        <v>1</v>
      </c>
      <c r="I42" s="18">
        <v>2</v>
      </c>
      <c r="J42">
        <f t="shared" si="0"/>
        <v>2</v>
      </c>
      <c r="K42" s="18">
        <v>1.3</v>
      </c>
      <c r="L42" s="14">
        <f t="shared" si="1"/>
        <v>0.65</v>
      </c>
    </row>
    <row r="43" spans="1:12" x14ac:dyDescent="0.25">
      <c r="A43">
        <v>42</v>
      </c>
      <c r="B43" t="s">
        <v>0</v>
      </c>
      <c r="C43" s="15">
        <v>11</v>
      </c>
      <c r="D43" s="15">
        <v>6.4489999999999998</v>
      </c>
      <c r="E43" s="15">
        <v>0.63600000000000001</v>
      </c>
      <c r="F43" s="15">
        <v>0.5</v>
      </c>
      <c r="G43" s="17">
        <v>1</v>
      </c>
      <c r="H43" s="17">
        <v>1</v>
      </c>
      <c r="I43" s="18">
        <v>2</v>
      </c>
      <c r="J43">
        <f t="shared" si="0"/>
        <v>2</v>
      </c>
      <c r="K43" s="18">
        <v>1.3</v>
      </c>
      <c r="L43" s="14">
        <f t="shared" si="1"/>
        <v>0.65</v>
      </c>
    </row>
    <row r="44" spans="1:12" x14ac:dyDescent="0.25">
      <c r="A44">
        <v>43</v>
      </c>
      <c r="B44" t="s">
        <v>4</v>
      </c>
      <c r="C44" s="15">
        <v>21</v>
      </c>
      <c r="D44" s="15">
        <v>17.423400000000001</v>
      </c>
      <c r="E44" s="15">
        <v>2.0701999999999998</v>
      </c>
      <c r="F44" s="15">
        <v>1.3</v>
      </c>
      <c r="G44" s="17">
        <v>2</v>
      </c>
      <c r="H44" s="17">
        <v>1</v>
      </c>
      <c r="I44" s="18">
        <v>2</v>
      </c>
      <c r="J44">
        <f t="shared" si="0"/>
        <v>4</v>
      </c>
      <c r="K44" s="18">
        <v>1.3</v>
      </c>
      <c r="L44" s="14">
        <f t="shared" si="1"/>
        <v>1.6900000000000002</v>
      </c>
    </row>
    <row r="45" spans="1:12" x14ac:dyDescent="0.25">
      <c r="A45">
        <v>44</v>
      </c>
      <c r="B45" t="s">
        <v>0</v>
      </c>
      <c r="C45" s="15">
        <v>11</v>
      </c>
      <c r="D45" s="15">
        <v>10.356999999999999</v>
      </c>
      <c r="E45" s="15">
        <v>1.3883000000000001</v>
      </c>
      <c r="F45" s="15">
        <v>1.1000000000000001</v>
      </c>
      <c r="G45" s="17">
        <v>1</v>
      </c>
      <c r="H45" s="17">
        <v>1</v>
      </c>
      <c r="I45" s="18">
        <v>2</v>
      </c>
      <c r="J45">
        <f t="shared" si="0"/>
        <v>2</v>
      </c>
      <c r="K45" s="18">
        <v>1.3</v>
      </c>
      <c r="L45" s="14">
        <f t="shared" si="1"/>
        <v>1.4300000000000002</v>
      </c>
    </row>
    <row r="46" spans="1:12" x14ac:dyDescent="0.25">
      <c r="A46">
        <v>45</v>
      </c>
      <c r="B46" t="s">
        <v>4</v>
      </c>
      <c r="C46" s="15">
        <v>26</v>
      </c>
      <c r="D46" s="15">
        <v>18.161300000000001</v>
      </c>
      <c r="E46" s="15">
        <v>7.6736000000000004</v>
      </c>
      <c r="F46" s="15">
        <v>4.5</v>
      </c>
      <c r="G46" s="17">
        <v>1</v>
      </c>
      <c r="H46" s="17">
        <v>1</v>
      </c>
      <c r="I46" s="18">
        <v>2</v>
      </c>
      <c r="J46">
        <f t="shared" si="0"/>
        <v>2</v>
      </c>
      <c r="K46" s="18">
        <v>1.3</v>
      </c>
      <c r="L46" s="14">
        <f t="shared" si="1"/>
        <v>5.8500000000000005</v>
      </c>
    </row>
    <row r="47" spans="1:12" x14ac:dyDescent="0.25">
      <c r="A47">
        <v>46</v>
      </c>
      <c r="B47" t="s">
        <v>4</v>
      </c>
      <c r="C47" s="15">
        <v>11</v>
      </c>
      <c r="D47" s="15">
        <v>7.4442000000000004</v>
      </c>
      <c r="E47" s="15">
        <v>0.24390000000000001</v>
      </c>
      <c r="F47" s="15">
        <v>0</v>
      </c>
      <c r="G47" s="17">
        <v>0</v>
      </c>
      <c r="H47" s="17">
        <v>1</v>
      </c>
      <c r="I47" s="18">
        <v>2</v>
      </c>
      <c r="J47">
        <f t="shared" si="0"/>
        <v>0</v>
      </c>
      <c r="K47" s="18">
        <v>1.3</v>
      </c>
      <c r="L47" s="14">
        <f t="shared" si="1"/>
        <v>0</v>
      </c>
    </row>
    <row r="48" spans="1:12" x14ac:dyDescent="0.25">
      <c r="A48">
        <v>47</v>
      </c>
      <c r="B48" t="s">
        <v>0</v>
      </c>
      <c r="C48" s="15">
        <v>11</v>
      </c>
      <c r="D48" s="15">
        <v>6.9930000000000003</v>
      </c>
      <c r="E48" s="15">
        <v>0.496</v>
      </c>
      <c r="F48" s="15">
        <v>0.5</v>
      </c>
      <c r="G48" s="17">
        <v>1</v>
      </c>
      <c r="H48" s="17">
        <v>1</v>
      </c>
      <c r="I48" s="18">
        <v>2</v>
      </c>
      <c r="J48">
        <f t="shared" si="0"/>
        <v>2</v>
      </c>
      <c r="K48" s="18">
        <v>1.3</v>
      </c>
      <c r="L48" s="14">
        <f t="shared" si="1"/>
        <v>0.65</v>
      </c>
    </row>
    <row r="49" spans="1:12" x14ac:dyDescent="0.25">
      <c r="A49">
        <v>48</v>
      </c>
      <c r="B49" t="s">
        <v>4</v>
      </c>
      <c r="C49" s="15">
        <v>11</v>
      </c>
      <c r="D49" s="15">
        <v>7.5532000000000004</v>
      </c>
      <c r="E49" s="15">
        <v>0.41820000000000002</v>
      </c>
      <c r="F49" s="15">
        <v>0</v>
      </c>
      <c r="G49" s="17">
        <v>0</v>
      </c>
      <c r="H49" s="17">
        <v>1</v>
      </c>
      <c r="I49" s="18">
        <v>2</v>
      </c>
      <c r="J49">
        <f t="shared" si="0"/>
        <v>0</v>
      </c>
      <c r="K49" s="18">
        <v>1.3</v>
      </c>
      <c r="L49" s="14">
        <f t="shared" si="1"/>
        <v>0</v>
      </c>
    </row>
    <row r="50" spans="1:12" x14ac:dyDescent="0.25">
      <c r="A50">
        <v>49</v>
      </c>
      <c r="B50" t="s">
        <v>4</v>
      </c>
      <c r="C50" s="15">
        <v>11</v>
      </c>
      <c r="D50" s="15">
        <v>9.0244</v>
      </c>
      <c r="E50" s="15">
        <v>6.2114000000000003</v>
      </c>
      <c r="F50" s="15">
        <v>1.3</v>
      </c>
      <c r="G50" s="17">
        <v>2</v>
      </c>
      <c r="H50" s="17">
        <v>1</v>
      </c>
      <c r="I50" s="18">
        <v>2</v>
      </c>
      <c r="J50">
        <f t="shared" si="0"/>
        <v>4</v>
      </c>
      <c r="K50" s="18">
        <v>1.3</v>
      </c>
      <c r="L50" s="14">
        <f t="shared" si="1"/>
        <v>1.6900000000000002</v>
      </c>
    </row>
    <row r="51" spans="1:12" x14ac:dyDescent="0.25">
      <c r="A51">
        <v>50</v>
      </c>
      <c r="B51" t="s">
        <v>4</v>
      </c>
      <c r="C51" s="15">
        <v>11</v>
      </c>
      <c r="D51" s="15">
        <v>9.2814999999999994</v>
      </c>
      <c r="E51" s="15">
        <v>0.45350000000000001</v>
      </c>
      <c r="F51" s="15">
        <v>0.5</v>
      </c>
      <c r="G51" s="17">
        <v>1</v>
      </c>
      <c r="H51" s="17">
        <v>1</v>
      </c>
      <c r="I51" s="18">
        <v>2</v>
      </c>
      <c r="J51">
        <f t="shared" si="0"/>
        <v>2</v>
      </c>
      <c r="K51" s="18">
        <v>1.3</v>
      </c>
      <c r="L51" s="14">
        <f t="shared" si="1"/>
        <v>0.65</v>
      </c>
    </row>
    <row r="52" spans="1:12" x14ac:dyDescent="0.25">
      <c r="A52">
        <v>51</v>
      </c>
      <c r="B52" t="s">
        <v>0</v>
      </c>
      <c r="C52" s="15">
        <v>11</v>
      </c>
      <c r="D52" s="15">
        <v>7.5282</v>
      </c>
      <c r="E52" s="15">
        <v>0.88280000000000003</v>
      </c>
      <c r="F52" s="15">
        <v>0.8</v>
      </c>
      <c r="G52" s="17">
        <v>2</v>
      </c>
      <c r="H52" s="17">
        <v>1</v>
      </c>
      <c r="I52" s="18">
        <v>2</v>
      </c>
      <c r="J52">
        <f t="shared" si="0"/>
        <v>4</v>
      </c>
      <c r="K52" s="18">
        <v>1.3</v>
      </c>
      <c r="L52" s="14">
        <f t="shared" si="1"/>
        <v>1.04</v>
      </c>
    </row>
    <row r="53" spans="1:12" x14ac:dyDescent="0.25">
      <c r="A53">
        <v>52</v>
      </c>
      <c r="B53" t="s">
        <v>4</v>
      </c>
      <c r="C53" s="15">
        <v>13</v>
      </c>
      <c r="D53" s="15">
        <v>12.273300000000001</v>
      </c>
      <c r="E53" s="15">
        <v>9.5999999999999992E-3</v>
      </c>
      <c r="F53" s="15">
        <v>0</v>
      </c>
      <c r="G53" s="17">
        <v>0</v>
      </c>
      <c r="H53" s="17">
        <v>1</v>
      </c>
      <c r="I53" s="18">
        <v>2</v>
      </c>
      <c r="J53">
        <f t="shared" si="0"/>
        <v>0</v>
      </c>
      <c r="K53" s="18">
        <v>1.3</v>
      </c>
      <c r="L53" s="14">
        <f t="shared" si="1"/>
        <v>0</v>
      </c>
    </row>
    <row r="54" spans="1:12" x14ac:dyDescent="0.25">
      <c r="A54">
        <v>53</v>
      </c>
      <c r="B54" t="s">
        <v>4</v>
      </c>
      <c r="C54" s="15">
        <v>13</v>
      </c>
      <c r="D54" s="15">
        <v>12.821199999999999</v>
      </c>
      <c r="E54" s="15">
        <v>0.93100000000000005</v>
      </c>
      <c r="F54" s="15">
        <v>0.8</v>
      </c>
      <c r="G54" s="17">
        <v>1</v>
      </c>
      <c r="H54" s="17">
        <v>1</v>
      </c>
      <c r="I54" s="18">
        <v>2</v>
      </c>
      <c r="J54">
        <f t="shared" si="0"/>
        <v>2</v>
      </c>
      <c r="K54" s="18">
        <v>1.3</v>
      </c>
      <c r="L54" s="14">
        <f t="shared" si="1"/>
        <v>1.04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Case</vt:lpstr>
      <vt:lpstr>Flexibility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Tarmo Korõtko</cp:lastModifiedBy>
  <dcterms:created xsi:type="dcterms:W3CDTF">2022-10-16T07:22:37Z</dcterms:created>
  <dcterms:modified xsi:type="dcterms:W3CDTF">2023-04-14T14:40:33Z</dcterms:modified>
</cp:coreProperties>
</file>