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Desktop\Rafael\blog_new\Volatilidad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J11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10" i="1"/>
  <c r="O5" i="1"/>
  <c r="D514" i="1" l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11" i="1"/>
  <c r="M5" i="1" s="1"/>
  <c r="G10" i="1"/>
  <c r="H10" i="1"/>
  <c r="G11" i="1" s="1"/>
  <c r="H11" i="1" l="1" a="1"/>
  <c r="H11" i="1" s="1"/>
  <c r="G12" i="1" l="1"/>
  <c r="H12" i="1" a="1"/>
  <c r="H12" i="1" s="1"/>
  <c r="J12" i="1" s="1"/>
  <c r="H13" i="1" l="1" a="1"/>
  <c r="H13" i="1" s="1"/>
  <c r="J13" i="1" s="1"/>
  <c r="G13" i="1"/>
  <c r="H14" i="1" l="1" a="1"/>
  <c r="H14" i="1" s="1"/>
  <c r="J14" i="1" s="1"/>
  <c r="G14" i="1"/>
  <c r="G15" i="1" l="1"/>
  <c r="H15" i="1" s="1" a="1"/>
  <c r="H15" i="1" s="1"/>
  <c r="J15" i="1" s="1"/>
  <c r="G16" i="1" l="1"/>
  <c r="H16" i="1" s="1" a="1"/>
  <c r="H16" i="1" s="1"/>
  <c r="J16" i="1" s="1"/>
  <c r="G17" i="1" l="1"/>
  <c r="H17" i="1" s="1" a="1"/>
  <c r="H17" i="1" s="1"/>
  <c r="J17" i="1" s="1"/>
  <c r="G18" i="1" l="1"/>
  <c r="H18" i="1" s="1" a="1"/>
  <c r="H18" i="1" s="1"/>
  <c r="J18" i="1" s="1"/>
  <c r="G19" i="1" l="1"/>
  <c r="H19" i="1" s="1" a="1"/>
  <c r="H19" i="1" s="1"/>
  <c r="J19" i="1" s="1"/>
  <c r="G20" i="1" l="1"/>
  <c r="H20" i="1" a="1"/>
  <c r="H20" i="1" s="1"/>
  <c r="J20" i="1" s="1"/>
  <c r="G21" i="1" l="1"/>
  <c r="H21" i="1" s="1" a="1"/>
  <c r="H21" i="1" s="1"/>
  <c r="J21" i="1" l="1"/>
  <c r="G22" i="1"/>
  <c r="H22" i="1" a="1"/>
  <c r="H22" i="1" s="1"/>
  <c r="J22" i="1" s="1"/>
  <c r="G23" i="1" l="1"/>
  <c r="H23" i="1" a="1"/>
  <c r="H23" i="1" s="1"/>
  <c r="J23" i="1" s="1"/>
  <c r="G24" i="1" l="1"/>
  <c r="H24" i="1" a="1"/>
  <c r="H24" i="1" s="1"/>
  <c r="J24" i="1" s="1"/>
  <c r="H25" i="1" l="1" a="1"/>
  <c r="H25" i="1" s="1"/>
  <c r="J25" i="1" s="1"/>
  <c r="G25" i="1"/>
  <c r="H26" i="1" l="1" a="1"/>
  <c r="H26" i="1" s="1"/>
  <c r="J26" i="1" s="1"/>
  <c r="G26" i="1"/>
  <c r="H27" i="1" l="1" a="1"/>
  <c r="H27" i="1" s="1"/>
  <c r="J27" i="1" s="1"/>
  <c r="G27" i="1"/>
  <c r="G28" i="1" l="1"/>
  <c r="H28" i="1" a="1"/>
  <c r="H28" i="1" s="1"/>
  <c r="J28" i="1" s="1"/>
  <c r="H29" i="1" l="1" a="1"/>
  <c r="H29" i="1" s="1"/>
  <c r="J29" i="1" s="1"/>
  <c r="G29" i="1"/>
  <c r="G30" i="1" l="1"/>
  <c r="H30" i="1" a="1"/>
  <c r="H30" i="1" s="1"/>
  <c r="J30" i="1" s="1"/>
  <c r="G31" i="1" l="1"/>
  <c r="H31" i="1" a="1"/>
  <c r="H31" i="1" s="1"/>
  <c r="J31" i="1" s="1"/>
  <c r="G32" i="1" l="1"/>
  <c r="H32" i="1" a="1"/>
  <c r="H32" i="1" s="1"/>
  <c r="J32" i="1" s="1"/>
  <c r="H33" i="1" l="1" a="1"/>
  <c r="H33" i="1" s="1"/>
  <c r="J33" i="1" s="1"/>
  <c r="G33" i="1"/>
  <c r="G34" i="1" l="1"/>
  <c r="H34" i="1" a="1"/>
  <c r="H34" i="1" s="1"/>
  <c r="J34" i="1" s="1"/>
  <c r="H35" i="1" l="1" a="1"/>
  <c r="H35" i="1" s="1"/>
  <c r="G35" i="1"/>
  <c r="H36" i="1" l="1" a="1"/>
  <c r="H36" i="1" s="1"/>
  <c r="J36" i="1" s="1"/>
  <c r="J35" i="1"/>
  <c r="G36" i="1"/>
  <c r="H37" i="1" l="1" a="1"/>
  <c r="H37" i="1" s="1"/>
  <c r="G37" i="1"/>
  <c r="J37" i="1" l="1"/>
  <c r="G38" i="1"/>
  <c r="H38" i="1" a="1"/>
  <c r="H38" i="1" s="1"/>
  <c r="J38" i="1" s="1"/>
  <c r="G39" i="1" l="1"/>
  <c r="H39" i="1" a="1"/>
  <c r="H39" i="1" s="1"/>
  <c r="H40" i="1" l="1" a="1"/>
  <c r="H40" i="1" s="1"/>
  <c r="J39" i="1"/>
  <c r="G40" i="1"/>
  <c r="J40" i="1" l="1"/>
  <c r="H41" i="1" a="1"/>
  <c r="H41" i="1" s="1"/>
  <c r="G41" i="1"/>
  <c r="J41" i="1" l="1"/>
  <c r="G42" i="1"/>
  <c r="H42" i="1" a="1"/>
  <c r="H42" i="1" s="1"/>
  <c r="J42" i="1" l="1"/>
  <c r="H43" i="1" a="1"/>
  <c r="H43" i="1" s="1"/>
  <c r="G43" i="1"/>
  <c r="J43" i="1" l="1"/>
  <c r="G44" i="1"/>
  <c r="H44" i="1" a="1"/>
  <c r="H44" i="1" s="1"/>
  <c r="J44" i="1" l="1"/>
  <c r="H45" i="1" a="1"/>
  <c r="H45" i="1" s="1"/>
  <c r="G45" i="1"/>
  <c r="J45" i="1" l="1"/>
  <c r="G46" i="1"/>
  <c r="H46" i="1" a="1"/>
  <c r="H46" i="1" s="1"/>
  <c r="J46" i="1" l="1"/>
  <c r="H47" i="1" a="1"/>
  <c r="H47" i="1" s="1"/>
  <c r="G47" i="1"/>
  <c r="J47" i="1" l="1"/>
  <c r="G48" i="1"/>
  <c r="H48" i="1" a="1"/>
  <c r="H48" i="1" s="1"/>
  <c r="J48" i="1" l="1"/>
  <c r="H49" i="1" a="1"/>
  <c r="H49" i="1" s="1"/>
  <c r="G49" i="1"/>
  <c r="J49" i="1" l="1"/>
  <c r="G50" i="1"/>
  <c r="H50" i="1" a="1"/>
  <c r="H50" i="1" s="1"/>
  <c r="J50" i="1" l="1"/>
  <c r="G51" i="1"/>
  <c r="H51" i="1" a="1"/>
  <c r="H51" i="1" s="1"/>
  <c r="J51" i="1" l="1"/>
  <c r="G52" i="1"/>
  <c r="H52" i="1" a="1"/>
  <c r="H52" i="1" s="1"/>
  <c r="J52" i="1" l="1"/>
  <c r="H53" i="1" a="1"/>
  <c r="H53" i="1" s="1"/>
  <c r="G53" i="1"/>
  <c r="J53" i="1" l="1"/>
  <c r="G54" i="1"/>
  <c r="H54" i="1" a="1"/>
  <c r="H54" i="1" s="1"/>
  <c r="J54" i="1" l="1"/>
  <c r="G55" i="1"/>
  <c r="H55" i="1" a="1"/>
  <c r="H55" i="1" s="1"/>
  <c r="J55" i="1" l="1"/>
  <c r="H56" i="1" a="1"/>
  <c r="H56" i="1" s="1"/>
  <c r="G56" i="1"/>
  <c r="J56" i="1" l="1"/>
  <c r="H57" i="1" a="1"/>
  <c r="H57" i="1" s="1"/>
  <c r="G57" i="1"/>
  <c r="J57" i="1" l="1"/>
  <c r="G58" i="1"/>
  <c r="H58" i="1" a="1"/>
  <c r="H58" i="1" s="1"/>
  <c r="J58" i="1" l="1"/>
  <c r="G59" i="1"/>
  <c r="H59" i="1" a="1"/>
  <c r="H59" i="1" s="1"/>
  <c r="J59" i="1" l="1"/>
  <c r="H60" i="1" a="1"/>
  <c r="H60" i="1" s="1"/>
  <c r="G60" i="1"/>
  <c r="J60" i="1" l="1"/>
  <c r="G61" i="1"/>
  <c r="H61" i="1" a="1"/>
  <c r="H61" i="1" s="1"/>
  <c r="J61" i="1" l="1"/>
  <c r="G62" i="1"/>
  <c r="H62" i="1" a="1"/>
  <c r="H62" i="1" s="1"/>
  <c r="J62" i="1" l="1"/>
  <c r="H63" i="1" a="1"/>
  <c r="H63" i="1" s="1"/>
  <c r="G63" i="1"/>
  <c r="J63" i="1" l="1"/>
  <c r="H64" i="1" a="1"/>
  <c r="H64" i="1" s="1"/>
  <c r="G64" i="1"/>
  <c r="J64" i="1" l="1"/>
  <c r="G65" i="1"/>
  <c r="H65" i="1" a="1"/>
  <c r="H65" i="1" s="1"/>
  <c r="J65" i="1" l="1"/>
  <c r="G66" i="1"/>
  <c r="H66" i="1" a="1"/>
  <c r="H66" i="1" s="1"/>
  <c r="J66" i="1" l="1"/>
  <c r="G67" i="1"/>
  <c r="H67" i="1" a="1"/>
  <c r="H67" i="1" s="1"/>
  <c r="J67" i="1" l="1"/>
  <c r="H68" i="1" a="1"/>
  <c r="H68" i="1" s="1"/>
  <c r="G68" i="1"/>
  <c r="J68" i="1" l="1"/>
  <c r="G69" i="1"/>
  <c r="H69" i="1" a="1"/>
  <c r="H69" i="1" s="1"/>
  <c r="J69" i="1" l="1"/>
  <c r="H70" i="1" a="1"/>
  <c r="H70" i="1" s="1"/>
  <c r="G70" i="1"/>
  <c r="J70" i="1" l="1"/>
  <c r="H71" i="1" a="1"/>
  <c r="H71" i="1" s="1"/>
  <c r="G71" i="1"/>
  <c r="J71" i="1" l="1"/>
  <c r="H72" i="1" a="1"/>
  <c r="H72" i="1" s="1"/>
  <c r="G72" i="1"/>
  <c r="J72" i="1" l="1"/>
  <c r="G73" i="1"/>
  <c r="H73" i="1" a="1"/>
  <c r="H73" i="1" s="1"/>
  <c r="J73" i="1" l="1"/>
  <c r="G74" i="1"/>
  <c r="H74" i="1" a="1"/>
  <c r="H74" i="1" s="1"/>
  <c r="J74" i="1" l="1"/>
  <c r="H75" i="1" a="1"/>
  <c r="H75" i="1" s="1"/>
  <c r="G75" i="1"/>
  <c r="J75" i="1" l="1"/>
  <c r="H76" i="1" a="1"/>
  <c r="H76" i="1" s="1"/>
  <c r="G76" i="1"/>
  <c r="J76" i="1" l="1"/>
  <c r="G77" i="1"/>
  <c r="H77" i="1" a="1"/>
  <c r="H77" i="1" s="1"/>
  <c r="J77" i="1" l="1"/>
  <c r="H78" i="1" a="1"/>
  <c r="H78" i="1" s="1"/>
  <c r="G78" i="1"/>
  <c r="J78" i="1" l="1"/>
  <c r="H79" i="1" a="1"/>
  <c r="H79" i="1" s="1"/>
  <c r="G79" i="1"/>
  <c r="J79" i="1" l="1"/>
  <c r="H80" i="1" a="1"/>
  <c r="H80" i="1" s="1"/>
  <c r="G80" i="1"/>
  <c r="J80" i="1" l="1"/>
  <c r="G81" i="1"/>
  <c r="H81" i="1" a="1"/>
  <c r="H81" i="1" s="1"/>
  <c r="J81" i="1" l="1"/>
  <c r="H82" i="1" a="1"/>
  <c r="H82" i="1" s="1"/>
  <c r="G82" i="1"/>
  <c r="J82" i="1" l="1"/>
  <c r="G83" i="1"/>
  <c r="H83" i="1" a="1"/>
  <c r="H83" i="1" s="1"/>
  <c r="J83" i="1" l="1"/>
  <c r="H84" i="1" a="1"/>
  <c r="H84" i="1" s="1"/>
  <c r="G84" i="1"/>
  <c r="J84" i="1" l="1"/>
  <c r="G85" i="1"/>
  <c r="H85" i="1" a="1"/>
  <c r="H85" i="1" s="1"/>
  <c r="J85" i="1" l="1"/>
  <c r="H86" i="1" a="1"/>
  <c r="H86" i="1" s="1"/>
  <c r="G86" i="1"/>
  <c r="J86" i="1" l="1"/>
  <c r="H87" i="1" a="1"/>
  <c r="H87" i="1" s="1"/>
  <c r="G87" i="1"/>
  <c r="J87" i="1" l="1"/>
  <c r="H88" i="1" a="1"/>
  <c r="H88" i="1" s="1"/>
  <c r="G88" i="1"/>
  <c r="J88" i="1" l="1"/>
  <c r="G89" i="1"/>
  <c r="H89" i="1" a="1"/>
  <c r="H89" i="1" s="1"/>
  <c r="J89" i="1" l="1"/>
  <c r="G90" i="1"/>
  <c r="H90" i="1" a="1"/>
  <c r="H90" i="1" s="1"/>
  <c r="J90" i="1" l="1"/>
  <c r="H91" i="1" a="1"/>
  <c r="H91" i="1" s="1"/>
  <c r="G91" i="1"/>
  <c r="J91" i="1" l="1"/>
  <c r="H92" i="1" a="1"/>
  <c r="H92" i="1" s="1"/>
  <c r="G92" i="1"/>
  <c r="J92" i="1" l="1"/>
  <c r="G93" i="1"/>
  <c r="H93" i="1" a="1"/>
  <c r="H93" i="1" s="1"/>
  <c r="J93" i="1" l="1"/>
  <c r="H94" i="1" a="1"/>
  <c r="H94" i="1" s="1"/>
  <c r="G94" i="1"/>
  <c r="J94" i="1" l="1"/>
  <c r="H95" i="1" a="1"/>
  <c r="H95" i="1" s="1"/>
  <c r="G95" i="1"/>
  <c r="J95" i="1" l="1"/>
  <c r="H96" i="1" a="1"/>
  <c r="H96" i="1" s="1"/>
  <c r="G96" i="1"/>
  <c r="J96" i="1" l="1"/>
  <c r="G97" i="1"/>
  <c r="H97" i="1" a="1"/>
  <c r="H97" i="1" s="1"/>
  <c r="J97" i="1" l="1"/>
  <c r="H98" i="1" a="1"/>
  <c r="H98" i="1" s="1"/>
  <c r="G98" i="1"/>
  <c r="J98" i="1" l="1"/>
  <c r="G99" i="1"/>
  <c r="H99" i="1" a="1"/>
  <c r="H99" i="1" s="1"/>
  <c r="J99" i="1" l="1"/>
  <c r="H100" i="1" a="1"/>
  <c r="H100" i="1" s="1"/>
  <c r="G100" i="1"/>
  <c r="J100" i="1" l="1"/>
  <c r="G101" i="1"/>
  <c r="H101" i="1" a="1"/>
  <c r="H101" i="1" s="1"/>
  <c r="J101" i="1" l="1"/>
  <c r="H102" i="1" a="1"/>
  <c r="H102" i="1" s="1"/>
  <c r="G102" i="1"/>
  <c r="J102" i="1" l="1"/>
  <c r="H103" i="1" a="1"/>
  <c r="H103" i="1" s="1"/>
  <c r="G103" i="1"/>
  <c r="J103" i="1" l="1"/>
  <c r="G104" i="1"/>
  <c r="H104" i="1" a="1"/>
  <c r="H104" i="1" s="1"/>
  <c r="J104" i="1" l="1"/>
  <c r="G105" i="1"/>
  <c r="H105" i="1" a="1"/>
  <c r="H105" i="1" s="1"/>
  <c r="J105" i="1" l="1"/>
  <c r="G106" i="1"/>
  <c r="H106" i="1" a="1"/>
  <c r="H106" i="1" s="1"/>
  <c r="J106" i="1" l="1"/>
  <c r="H107" i="1" a="1"/>
  <c r="H107" i="1" s="1"/>
  <c r="G107" i="1"/>
  <c r="J107" i="1" l="1"/>
  <c r="H108" i="1" a="1"/>
  <c r="H108" i="1" s="1"/>
  <c r="G108" i="1"/>
  <c r="J108" i="1" l="1"/>
  <c r="G109" i="1"/>
  <c r="H109" i="1" a="1"/>
  <c r="H109" i="1" s="1"/>
  <c r="J109" i="1" l="1"/>
  <c r="H110" i="1" a="1"/>
  <c r="H110" i="1" s="1"/>
  <c r="G110" i="1"/>
  <c r="J110" i="1" l="1"/>
  <c r="G111" i="1"/>
  <c r="H111" i="1" a="1"/>
  <c r="H111" i="1" s="1"/>
  <c r="J111" i="1" l="1"/>
  <c r="G112" i="1"/>
  <c r="H112" i="1" a="1"/>
  <c r="H112" i="1" s="1"/>
  <c r="J112" i="1" l="1"/>
  <c r="G113" i="1"/>
  <c r="H113" i="1" a="1"/>
  <c r="H113" i="1" s="1"/>
  <c r="J113" i="1" l="1"/>
  <c r="H114" i="1" a="1"/>
  <c r="H114" i="1" s="1"/>
  <c r="G114" i="1"/>
  <c r="J114" i="1" l="1"/>
  <c r="G115" i="1"/>
  <c r="H115" i="1" a="1"/>
  <c r="H115" i="1" s="1"/>
  <c r="J115" i="1" l="1"/>
  <c r="H116" i="1" a="1"/>
  <c r="H116" i="1" s="1"/>
  <c r="G116" i="1"/>
  <c r="J116" i="1" l="1"/>
  <c r="G117" i="1"/>
  <c r="H117" i="1" a="1"/>
  <c r="H117" i="1" s="1"/>
  <c r="J117" i="1" l="1"/>
  <c r="G118" i="1"/>
  <c r="H118" i="1" a="1"/>
  <c r="H118" i="1" s="1"/>
  <c r="J118" i="1" l="1"/>
  <c r="H119" i="1" a="1"/>
  <c r="H119" i="1" s="1"/>
  <c r="G119" i="1"/>
  <c r="J119" i="1" l="1"/>
  <c r="H120" i="1" a="1"/>
  <c r="H120" i="1" s="1"/>
  <c r="G120" i="1"/>
  <c r="J120" i="1" l="1"/>
  <c r="G121" i="1"/>
  <c r="H121" i="1" a="1"/>
  <c r="H121" i="1" s="1"/>
  <c r="J121" i="1" l="1"/>
  <c r="G122" i="1"/>
  <c r="H122" i="1" a="1"/>
  <c r="H122" i="1" s="1"/>
  <c r="J122" i="1" l="1"/>
  <c r="G123" i="1"/>
  <c r="H123" i="1" a="1"/>
  <c r="H123" i="1" s="1"/>
  <c r="J123" i="1" l="1"/>
  <c r="H124" i="1" a="1"/>
  <c r="H124" i="1" s="1"/>
  <c r="G124" i="1"/>
  <c r="J124" i="1" l="1"/>
  <c r="G125" i="1"/>
  <c r="H125" i="1" a="1"/>
  <c r="H125" i="1" s="1"/>
  <c r="J125" i="1" l="1"/>
  <c r="H126" i="1" a="1"/>
  <c r="H126" i="1" s="1"/>
  <c r="G126" i="1"/>
  <c r="J126" i="1" l="1"/>
  <c r="G127" i="1"/>
  <c r="H127" i="1" a="1"/>
  <c r="H127" i="1" s="1"/>
  <c r="J127" i="1" l="1"/>
  <c r="H128" i="1" a="1"/>
  <c r="H128" i="1" s="1"/>
  <c r="G128" i="1"/>
  <c r="J128" i="1" l="1"/>
  <c r="G129" i="1"/>
  <c r="H129" i="1" a="1"/>
  <c r="H129" i="1" s="1"/>
  <c r="J129" i="1" l="1"/>
  <c r="H130" i="1" a="1"/>
  <c r="H130" i="1" s="1"/>
  <c r="G130" i="1"/>
  <c r="J130" i="1" l="1"/>
  <c r="G131" i="1"/>
  <c r="H131" i="1" a="1"/>
  <c r="H131" i="1" s="1"/>
  <c r="J131" i="1" l="1"/>
  <c r="G132" i="1"/>
  <c r="H132" i="1" a="1"/>
  <c r="H132" i="1" s="1"/>
  <c r="J132" i="1" l="1"/>
  <c r="H133" i="1" a="1"/>
  <c r="H133" i="1" s="1"/>
  <c r="G133" i="1"/>
  <c r="J133" i="1" l="1"/>
  <c r="H134" i="1" a="1"/>
  <c r="H134" i="1" s="1"/>
  <c r="G134" i="1"/>
  <c r="J134" i="1" l="1"/>
  <c r="G135" i="1"/>
  <c r="H135" i="1" a="1"/>
  <c r="H135" i="1" s="1"/>
  <c r="J135" i="1" l="1"/>
  <c r="G136" i="1"/>
  <c r="H136" i="1" a="1"/>
  <c r="H136" i="1" s="1"/>
  <c r="J136" i="1" l="1"/>
  <c r="G137" i="1"/>
  <c r="H137" i="1" a="1"/>
  <c r="H137" i="1" s="1"/>
  <c r="J137" i="1" l="1"/>
  <c r="H138" i="1" a="1"/>
  <c r="H138" i="1" s="1"/>
  <c r="G138" i="1"/>
  <c r="J138" i="1" l="1"/>
  <c r="G139" i="1"/>
  <c r="H139" i="1" a="1"/>
  <c r="H139" i="1" s="1"/>
  <c r="J139" i="1" l="1"/>
  <c r="H140" i="1" a="1"/>
  <c r="H140" i="1" s="1"/>
  <c r="G140" i="1"/>
  <c r="J140" i="1" l="1"/>
  <c r="H141" i="1" a="1"/>
  <c r="H141" i="1" s="1"/>
  <c r="G141" i="1"/>
  <c r="J141" i="1" l="1"/>
  <c r="H142" i="1" a="1"/>
  <c r="H142" i="1" s="1"/>
  <c r="G142" i="1"/>
  <c r="J142" i="1" l="1"/>
  <c r="G143" i="1"/>
  <c r="H143" i="1" a="1"/>
  <c r="H143" i="1" s="1"/>
  <c r="J143" i="1" l="1"/>
  <c r="G144" i="1"/>
  <c r="H144" i="1" a="1"/>
  <c r="H144" i="1" s="1"/>
  <c r="J144" i="1" l="1"/>
  <c r="G145" i="1"/>
  <c r="H145" i="1" a="1"/>
  <c r="H145" i="1" s="1"/>
  <c r="J145" i="1" l="1"/>
  <c r="H146" i="1" a="1"/>
  <c r="H146" i="1" s="1"/>
  <c r="G146" i="1"/>
  <c r="J146" i="1" l="1"/>
  <c r="G147" i="1"/>
  <c r="H147" i="1" a="1"/>
  <c r="H147" i="1" s="1"/>
  <c r="J147" i="1" l="1"/>
  <c r="H148" i="1" a="1"/>
  <c r="H148" i="1" s="1"/>
  <c r="G148" i="1"/>
  <c r="J148" i="1" l="1"/>
  <c r="H149" i="1" a="1"/>
  <c r="H149" i="1" s="1"/>
  <c r="G149" i="1"/>
  <c r="J149" i="1" l="1"/>
  <c r="H150" i="1" a="1"/>
  <c r="H150" i="1" s="1"/>
  <c r="G150" i="1"/>
  <c r="J150" i="1" l="1"/>
  <c r="G151" i="1"/>
  <c r="H151" i="1" a="1"/>
  <c r="H151" i="1" s="1"/>
  <c r="J151" i="1" l="1"/>
  <c r="G152" i="1"/>
  <c r="H152" i="1" a="1"/>
  <c r="H152" i="1" s="1"/>
  <c r="J152" i="1" l="1"/>
  <c r="H153" i="1" a="1"/>
  <c r="H153" i="1" s="1"/>
  <c r="G153" i="1"/>
  <c r="J153" i="1" l="1"/>
  <c r="H154" i="1" a="1"/>
  <c r="H154" i="1" s="1"/>
  <c r="G154" i="1"/>
  <c r="J154" i="1" l="1"/>
  <c r="H155" i="1" a="1"/>
  <c r="H155" i="1" s="1"/>
  <c r="G155" i="1"/>
  <c r="J155" i="1" l="1"/>
  <c r="H156" i="1" a="1"/>
  <c r="H156" i="1" s="1"/>
  <c r="G156" i="1"/>
  <c r="J156" i="1" l="1"/>
  <c r="H157" i="1" a="1"/>
  <c r="H157" i="1" s="1"/>
  <c r="G157" i="1"/>
  <c r="J157" i="1" l="1"/>
  <c r="G158" i="1"/>
  <c r="H158" i="1" a="1"/>
  <c r="H158" i="1" s="1"/>
  <c r="J158" i="1" l="1"/>
  <c r="G159" i="1"/>
  <c r="H159" i="1" a="1"/>
  <c r="H159" i="1" s="1"/>
  <c r="J159" i="1" l="1"/>
  <c r="H160" i="1" a="1"/>
  <c r="H160" i="1" s="1"/>
  <c r="G160" i="1"/>
  <c r="J160" i="1" l="1"/>
  <c r="H161" i="1" a="1"/>
  <c r="H161" i="1" s="1"/>
  <c r="G161" i="1"/>
  <c r="J161" i="1" l="1"/>
  <c r="G162" i="1"/>
  <c r="H162" i="1" a="1"/>
  <c r="H162" i="1" s="1"/>
  <c r="J162" i="1" l="1"/>
  <c r="H163" i="1" a="1"/>
  <c r="H163" i="1" s="1"/>
  <c r="G163" i="1"/>
  <c r="J163" i="1" l="1"/>
  <c r="H164" i="1" a="1"/>
  <c r="H164" i="1" s="1"/>
  <c r="G164" i="1"/>
  <c r="J164" i="1" l="1"/>
  <c r="H165" i="1" a="1"/>
  <c r="H165" i="1" s="1"/>
  <c r="G165" i="1"/>
  <c r="J165" i="1" l="1"/>
  <c r="G166" i="1"/>
  <c r="H166" i="1" a="1"/>
  <c r="H166" i="1" s="1"/>
  <c r="J166" i="1" l="1"/>
  <c r="H167" i="1" a="1"/>
  <c r="H167" i="1" s="1"/>
  <c r="G167" i="1"/>
  <c r="J167" i="1" l="1"/>
  <c r="H168" i="1" a="1"/>
  <c r="H168" i="1" s="1"/>
  <c r="G168" i="1"/>
  <c r="J168" i="1" l="1"/>
  <c r="H169" i="1" a="1"/>
  <c r="H169" i="1" s="1"/>
  <c r="G169" i="1"/>
  <c r="J169" i="1" l="1"/>
  <c r="G170" i="1"/>
  <c r="H170" i="1" a="1"/>
  <c r="H170" i="1" s="1"/>
  <c r="J170" i="1" l="1"/>
  <c r="H171" i="1" a="1"/>
  <c r="H171" i="1" s="1"/>
  <c r="G171" i="1"/>
  <c r="J171" i="1" l="1"/>
  <c r="H172" i="1" a="1"/>
  <c r="H172" i="1" s="1"/>
  <c r="G172" i="1"/>
  <c r="J172" i="1" l="1"/>
  <c r="H173" i="1" a="1"/>
  <c r="H173" i="1" s="1"/>
  <c r="G173" i="1"/>
  <c r="J173" i="1" l="1"/>
  <c r="G174" i="1"/>
  <c r="H174" i="1" a="1"/>
  <c r="H174" i="1" s="1"/>
  <c r="J174" i="1" l="1"/>
  <c r="G175" i="1"/>
  <c r="H175" i="1" a="1"/>
  <c r="H175" i="1" s="1"/>
  <c r="J175" i="1" l="1"/>
  <c r="H176" i="1" a="1"/>
  <c r="H176" i="1" s="1"/>
  <c r="G176" i="1"/>
  <c r="J176" i="1" l="1"/>
  <c r="H177" i="1" a="1"/>
  <c r="H177" i="1" s="1"/>
  <c r="G177" i="1"/>
  <c r="J177" i="1" l="1"/>
  <c r="G178" i="1"/>
  <c r="H178" i="1" a="1"/>
  <c r="H178" i="1" s="1"/>
  <c r="J178" i="1" l="1"/>
  <c r="H179" i="1" a="1"/>
  <c r="H179" i="1" s="1"/>
  <c r="G179" i="1"/>
  <c r="J179" i="1" l="1"/>
  <c r="G180" i="1"/>
  <c r="H180" i="1" a="1"/>
  <c r="H180" i="1" s="1"/>
  <c r="J180" i="1" l="1"/>
  <c r="H181" i="1" a="1"/>
  <c r="H181" i="1" s="1"/>
  <c r="G181" i="1"/>
  <c r="J181" i="1" l="1"/>
  <c r="G182" i="1"/>
  <c r="H182" i="1" a="1"/>
  <c r="H182" i="1" s="1"/>
  <c r="J182" i="1" l="1"/>
  <c r="H183" i="1" a="1"/>
  <c r="H183" i="1" s="1"/>
  <c r="G183" i="1"/>
  <c r="J183" i="1" l="1"/>
  <c r="G184" i="1"/>
  <c r="H184" i="1" a="1"/>
  <c r="H184" i="1" s="1"/>
  <c r="J184" i="1" l="1"/>
  <c r="H185" i="1" a="1"/>
  <c r="H185" i="1" s="1"/>
  <c r="G185" i="1"/>
  <c r="J185" i="1" l="1"/>
  <c r="G186" i="1"/>
  <c r="H186" i="1" a="1"/>
  <c r="H186" i="1" s="1"/>
  <c r="J186" i="1" l="1"/>
  <c r="G187" i="1"/>
  <c r="H187" i="1" a="1"/>
  <c r="H187" i="1" s="1"/>
  <c r="J187" i="1" l="1"/>
  <c r="H188" i="1" a="1"/>
  <c r="H188" i="1" s="1"/>
  <c r="G188" i="1"/>
  <c r="J188" i="1" l="1"/>
  <c r="H189" i="1" a="1"/>
  <c r="H189" i="1" s="1"/>
  <c r="G189" i="1"/>
  <c r="J189" i="1" l="1"/>
  <c r="G190" i="1"/>
  <c r="H190" i="1" a="1"/>
  <c r="H190" i="1" s="1"/>
  <c r="J190" i="1" l="1"/>
  <c r="G191" i="1"/>
  <c r="H191" i="1" a="1"/>
  <c r="H191" i="1" s="1"/>
  <c r="J191" i="1" l="1"/>
  <c r="G192" i="1"/>
  <c r="H192" i="1" a="1"/>
  <c r="H192" i="1" s="1"/>
  <c r="J192" i="1" l="1"/>
  <c r="H193" i="1" a="1"/>
  <c r="H193" i="1" s="1"/>
  <c r="G193" i="1"/>
  <c r="J193" i="1" l="1"/>
  <c r="G194" i="1"/>
  <c r="H194" i="1" a="1"/>
  <c r="H194" i="1" s="1"/>
  <c r="J194" i="1" l="1"/>
  <c r="H195" i="1" a="1"/>
  <c r="H195" i="1" s="1"/>
  <c r="G195" i="1"/>
  <c r="J195" i="1" l="1"/>
  <c r="H196" i="1" a="1"/>
  <c r="H196" i="1" s="1"/>
  <c r="G196" i="1"/>
  <c r="J196" i="1" l="1"/>
  <c r="H197" i="1" a="1"/>
  <c r="H197" i="1" s="1"/>
  <c r="G197" i="1"/>
  <c r="J197" i="1" l="1"/>
  <c r="G198" i="1"/>
  <c r="H198" i="1" a="1"/>
  <c r="H198" i="1" s="1"/>
  <c r="J198" i="1" l="1"/>
  <c r="G199" i="1"/>
  <c r="H199" i="1" a="1"/>
  <c r="H199" i="1" s="1"/>
  <c r="J199" i="1" l="1"/>
  <c r="G200" i="1"/>
  <c r="H200" i="1" a="1"/>
  <c r="H200" i="1" s="1"/>
  <c r="J200" i="1" l="1"/>
  <c r="H201" i="1" a="1"/>
  <c r="H201" i="1" s="1"/>
  <c r="G201" i="1"/>
  <c r="J201" i="1" l="1"/>
  <c r="G202" i="1"/>
  <c r="H202" i="1" a="1"/>
  <c r="H202" i="1" s="1"/>
  <c r="J202" i="1" l="1"/>
  <c r="H203" i="1" a="1"/>
  <c r="H203" i="1" s="1"/>
  <c r="G203" i="1"/>
  <c r="J203" i="1" l="1"/>
  <c r="H204" i="1" a="1"/>
  <c r="H204" i="1" s="1"/>
  <c r="G204" i="1"/>
  <c r="J204" i="1" l="1"/>
  <c r="H205" i="1" a="1"/>
  <c r="H205" i="1" s="1"/>
  <c r="G205" i="1"/>
  <c r="J205" i="1" l="1"/>
  <c r="G206" i="1"/>
  <c r="H206" i="1" a="1"/>
  <c r="H206" i="1" s="1"/>
  <c r="J206" i="1" l="1"/>
  <c r="G207" i="1"/>
  <c r="H207" i="1" a="1"/>
  <c r="H207" i="1" s="1"/>
  <c r="J207" i="1" l="1"/>
  <c r="H208" i="1" a="1"/>
  <c r="H208" i="1" s="1"/>
  <c r="G208" i="1"/>
  <c r="J208" i="1" l="1"/>
  <c r="H209" i="1" a="1"/>
  <c r="H209" i="1" s="1"/>
  <c r="G209" i="1"/>
  <c r="J209" i="1" l="1"/>
  <c r="G210" i="1"/>
  <c r="H210" i="1" a="1"/>
  <c r="H210" i="1" s="1"/>
  <c r="J210" i="1" l="1"/>
  <c r="H211" i="1" a="1"/>
  <c r="H211" i="1" s="1"/>
  <c r="G211" i="1"/>
  <c r="J211" i="1" l="1"/>
  <c r="H212" i="1" a="1"/>
  <c r="H212" i="1" s="1"/>
  <c r="G212" i="1"/>
  <c r="J212" i="1" l="1"/>
  <c r="H213" i="1" a="1"/>
  <c r="H213" i="1" s="1"/>
  <c r="G213" i="1"/>
  <c r="J213" i="1" l="1"/>
  <c r="G214" i="1"/>
  <c r="H214" i="1" a="1"/>
  <c r="H214" i="1" s="1"/>
  <c r="J214" i="1" l="1"/>
  <c r="H215" i="1" a="1"/>
  <c r="H215" i="1" s="1"/>
  <c r="G215" i="1"/>
  <c r="J215" i="1" l="1"/>
  <c r="G216" i="1"/>
  <c r="H216" i="1" a="1"/>
  <c r="H216" i="1" s="1"/>
  <c r="J216" i="1" l="1"/>
  <c r="H217" i="1" a="1"/>
  <c r="H217" i="1" s="1"/>
  <c r="G217" i="1"/>
  <c r="J217" i="1" l="1"/>
  <c r="G218" i="1"/>
  <c r="H218" i="1" a="1"/>
  <c r="H218" i="1" s="1"/>
  <c r="J218" i="1" l="1"/>
  <c r="H219" i="1" a="1"/>
  <c r="H219" i="1" s="1"/>
  <c r="G219" i="1"/>
  <c r="J219" i="1" l="1"/>
  <c r="H220" i="1" a="1"/>
  <c r="H220" i="1" s="1"/>
  <c r="G220" i="1"/>
  <c r="J220" i="1" l="1"/>
  <c r="H221" i="1" a="1"/>
  <c r="H221" i="1" s="1"/>
  <c r="G221" i="1"/>
  <c r="J221" i="1" l="1"/>
  <c r="G222" i="1"/>
  <c r="H222" i="1" a="1"/>
  <c r="H222" i="1" s="1"/>
  <c r="J222" i="1" l="1"/>
  <c r="G223" i="1"/>
  <c r="H223" i="1" a="1"/>
  <c r="H223" i="1" s="1"/>
  <c r="J223" i="1" l="1"/>
  <c r="H224" i="1" a="1"/>
  <c r="H224" i="1" s="1"/>
  <c r="G224" i="1"/>
  <c r="J224" i="1" l="1"/>
  <c r="H225" i="1" a="1"/>
  <c r="H225" i="1" s="1"/>
  <c r="G225" i="1"/>
  <c r="J225" i="1" l="1"/>
  <c r="G226" i="1"/>
  <c r="H226" i="1" a="1"/>
  <c r="H226" i="1" s="1"/>
  <c r="J226" i="1" l="1"/>
  <c r="H227" i="1" a="1"/>
  <c r="H227" i="1" s="1"/>
  <c r="G227" i="1"/>
  <c r="J227" i="1" l="1"/>
  <c r="H228" i="1" a="1"/>
  <c r="H228" i="1" s="1"/>
  <c r="G228" i="1"/>
  <c r="J228" i="1" l="1"/>
  <c r="H229" i="1" a="1"/>
  <c r="H229" i="1" s="1"/>
  <c r="G229" i="1"/>
  <c r="J229" i="1" l="1"/>
  <c r="G230" i="1"/>
  <c r="H230" i="1" a="1"/>
  <c r="H230" i="1" s="1"/>
  <c r="J230" i="1" l="1"/>
  <c r="H231" i="1" a="1"/>
  <c r="H231" i="1" s="1"/>
  <c r="G231" i="1"/>
  <c r="J231" i="1" l="1"/>
  <c r="G232" i="1"/>
  <c r="H232" i="1" a="1"/>
  <c r="H232" i="1" s="1"/>
  <c r="J232" i="1" l="1"/>
  <c r="H233" i="1" a="1"/>
  <c r="H233" i="1" s="1"/>
  <c r="G233" i="1"/>
  <c r="J233" i="1" l="1"/>
  <c r="G234" i="1"/>
  <c r="H234" i="1" a="1"/>
  <c r="H234" i="1" s="1"/>
  <c r="J234" i="1" l="1"/>
  <c r="H235" i="1" a="1"/>
  <c r="H235" i="1" s="1"/>
  <c r="G235" i="1"/>
  <c r="J235" i="1" l="1"/>
  <c r="H236" i="1" a="1"/>
  <c r="H236" i="1" s="1"/>
  <c r="G236" i="1"/>
  <c r="J236" i="1" l="1"/>
  <c r="H237" i="1" a="1"/>
  <c r="H237" i="1" s="1"/>
  <c r="G237" i="1"/>
  <c r="J237" i="1" l="1"/>
  <c r="G238" i="1"/>
  <c r="H238" i="1" a="1"/>
  <c r="H238" i="1" s="1"/>
  <c r="J238" i="1" l="1"/>
  <c r="G239" i="1"/>
  <c r="H239" i="1" a="1"/>
  <c r="H239" i="1" s="1"/>
  <c r="J239" i="1" l="1"/>
  <c r="H240" i="1" a="1"/>
  <c r="H240" i="1" s="1"/>
  <c r="G240" i="1"/>
  <c r="J240" i="1" l="1"/>
  <c r="H241" i="1" a="1"/>
  <c r="H241" i="1" s="1"/>
  <c r="G241" i="1"/>
  <c r="J241" i="1" l="1"/>
  <c r="G242" i="1"/>
  <c r="H242" i="1" a="1"/>
  <c r="H242" i="1" s="1"/>
  <c r="J242" i="1" l="1"/>
  <c r="H243" i="1" a="1"/>
  <c r="H243" i="1" s="1"/>
  <c r="G243" i="1"/>
  <c r="J243" i="1" l="1"/>
  <c r="G244" i="1"/>
  <c r="H244" i="1" a="1"/>
  <c r="H244" i="1" s="1"/>
  <c r="J244" i="1" l="1"/>
  <c r="H245" i="1" a="1"/>
  <c r="H245" i="1" s="1"/>
  <c r="G245" i="1"/>
  <c r="J245" i="1" l="1"/>
  <c r="G246" i="1"/>
  <c r="H246" i="1" a="1"/>
  <c r="H246" i="1" s="1"/>
  <c r="J246" i="1" l="1"/>
  <c r="H247" i="1" a="1"/>
  <c r="H247" i="1" s="1"/>
  <c r="G247" i="1"/>
  <c r="J247" i="1" l="1"/>
  <c r="G248" i="1"/>
  <c r="H248" i="1" a="1"/>
  <c r="H248" i="1" s="1"/>
  <c r="J248" i="1" l="1"/>
  <c r="H249" i="1" a="1"/>
  <c r="H249" i="1" s="1"/>
  <c r="G249" i="1"/>
  <c r="J249" i="1" l="1"/>
  <c r="G250" i="1"/>
  <c r="H250" i="1" a="1"/>
  <c r="H250" i="1" s="1"/>
  <c r="J250" i="1" l="1"/>
  <c r="G251" i="1"/>
  <c r="H251" i="1" a="1"/>
  <c r="H251" i="1" s="1"/>
  <c r="J251" i="1" l="1"/>
  <c r="H252" i="1" a="1"/>
  <c r="H252" i="1" s="1"/>
  <c r="G252" i="1"/>
  <c r="J252" i="1" l="1"/>
  <c r="H253" i="1" a="1"/>
  <c r="H253" i="1" s="1"/>
  <c r="G253" i="1"/>
  <c r="J253" i="1" l="1"/>
  <c r="G254" i="1"/>
  <c r="H254" i="1" a="1"/>
  <c r="H254" i="1" s="1"/>
  <c r="J254" i="1" l="1"/>
  <c r="G255" i="1"/>
  <c r="H255" i="1" a="1"/>
  <c r="H255" i="1" s="1"/>
  <c r="J255" i="1" l="1"/>
  <c r="G256" i="1"/>
  <c r="H256" i="1" a="1"/>
  <c r="H256" i="1" s="1"/>
  <c r="J256" i="1" l="1"/>
  <c r="H257" i="1" a="1"/>
  <c r="H257" i="1" s="1"/>
  <c r="G257" i="1"/>
  <c r="J257" i="1" l="1"/>
  <c r="G258" i="1"/>
  <c r="H258" i="1" a="1"/>
  <c r="H258" i="1" s="1"/>
  <c r="J258" i="1" l="1"/>
  <c r="H259" i="1" a="1"/>
  <c r="H259" i="1" s="1"/>
  <c r="G259" i="1"/>
  <c r="J259" i="1" l="1"/>
  <c r="H260" i="1" a="1"/>
  <c r="H260" i="1" s="1"/>
  <c r="G260" i="1"/>
  <c r="J260" i="1" l="1"/>
  <c r="H261" i="1" a="1"/>
  <c r="H261" i="1" s="1"/>
  <c r="G261" i="1"/>
  <c r="J261" i="1" l="1"/>
  <c r="G262" i="1"/>
  <c r="H262" i="1" a="1"/>
  <c r="H262" i="1" s="1"/>
  <c r="J262" i="1" l="1"/>
  <c r="G263" i="1"/>
  <c r="H263" i="1" a="1"/>
  <c r="H263" i="1" s="1"/>
  <c r="J263" i="1" l="1"/>
  <c r="G264" i="1"/>
  <c r="H264" i="1" a="1"/>
  <c r="H264" i="1" s="1"/>
  <c r="J264" i="1" l="1"/>
  <c r="H265" i="1" a="1"/>
  <c r="H265" i="1" s="1"/>
  <c r="G265" i="1"/>
  <c r="J265" i="1" l="1"/>
  <c r="G266" i="1"/>
  <c r="H266" i="1" a="1"/>
  <c r="H266" i="1" s="1"/>
  <c r="J266" i="1" l="1"/>
  <c r="H267" i="1" a="1"/>
  <c r="H267" i="1" s="1"/>
  <c r="G267" i="1"/>
  <c r="J267" i="1" l="1"/>
  <c r="H268" i="1" a="1"/>
  <c r="H268" i="1" s="1"/>
  <c r="G268" i="1"/>
  <c r="J268" i="1" l="1"/>
  <c r="H269" i="1" a="1"/>
  <c r="H269" i="1" s="1"/>
  <c r="G269" i="1"/>
  <c r="J269" i="1" l="1"/>
  <c r="G270" i="1"/>
  <c r="H270" i="1" a="1"/>
  <c r="H270" i="1" s="1"/>
  <c r="J270" i="1" l="1"/>
  <c r="G271" i="1"/>
  <c r="H271" i="1" a="1"/>
  <c r="H271" i="1" s="1"/>
  <c r="J271" i="1" l="1"/>
  <c r="H272" i="1" a="1"/>
  <c r="H272" i="1" s="1"/>
  <c r="G272" i="1"/>
  <c r="J272" i="1" l="1"/>
  <c r="H273" i="1" a="1"/>
  <c r="H273" i="1" s="1"/>
  <c r="G273" i="1"/>
  <c r="J273" i="1" l="1"/>
  <c r="G274" i="1"/>
  <c r="H274" i="1" a="1"/>
  <c r="H274" i="1" s="1"/>
  <c r="J274" i="1" l="1"/>
  <c r="H275" i="1" a="1"/>
  <c r="H275" i="1" s="1"/>
  <c r="G275" i="1"/>
  <c r="J275" i="1" l="1"/>
  <c r="H276" i="1" a="1"/>
  <c r="H276" i="1" s="1"/>
  <c r="G276" i="1"/>
  <c r="J276" i="1" l="1"/>
  <c r="H277" i="1" a="1"/>
  <c r="H277" i="1" s="1"/>
  <c r="G277" i="1"/>
  <c r="J277" i="1" l="1"/>
  <c r="G278" i="1"/>
  <c r="H278" i="1" a="1"/>
  <c r="H278" i="1" s="1"/>
  <c r="J278" i="1" l="1"/>
  <c r="H279" i="1" a="1"/>
  <c r="H279" i="1" s="1"/>
  <c r="G279" i="1"/>
  <c r="J279" i="1" l="1"/>
  <c r="G280" i="1"/>
  <c r="H280" i="1" a="1"/>
  <c r="H280" i="1" s="1"/>
  <c r="J280" i="1" l="1"/>
  <c r="H281" i="1" a="1"/>
  <c r="H281" i="1" s="1"/>
  <c r="G281" i="1"/>
  <c r="J281" i="1" l="1"/>
  <c r="G282" i="1"/>
  <c r="H282" i="1" a="1"/>
  <c r="H282" i="1" s="1"/>
  <c r="J282" i="1" l="1"/>
  <c r="H283" i="1" a="1"/>
  <c r="H283" i="1" s="1"/>
  <c r="G283" i="1"/>
  <c r="J283" i="1" l="1"/>
  <c r="H284" i="1" a="1"/>
  <c r="H284" i="1" s="1"/>
  <c r="G284" i="1"/>
  <c r="J284" i="1" l="1"/>
  <c r="H285" i="1" a="1"/>
  <c r="H285" i="1" s="1"/>
  <c r="G285" i="1"/>
  <c r="J285" i="1" l="1"/>
  <c r="G286" i="1"/>
  <c r="H286" i="1" a="1"/>
  <c r="H286" i="1" s="1"/>
  <c r="J286" i="1" l="1"/>
  <c r="G287" i="1"/>
  <c r="H287" i="1" a="1"/>
  <c r="H287" i="1" s="1"/>
  <c r="J287" i="1" l="1"/>
  <c r="H288" i="1" a="1"/>
  <c r="H288" i="1" s="1"/>
  <c r="G288" i="1"/>
  <c r="J288" i="1" l="1"/>
  <c r="H289" i="1" a="1"/>
  <c r="H289" i="1" s="1"/>
  <c r="G289" i="1"/>
  <c r="J289" i="1" l="1"/>
  <c r="G290" i="1"/>
  <c r="H290" i="1" a="1"/>
  <c r="H290" i="1" s="1"/>
  <c r="J290" i="1" l="1"/>
  <c r="H291" i="1" a="1"/>
  <c r="H291" i="1" s="1"/>
  <c r="G291" i="1"/>
  <c r="J291" i="1" l="1"/>
  <c r="H292" i="1" a="1"/>
  <c r="H292" i="1" s="1"/>
  <c r="G292" i="1"/>
  <c r="J292" i="1" l="1"/>
  <c r="H293" i="1" a="1"/>
  <c r="H293" i="1" s="1"/>
  <c r="G293" i="1"/>
  <c r="J293" i="1" l="1"/>
  <c r="G294" i="1"/>
  <c r="H294" i="1" a="1"/>
  <c r="H294" i="1" s="1"/>
  <c r="J294" i="1" l="1"/>
  <c r="H295" i="1" a="1"/>
  <c r="H295" i="1" s="1"/>
  <c r="G295" i="1"/>
  <c r="J295" i="1" l="1"/>
  <c r="G296" i="1"/>
  <c r="H296" i="1" a="1"/>
  <c r="H296" i="1" s="1"/>
  <c r="J296" i="1" l="1"/>
  <c r="H297" i="1" a="1"/>
  <c r="H297" i="1" s="1"/>
  <c r="G297" i="1"/>
  <c r="J297" i="1" l="1"/>
  <c r="G298" i="1"/>
  <c r="H298" i="1" a="1"/>
  <c r="H298" i="1" s="1"/>
  <c r="J298" i="1" l="1"/>
  <c r="H299" i="1" a="1"/>
  <c r="H299" i="1" s="1"/>
  <c r="G299" i="1"/>
  <c r="J299" i="1" l="1"/>
  <c r="G300" i="1"/>
  <c r="H300" i="1" a="1"/>
  <c r="H300" i="1" s="1"/>
  <c r="J300" i="1" l="1"/>
  <c r="H301" i="1" a="1"/>
  <c r="H301" i="1" s="1"/>
  <c r="G301" i="1"/>
  <c r="J301" i="1" l="1"/>
  <c r="H302" i="1" a="1"/>
  <c r="H302" i="1" s="1"/>
  <c r="G302" i="1"/>
  <c r="J302" i="1" l="1"/>
  <c r="H303" i="1" a="1"/>
  <c r="H303" i="1" s="1"/>
  <c r="G303" i="1"/>
  <c r="J303" i="1" l="1"/>
  <c r="G304" i="1"/>
  <c r="H304" i="1" a="1"/>
  <c r="H304" i="1" s="1"/>
  <c r="J304" i="1" l="1"/>
  <c r="G305" i="1"/>
  <c r="H305" i="1" a="1"/>
  <c r="H305" i="1" s="1"/>
  <c r="J305" i="1" l="1"/>
  <c r="H306" i="1" a="1"/>
  <c r="H306" i="1" s="1"/>
  <c r="G306" i="1"/>
  <c r="J306" i="1" l="1"/>
  <c r="H307" i="1" a="1"/>
  <c r="H307" i="1" s="1"/>
  <c r="G307" i="1"/>
  <c r="J307" i="1" l="1"/>
  <c r="G308" i="1"/>
  <c r="H308" i="1" a="1"/>
  <c r="H308" i="1" s="1"/>
  <c r="J308" i="1" l="1"/>
  <c r="H309" i="1" a="1"/>
  <c r="H309" i="1" s="1"/>
  <c r="G309" i="1"/>
  <c r="J309" i="1" l="1"/>
  <c r="H310" i="1" a="1"/>
  <c r="H310" i="1" s="1"/>
  <c r="G310" i="1"/>
  <c r="J310" i="1" l="1"/>
  <c r="H311" i="1" a="1"/>
  <c r="H311" i="1" s="1"/>
  <c r="G311" i="1"/>
  <c r="J311" i="1" l="1"/>
  <c r="G312" i="1"/>
  <c r="H312" i="1" a="1"/>
  <c r="H312" i="1" s="1"/>
  <c r="J312" i="1" l="1"/>
  <c r="H313" i="1" a="1"/>
  <c r="H313" i="1" s="1"/>
  <c r="G313" i="1"/>
  <c r="J313" i="1" l="1"/>
  <c r="G314" i="1"/>
  <c r="H314" i="1" a="1"/>
  <c r="H314" i="1" s="1"/>
  <c r="J314" i="1" l="1"/>
  <c r="H315" i="1" a="1"/>
  <c r="H315" i="1" s="1"/>
  <c r="G315" i="1"/>
  <c r="J315" i="1" l="1"/>
  <c r="G316" i="1"/>
  <c r="H316" i="1" a="1"/>
  <c r="H316" i="1" s="1"/>
  <c r="J316" i="1" l="1"/>
  <c r="H317" i="1" a="1"/>
  <c r="H317" i="1" s="1"/>
  <c r="G317" i="1"/>
  <c r="J317" i="1" l="1"/>
  <c r="H318" i="1" a="1"/>
  <c r="H318" i="1" s="1"/>
  <c r="G318" i="1"/>
  <c r="J318" i="1" l="1"/>
  <c r="H319" i="1" a="1"/>
  <c r="H319" i="1" s="1"/>
  <c r="G319" i="1"/>
  <c r="J319" i="1" l="1"/>
  <c r="G320" i="1"/>
  <c r="H320" i="1" a="1"/>
  <c r="H320" i="1" s="1"/>
  <c r="J320" i="1" l="1"/>
  <c r="G321" i="1"/>
  <c r="H321" i="1" a="1"/>
  <c r="H321" i="1" s="1"/>
  <c r="J321" i="1" l="1"/>
  <c r="H322" i="1" a="1"/>
  <c r="H322" i="1" s="1"/>
  <c r="G322" i="1"/>
  <c r="J322" i="1" l="1"/>
  <c r="H323" i="1" a="1"/>
  <c r="H323" i="1" s="1"/>
  <c r="G323" i="1"/>
  <c r="J323" i="1" l="1"/>
  <c r="G324" i="1"/>
  <c r="H324" i="1" a="1"/>
  <c r="H324" i="1" s="1"/>
  <c r="J324" i="1" l="1"/>
  <c r="H325" i="1" a="1"/>
  <c r="H325" i="1" s="1"/>
  <c r="G325" i="1"/>
  <c r="J325" i="1" l="1"/>
  <c r="H326" i="1" a="1"/>
  <c r="H326" i="1" s="1"/>
  <c r="G326" i="1"/>
  <c r="J326" i="1" l="1"/>
  <c r="H327" i="1" a="1"/>
  <c r="H327" i="1" s="1"/>
  <c r="G327" i="1"/>
  <c r="J327" i="1" l="1"/>
  <c r="G328" i="1"/>
  <c r="H328" i="1" a="1"/>
  <c r="H328" i="1" s="1"/>
  <c r="J328" i="1" l="1"/>
  <c r="H329" i="1" a="1"/>
  <c r="H329" i="1" s="1"/>
  <c r="G329" i="1"/>
  <c r="J329" i="1" l="1"/>
  <c r="G330" i="1"/>
  <c r="H330" i="1" a="1"/>
  <c r="H330" i="1" s="1"/>
  <c r="J330" i="1" l="1"/>
  <c r="H331" i="1" a="1"/>
  <c r="H331" i="1" s="1"/>
  <c r="G331" i="1"/>
  <c r="J331" i="1" l="1"/>
  <c r="G332" i="1"/>
  <c r="H332" i="1" a="1"/>
  <c r="H332" i="1" s="1"/>
  <c r="J332" i="1" l="1"/>
  <c r="H333" i="1" a="1"/>
  <c r="H333" i="1" s="1"/>
  <c r="G333" i="1"/>
  <c r="J333" i="1" l="1"/>
  <c r="H334" i="1" a="1"/>
  <c r="H334" i="1" s="1"/>
  <c r="G334" i="1"/>
  <c r="J334" i="1" l="1"/>
  <c r="H335" i="1" a="1"/>
  <c r="H335" i="1" s="1"/>
  <c r="G335" i="1"/>
  <c r="J335" i="1" l="1"/>
  <c r="G336" i="1"/>
  <c r="H336" i="1" a="1"/>
  <c r="H336" i="1" s="1"/>
  <c r="J336" i="1" l="1"/>
  <c r="G337" i="1"/>
  <c r="H337" i="1" a="1"/>
  <c r="H337" i="1" s="1"/>
  <c r="J337" i="1" l="1"/>
  <c r="H338" i="1" a="1"/>
  <c r="H338" i="1" s="1"/>
  <c r="G338" i="1"/>
  <c r="J338" i="1" l="1"/>
  <c r="H339" i="1" a="1"/>
  <c r="H339" i="1" s="1"/>
  <c r="G339" i="1"/>
  <c r="J339" i="1" l="1"/>
  <c r="G340" i="1"/>
  <c r="H340" i="1" a="1"/>
  <c r="H340" i="1" s="1"/>
  <c r="J340" i="1" l="1"/>
  <c r="H341" i="1" a="1"/>
  <c r="H341" i="1" s="1"/>
  <c r="G341" i="1"/>
  <c r="J341" i="1" l="1"/>
  <c r="H342" i="1" a="1"/>
  <c r="H342" i="1" s="1"/>
  <c r="G342" i="1"/>
  <c r="J342" i="1" l="1"/>
  <c r="H343" i="1" a="1"/>
  <c r="H343" i="1" s="1"/>
  <c r="G343" i="1"/>
  <c r="J343" i="1" l="1"/>
  <c r="G344" i="1"/>
  <c r="H344" i="1" a="1"/>
  <c r="H344" i="1" s="1"/>
  <c r="J344" i="1" l="1"/>
  <c r="H345" i="1" a="1"/>
  <c r="H345" i="1" s="1"/>
  <c r="G345" i="1"/>
  <c r="J345" i="1" l="1"/>
  <c r="G346" i="1"/>
  <c r="H346" i="1" a="1"/>
  <c r="H346" i="1" s="1"/>
  <c r="J346" i="1" l="1"/>
  <c r="H347" i="1" a="1"/>
  <c r="H347" i="1" s="1"/>
  <c r="G347" i="1"/>
  <c r="J347" i="1" l="1"/>
  <c r="G348" i="1"/>
  <c r="H348" i="1" a="1"/>
  <c r="H348" i="1" s="1"/>
  <c r="J348" i="1" l="1"/>
  <c r="H349" i="1" a="1"/>
  <c r="H349" i="1" s="1"/>
  <c r="G349" i="1"/>
  <c r="J349" i="1" l="1"/>
  <c r="H350" i="1" a="1"/>
  <c r="H350" i="1" s="1"/>
  <c r="G350" i="1"/>
  <c r="J350" i="1" l="1"/>
  <c r="H351" i="1" a="1"/>
  <c r="H351" i="1" s="1"/>
  <c r="G351" i="1"/>
  <c r="J351" i="1" l="1"/>
  <c r="G352" i="1"/>
  <c r="H352" i="1" a="1"/>
  <c r="H352" i="1" s="1"/>
  <c r="J352" i="1" l="1"/>
  <c r="G353" i="1"/>
  <c r="H353" i="1" a="1"/>
  <c r="H353" i="1" s="1"/>
  <c r="J353" i="1" l="1"/>
  <c r="H354" i="1" a="1"/>
  <c r="H354" i="1" s="1"/>
  <c r="G354" i="1"/>
  <c r="J354" i="1" l="1"/>
  <c r="H355" i="1" a="1"/>
  <c r="H355" i="1" s="1"/>
  <c r="G355" i="1"/>
  <c r="J355" i="1" l="1"/>
  <c r="G356" i="1"/>
  <c r="H356" i="1" a="1"/>
  <c r="H356" i="1" s="1"/>
  <c r="J356" i="1" l="1"/>
  <c r="H357" i="1" a="1"/>
  <c r="H357" i="1" s="1"/>
  <c r="G357" i="1"/>
  <c r="J357" i="1" l="1"/>
  <c r="H358" i="1" a="1"/>
  <c r="H358" i="1" s="1"/>
  <c r="G358" i="1"/>
  <c r="J358" i="1" l="1"/>
  <c r="H359" i="1" a="1"/>
  <c r="H359" i="1" s="1"/>
  <c r="G359" i="1"/>
  <c r="J359" i="1" l="1"/>
  <c r="G360" i="1"/>
  <c r="H360" i="1" a="1"/>
  <c r="H360" i="1" s="1"/>
  <c r="J360" i="1" l="1"/>
  <c r="H361" i="1" a="1"/>
  <c r="H361" i="1" s="1"/>
  <c r="G361" i="1"/>
  <c r="J361" i="1" l="1"/>
  <c r="G362" i="1"/>
  <c r="H362" i="1" a="1"/>
  <c r="H362" i="1" s="1"/>
  <c r="J362" i="1" l="1"/>
  <c r="H363" i="1" a="1"/>
  <c r="H363" i="1" s="1"/>
  <c r="G363" i="1"/>
  <c r="J363" i="1" l="1"/>
  <c r="G364" i="1"/>
  <c r="H364" i="1" a="1"/>
  <c r="H364" i="1" s="1"/>
  <c r="J364" i="1" l="1"/>
  <c r="H365" i="1" a="1"/>
  <c r="H365" i="1" s="1"/>
  <c r="G365" i="1"/>
  <c r="J365" i="1" l="1"/>
  <c r="H366" i="1" a="1"/>
  <c r="H366" i="1" s="1"/>
  <c r="G366" i="1"/>
  <c r="J366" i="1" l="1"/>
  <c r="H367" i="1" a="1"/>
  <c r="H367" i="1" s="1"/>
  <c r="G367" i="1"/>
  <c r="J367" i="1" l="1"/>
  <c r="G368" i="1"/>
  <c r="H368" i="1" a="1"/>
  <c r="H368" i="1" s="1"/>
  <c r="J368" i="1" l="1"/>
  <c r="G369" i="1"/>
  <c r="H369" i="1" a="1"/>
  <c r="H369" i="1" s="1"/>
  <c r="J369" i="1" l="1"/>
  <c r="H370" i="1" a="1"/>
  <c r="H370" i="1" s="1"/>
  <c r="G370" i="1"/>
  <c r="J370" i="1" l="1"/>
  <c r="H371" i="1" a="1"/>
  <c r="H371" i="1" s="1"/>
  <c r="G371" i="1"/>
  <c r="J371" i="1" l="1"/>
  <c r="G372" i="1"/>
  <c r="H372" i="1" a="1"/>
  <c r="H372" i="1" s="1"/>
  <c r="J372" i="1" l="1"/>
  <c r="H373" i="1" a="1"/>
  <c r="H373" i="1" s="1"/>
  <c r="G373" i="1"/>
  <c r="J373" i="1" l="1"/>
  <c r="H374" i="1" a="1"/>
  <c r="H374" i="1" s="1"/>
  <c r="G374" i="1"/>
  <c r="J374" i="1" l="1"/>
  <c r="H375" i="1" a="1"/>
  <c r="H375" i="1" s="1"/>
  <c r="G375" i="1"/>
  <c r="J375" i="1" l="1"/>
  <c r="G376" i="1"/>
  <c r="H376" i="1" a="1"/>
  <c r="H376" i="1" s="1"/>
  <c r="J376" i="1" l="1"/>
  <c r="H377" i="1" a="1"/>
  <c r="H377" i="1" s="1"/>
  <c r="G377" i="1"/>
  <c r="J377" i="1" l="1"/>
  <c r="G378" i="1"/>
  <c r="H378" i="1" a="1"/>
  <c r="H378" i="1" s="1"/>
  <c r="J378" i="1" l="1"/>
  <c r="H379" i="1" a="1"/>
  <c r="H379" i="1" s="1"/>
  <c r="G379" i="1"/>
  <c r="J379" i="1" l="1"/>
  <c r="G380" i="1"/>
  <c r="H380" i="1" a="1"/>
  <c r="H380" i="1" s="1"/>
  <c r="J380" i="1" l="1"/>
  <c r="H381" i="1" a="1"/>
  <c r="H381" i="1" s="1"/>
  <c r="G381" i="1"/>
  <c r="J381" i="1" l="1"/>
  <c r="H382" i="1" a="1"/>
  <c r="H382" i="1" s="1"/>
  <c r="G382" i="1"/>
  <c r="J382" i="1" l="1"/>
  <c r="H383" i="1" a="1"/>
  <c r="H383" i="1" s="1"/>
  <c r="G383" i="1"/>
  <c r="J383" i="1" l="1"/>
  <c r="G384" i="1"/>
  <c r="H384" i="1" a="1"/>
  <c r="H384" i="1" s="1"/>
  <c r="J384" i="1" l="1"/>
  <c r="G385" i="1"/>
  <c r="H385" i="1" a="1"/>
  <c r="H385" i="1" s="1"/>
  <c r="J385" i="1" l="1"/>
  <c r="H386" i="1" a="1"/>
  <c r="H386" i="1" s="1"/>
  <c r="G386" i="1"/>
  <c r="J386" i="1" l="1"/>
  <c r="H387" i="1" a="1"/>
  <c r="H387" i="1" s="1"/>
  <c r="G387" i="1"/>
  <c r="J387" i="1" l="1"/>
  <c r="G388" i="1"/>
  <c r="H388" i="1" a="1"/>
  <c r="H388" i="1" s="1"/>
  <c r="J388" i="1" l="1"/>
  <c r="H389" i="1" a="1"/>
  <c r="H389" i="1" s="1"/>
  <c r="G389" i="1"/>
  <c r="J389" i="1" l="1"/>
  <c r="H390" i="1" a="1"/>
  <c r="H390" i="1" s="1"/>
  <c r="G390" i="1"/>
  <c r="J390" i="1" l="1"/>
  <c r="H391" i="1" a="1"/>
  <c r="H391" i="1" s="1"/>
  <c r="G391" i="1"/>
  <c r="J391" i="1" l="1"/>
  <c r="G392" i="1"/>
  <c r="H392" i="1" a="1"/>
  <c r="H392" i="1" s="1"/>
  <c r="J392" i="1" l="1"/>
  <c r="H393" i="1" a="1"/>
  <c r="H393" i="1" s="1"/>
  <c r="G393" i="1"/>
  <c r="J393" i="1" l="1"/>
  <c r="G394" i="1"/>
  <c r="H394" i="1" a="1"/>
  <c r="H394" i="1" s="1"/>
  <c r="J394" i="1" l="1"/>
  <c r="H395" i="1" a="1"/>
  <c r="H395" i="1" s="1"/>
  <c r="G395" i="1"/>
  <c r="J395" i="1" l="1"/>
  <c r="G396" i="1"/>
  <c r="H396" i="1" a="1"/>
  <c r="H396" i="1" s="1"/>
  <c r="J396" i="1" l="1"/>
  <c r="H397" i="1" a="1"/>
  <c r="H397" i="1" s="1"/>
  <c r="G397" i="1"/>
  <c r="J397" i="1" l="1"/>
  <c r="H398" i="1" a="1"/>
  <c r="H398" i="1" s="1"/>
  <c r="G398" i="1"/>
  <c r="J398" i="1" l="1"/>
  <c r="H399" i="1" a="1"/>
  <c r="H399" i="1" s="1"/>
  <c r="G399" i="1"/>
  <c r="J399" i="1" l="1"/>
  <c r="G400" i="1"/>
  <c r="H400" i="1" a="1"/>
  <c r="H400" i="1" s="1"/>
  <c r="J400" i="1" l="1"/>
  <c r="G401" i="1"/>
  <c r="H401" i="1" a="1"/>
  <c r="H401" i="1" s="1"/>
  <c r="J401" i="1" l="1"/>
  <c r="H402" i="1" a="1"/>
  <c r="H402" i="1" s="1"/>
  <c r="G402" i="1"/>
  <c r="J402" i="1" l="1"/>
  <c r="H403" i="1" a="1"/>
  <c r="H403" i="1" s="1"/>
  <c r="G403" i="1"/>
  <c r="J403" i="1" l="1"/>
  <c r="G404" i="1"/>
  <c r="H404" i="1" a="1"/>
  <c r="H404" i="1" s="1"/>
  <c r="J404" i="1" l="1"/>
  <c r="H405" i="1" a="1"/>
  <c r="H405" i="1" s="1"/>
  <c r="G405" i="1"/>
  <c r="J405" i="1" l="1"/>
  <c r="H406" i="1" a="1"/>
  <c r="H406" i="1" s="1"/>
  <c r="G406" i="1"/>
  <c r="J406" i="1" l="1"/>
  <c r="H407" i="1" a="1"/>
  <c r="H407" i="1" s="1"/>
  <c r="G407" i="1"/>
  <c r="J407" i="1" l="1"/>
  <c r="G408" i="1"/>
  <c r="H408" i="1" a="1"/>
  <c r="H408" i="1" s="1"/>
  <c r="J408" i="1" l="1"/>
  <c r="H409" i="1" a="1"/>
  <c r="H409" i="1" s="1"/>
  <c r="G409" i="1"/>
  <c r="J409" i="1" l="1"/>
  <c r="G410" i="1"/>
  <c r="H410" i="1" a="1"/>
  <c r="H410" i="1" s="1"/>
  <c r="J410" i="1" l="1"/>
  <c r="H411" i="1" a="1"/>
  <c r="H411" i="1" s="1"/>
  <c r="G411" i="1"/>
  <c r="J411" i="1" l="1"/>
  <c r="G412" i="1"/>
  <c r="H412" i="1" a="1"/>
  <c r="H412" i="1" s="1"/>
  <c r="J412" i="1" l="1"/>
  <c r="H413" i="1" a="1"/>
  <c r="H413" i="1" s="1"/>
  <c r="G413" i="1"/>
  <c r="J413" i="1" l="1"/>
  <c r="H414" i="1" a="1"/>
  <c r="H414" i="1" s="1"/>
  <c r="G414" i="1"/>
  <c r="J414" i="1" l="1"/>
  <c r="H415" i="1" a="1"/>
  <c r="H415" i="1" s="1"/>
  <c r="G415" i="1"/>
  <c r="J415" i="1" l="1"/>
  <c r="G416" i="1"/>
  <c r="H416" i="1" a="1"/>
  <c r="H416" i="1" s="1"/>
  <c r="J416" i="1" l="1"/>
  <c r="G417" i="1"/>
  <c r="H417" i="1" a="1"/>
  <c r="H417" i="1" s="1"/>
  <c r="J417" i="1" l="1"/>
  <c r="H418" i="1" a="1"/>
  <c r="H418" i="1" s="1"/>
  <c r="G418" i="1"/>
  <c r="J418" i="1" l="1"/>
  <c r="H419" i="1" a="1"/>
  <c r="H419" i="1" s="1"/>
  <c r="G419" i="1"/>
  <c r="J419" i="1" l="1"/>
  <c r="G420" i="1"/>
  <c r="H420" i="1" a="1"/>
  <c r="H420" i="1" s="1"/>
  <c r="J420" i="1" l="1"/>
  <c r="H421" i="1" a="1"/>
  <c r="H421" i="1" s="1"/>
  <c r="G421" i="1"/>
  <c r="J421" i="1" l="1"/>
  <c r="H422" i="1" a="1"/>
  <c r="H422" i="1" s="1"/>
  <c r="G422" i="1"/>
  <c r="J422" i="1" l="1"/>
  <c r="H423" i="1" a="1"/>
  <c r="H423" i="1" s="1"/>
  <c r="G423" i="1"/>
  <c r="J423" i="1" l="1"/>
  <c r="G424" i="1"/>
  <c r="H424" i="1" a="1"/>
  <c r="H424" i="1" s="1"/>
  <c r="J424" i="1" l="1"/>
  <c r="H425" i="1" a="1"/>
  <c r="H425" i="1" s="1"/>
  <c r="G425" i="1"/>
  <c r="J425" i="1" l="1"/>
  <c r="G426" i="1"/>
  <c r="H426" i="1" a="1"/>
  <c r="H426" i="1" s="1"/>
  <c r="J426" i="1" l="1"/>
  <c r="H427" i="1" a="1"/>
  <c r="H427" i="1" s="1"/>
  <c r="G427" i="1"/>
  <c r="J427" i="1" l="1"/>
  <c r="G428" i="1"/>
  <c r="H428" i="1" a="1"/>
  <c r="H428" i="1" s="1"/>
  <c r="J428" i="1" l="1"/>
  <c r="H429" i="1" a="1"/>
  <c r="H429" i="1" s="1"/>
  <c r="G429" i="1"/>
  <c r="J429" i="1" l="1"/>
  <c r="H430" i="1" a="1"/>
  <c r="H430" i="1" s="1"/>
  <c r="G430" i="1"/>
  <c r="J430" i="1" l="1"/>
  <c r="H431" i="1" a="1"/>
  <c r="H431" i="1" s="1"/>
  <c r="G431" i="1"/>
  <c r="J431" i="1" l="1"/>
  <c r="G432" i="1"/>
  <c r="H432" i="1" a="1"/>
  <c r="H432" i="1" s="1"/>
  <c r="J432" i="1" l="1"/>
  <c r="G433" i="1"/>
  <c r="H433" i="1" a="1"/>
  <c r="H433" i="1" s="1"/>
  <c r="J433" i="1" l="1"/>
  <c r="H434" i="1" a="1"/>
  <c r="H434" i="1" s="1"/>
  <c r="G434" i="1"/>
  <c r="J434" i="1" l="1"/>
  <c r="H435" i="1" a="1"/>
  <c r="H435" i="1" s="1"/>
  <c r="G435" i="1"/>
  <c r="J435" i="1" l="1"/>
  <c r="G436" i="1"/>
  <c r="H436" i="1" a="1"/>
  <c r="H436" i="1" s="1"/>
  <c r="J436" i="1" l="1"/>
  <c r="H437" i="1" a="1"/>
  <c r="H437" i="1" s="1"/>
  <c r="G437" i="1"/>
  <c r="J437" i="1" l="1"/>
  <c r="H438" i="1" a="1"/>
  <c r="H438" i="1" s="1"/>
  <c r="G438" i="1"/>
  <c r="J438" i="1" l="1"/>
  <c r="H439" i="1" a="1"/>
  <c r="H439" i="1" s="1"/>
  <c r="G439" i="1"/>
  <c r="J439" i="1" l="1"/>
  <c r="G440" i="1"/>
  <c r="H440" i="1" a="1"/>
  <c r="H440" i="1" s="1"/>
  <c r="J440" i="1" l="1"/>
  <c r="H441" i="1" a="1"/>
  <c r="H441" i="1" s="1"/>
  <c r="G441" i="1"/>
  <c r="J441" i="1" l="1"/>
  <c r="G442" i="1"/>
  <c r="H442" i="1" a="1"/>
  <c r="H442" i="1" s="1"/>
  <c r="J442" i="1" l="1"/>
  <c r="H443" i="1" a="1"/>
  <c r="H443" i="1" s="1"/>
  <c r="G443" i="1"/>
  <c r="J443" i="1" l="1"/>
  <c r="G444" i="1"/>
  <c r="H444" i="1" a="1"/>
  <c r="H444" i="1" s="1"/>
  <c r="J444" i="1" l="1"/>
  <c r="H445" i="1" a="1"/>
  <c r="H445" i="1" s="1"/>
  <c r="G445" i="1"/>
  <c r="J445" i="1" l="1"/>
  <c r="H446" i="1" a="1"/>
  <c r="H446" i="1" s="1"/>
  <c r="G446" i="1"/>
  <c r="J446" i="1" l="1"/>
  <c r="H447" i="1" a="1"/>
  <c r="H447" i="1" s="1"/>
  <c r="G447" i="1"/>
  <c r="J447" i="1" l="1"/>
  <c r="G448" i="1"/>
  <c r="H448" i="1" a="1"/>
  <c r="H448" i="1" s="1"/>
  <c r="J448" i="1" l="1"/>
  <c r="G449" i="1"/>
  <c r="H449" i="1" a="1"/>
  <c r="H449" i="1" s="1"/>
  <c r="J449" i="1" l="1"/>
  <c r="H450" i="1" a="1"/>
  <c r="H450" i="1" s="1"/>
  <c r="G450" i="1"/>
  <c r="J450" i="1" l="1"/>
  <c r="H451" i="1" a="1"/>
  <c r="H451" i="1" s="1"/>
  <c r="G451" i="1"/>
  <c r="J451" i="1" l="1"/>
  <c r="G452" i="1"/>
  <c r="H452" i="1" a="1"/>
  <c r="H452" i="1" s="1"/>
  <c r="J452" i="1" l="1"/>
  <c r="H453" i="1" a="1"/>
  <c r="H453" i="1" s="1"/>
  <c r="G453" i="1"/>
  <c r="J453" i="1" l="1"/>
  <c r="H454" i="1" a="1"/>
  <c r="H454" i="1" s="1"/>
  <c r="G454" i="1"/>
  <c r="J454" i="1" l="1"/>
  <c r="H455" i="1" a="1"/>
  <c r="H455" i="1" s="1"/>
  <c r="G455" i="1"/>
  <c r="J455" i="1" l="1"/>
  <c r="G456" i="1"/>
  <c r="H456" i="1" a="1"/>
  <c r="H456" i="1" s="1"/>
  <c r="J456" i="1" l="1"/>
  <c r="H457" i="1" a="1"/>
  <c r="H457" i="1" s="1"/>
  <c r="G457" i="1"/>
  <c r="J457" i="1" l="1"/>
  <c r="G458" i="1"/>
  <c r="H458" i="1" a="1"/>
  <c r="H458" i="1" s="1"/>
  <c r="J458" i="1" l="1"/>
  <c r="H459" i="1" a="1"/>
  <c r="H459" i="1" s="1"/>
  <c r="G459" i="1"/>
  <c r="J459" i="1" l="1"/>
  <c r="G460" i="1"/>
  <c r="H460" i="1" a="1"/>
  <c r="H460" i="1" s="1"/>
  <c r="J460" i="1" l="1"/>
  <c r="H461" i="1" a="1"/>
  <c r="H461" i="1" s="1"/>
  <c r="G461" i="1"/>
  <c r="J461" i="1" l="1"/>
  <c r="H462" i="1" a="1"/>
  <c r="H462" i="1" s="1"/>
  <c r="G462" i="1"/>
  <c r="J462" i="1" l="1"/>
  <c r="H463" i="1" a="1"/>
  <c r="H463" i="1" s="1"/>
  <c r="G463" i="1"/>
  <c r="J463" i="1" l="1"/>
  <c r="G464" i="1"/>
  <c r="H464" i="1" a="1"/>
  <c r="H464" i="1" s="1"/>
  <c r="J464" i="1" l="1"/>
  <c r="G465" i="1"/>
  <c r="H465" i="1" a="1"/>
  <c r="H465" i="1" s="1"/>
  <c r="J465" i="1" l="1"/>
  <c r="H466" i="1" a="1"/>
  <c r="H466" i="1" s="1"/>
  <c r="G466" i="1"/>
  <c r="J466" i="1" l="1"/>
  <c r="H467" i="1" a="1"/>
  <c r="H467" i="1" s="1"/>
  <c r="G467" i="1"/>
  <c r="J467" i="1" l="1"/>
  <c r="G468" i="1"/>
  <c r="H468" i="1" a="1"/>
  <c r="H468" i="1" s="1"/>
  <c r="J468" i="1" l="1"/>
  <c r="H469" i="1" a="1"/>
  <c r="H469" i="1" s="1"/>
  <c r="G469" i="1"/>
  <c r="J469" i="1" l="1"/>
  <c r="H470" i="1" a="1"/>
  <c r="H470" i="1" s="1"/>
  <c r="G470" i="1"/>
  <c r="J470" i="1" l="1"/>
  <c r="H471" i="1" a="1"/>
  <c r="H471" i="1" s="1"/>
  <c r="G471" i="1"/>
  <c r="J471" i="1" l="1"/>
  <c r="G472" i="1"/>
  <c r="H472" i="1" a="1"/>
  <c r="H472" i="1" s="1"/>
  <c r="J472" i="1" l="1"/>
  <c r="H473" i="1" a="1"/>
  <c r="H473" i="1" s="1"/>
  <c r="G473" i="1"/>
  <c r="J473" i="1" l="1"/>
  <c r="G474" i="1"/>
  <c r="H474" i="1" a="1"/>
  <c r="H474" i="1" s="1"/>
  <c r="J474" i="1" l="1"/>
  <c r="H475" i="1" a="1"/>
  <c r="H475" i="1" s="1"/>
  <c r="G475" i="1"/>
  <c r="J475" i="1" l="1"/>
  <c r="G476" i="1"/>
  <c r="H476" i="1" a="1"/>
  <c r="H476" i="1" s="1"/>
  <c r="J476" i="1" l="1"/>
  <c r="H477" i="1" a="1"/>
  <c r="H477" i="1" s="1"/>
  <c r="G477" i="1"/>
  <c r="J477" i="1" l="1"/>
  <c r="H478" i="1" a="1"/>
  <c r="H478" i="1" s="1"/>
  <c r="G478" i="1"/>
  <c r="J478" i="1" l="1"/>
  <c r="H479" i="1" a="1"/>
  <c r="H479" i="1" s="1"/>
  <c r="G479" i="1"/>
  <c r="J479" i="1" l="1"/>
  <c r="G480" i="1"/>
  <c r="H480" i="1" a="1"/>
  <c r="H480" i="1" s="1"/>
  <c r="J480" i="1" l="1"/>
  <c r="G481" i="1"/>
  <c r="H481" i="1" a="1"/>
  <c r="H481" i="1" s="1"/>
  <c r="J481" i="1" l="1"/>
  <c r="H482" i="1" a="1"/>
  <c r="H482" i="1" s="1"/>
  <c r="G482" i="1"/>
  <c r="J482" i="1" l="1"/>
  <c r="H483" i="1" a="1"/>
  <c r="H483" i="1" s="1"/>
  <c r="G483" i="1"/>
  <c r="J483" i="1" l="1"/>
  <c r="G484" i="1"/>
  <c r="H484" i="1" a="1"/>
  <c r="H484" i="1" s="1"/>
  <c r="J484" i="1" l="1"/>
  <c r="H485" i="1" a="1"/>
  <c r="H485" i="1" s="1"/>
  <c r="G485" i="1"/>
  <c r="J485" i="1" l="1"/>
  <c r="H486" i="1" a="1"/>
  <c r="H486" i="1" s="1"/>
  <c r="G486" i="1"/>
  <c r="J486" i="1" l="1"/>
  <c r="G487" i="1"/>
  <c r="H487" i="1" a="1"/>
  <c r="H487" i="1" s="1"/>
  <c r="J487" i="1" l="1"/>
  <c r="G488" i="1"/>
  <c r="H488" i="1" a="1"/>
  <c r="H488" i="1" s="1"/>
  <c r="J488" i="1" l="1"/>
  <c r="H489" i="1" a="1"/>
  <c r="H489" i="1" s="1"/>
  <c r="G489" i="1"/>
  <c r="J489" i="1" l="1"/>
  <c r="G490" i="1"/>
  <c r="H490" i="1" a="1"/>
  <c r="H490" i="1" s="1"/>
  <c r="J490" i="1" l="1"/>
  <c r="H491" i="1" a="1"/>
  <c r="H491" i="1" s="1"/>
  <c r="G491" i="1"/>
  <c r="J491" i="1" l="1"/>
  <c r="G492" i="1"/>
  <c r="H492" i="1" a="1"/>
  <c r="H492" i="1" s="1"/>
  <c r="J492" i="1" l="1"/>
  <c r="H493" i="1" a="1"/>
  <c r="H493" i="1" s="1"/>
  <c r="G493" i="1"/>
  <c r="J493" i="1" l="1"/>
  <c r="H494" i="1" a="1"/>
  <c r="H494" i="1" s="1"/>
  <c r="G494" i="1"/>
  <c r="J494" i="1" l="1"/>
  <c r="H495" i="1" a="1"/>
  <c r="H495" i="1" s="1"/>
  <c r="G495" i="1"/>
  <c r="J495" i="1" l="1"/>
  <c r="G496" i="1"/>
  <c r="H496" i="1" a="1"/>
  <c r="H496" i="1" s="1"/>
  <c r="J496" i="1" l="1"/>
  <c r="G497" i="1"/>
  <c r="H497" i="1" a="1"/>
  <c r="H497" i="1" s="1"/>
  <c r="J497" i="1" l="1"/>
  <c r="H498" i="1" a="1"/>
  <c r="H498" i="1" s="1"/>
  <c r="G498" i="1"/>
  <c r="J498" i="1" l="1"/>
  <c r="H499" i="1" a="1"/>
  <c r="H499" i="1" s="1"/>
  <c r="G499" i="1"/>
  <c r="J499" i="1" l="1"/>
  <c r="G500" i="1"/>
  <c r="H500" i="1" a="1"/>
  <c r="H500" i="1" s="1"/>
  <c r="J500" i="1" l="1"/>
  <c r="H501" i="1" a="1"/>
  <c r="H501" i="1" s="1"/>
  <c r="G501" i="1"/>
  <c r="J501" i="1" l="1"/>
  <c r="H502" i="1" a="1"/>
  <c r="H502" i="1" s="1"/>
  <c r="G502" i="1"/>
  <c r="J502" i="1" l="1"/>
  <c r="H503" i="1" a="1"/>
  <c r="H503" i="1" s="1"/>
  <c r="G503" i="1"/>
  <c r="J503" i="1" l="1"/>
  <c r="G504" i="1"/>
  <c r="H504" i="1" a="1"/>
  <c r="H504" i="1" s="1"/>
  <c r="J504" i="1" l="1"/>
  <c r="H505" i="1" a="1"/>
  <c r="H505" i="1" s="1"/>
  <c r="G505" i="1"/>
  <c r="J505" i="1" l="1"/>
  <c r="G506" i="1"/>
  <c r="H506" i="1" a="1"/>
  <c r="H506" i="1" s="1"/>
  <c r="J506" i="1" l="1"/>
  <c r="H507" i="1" a="1"/>
  <c r="H507" i="1" s="1"/>
  <c r="G507" i="1"/>
  <c r="J507" i="1" l="1"/>
  <c r="G508" i="1"/>
  <c r="H508" i="1" a="1"/>
  <c r="H508" i="1" s="1"/>
  <c r="J508" i="1" l="1"/>
  <c r="H509" i="1" a="1"/>
  <c r="H509" i="1" s="1"/>
  <c r="G509" i="1"/>
  <c r="J509" i="1" l="1"/>
  <c r="H510" i="1" a="1"/>
  <c r="H510" i="1" s="1"/>
  <c r="G510" i="1"/>
  <c r="J510" i="1" l="1"/>
  <c r="H511" i="1" a="1"/>
  <c r="H511" i="1" s="1"/>
  <c r="G511" i="1"/>
  <c r="J511" i="1" l="1"/>
  <c r="G512" i="1"/>
  <c r="H512" i="1" a="1"/>
  <c r="H512" i="1" s="1"/>
  <c r="J512" i="1" l="1"/>
  <c r="G513" i="1"/>
  <c r="H513" i="1" a="1"/>
  <c r="H513" i="1" s="1"/>
  <c r="J513" i="1" s="1"/>
  <c r="O6" i="1" s="1"/>
</calcChain>
</file>

<file path=xl/sharedStrings.xml><?xml version="1.0" encoding="utf-8"?>
<sst xmlns="http://schemas.openxmlformats.org/spreadsheetml/2006/main" count="11" uniqueCount="11">
  <si>
    <t>Data</t>
  </si>
  <si>
    <t>IBOVESPA</t>
  </si>
  <si>
    <t>Preço</t>
  </si>
  <si>
    <t>Coluna Aux</t>
  </si>
  <si>
    <t>Ultima Data</t>
  </si>
  <si>
    <t>Retornos Mensais</t>
  </si>
  <si>
    <t>Retornos Diários</t>
  </si>
  <si>
    <t>Volatilidade Diária:</t>
  </si>
  <si>
    <t>Volatilidade Mensal:</t>
  </si>
  <si>
    <t>Diaria=&gt;Anual</t>
  </si>
  <si>
    <t>Mensal=&gt;Anual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</si>
</sst>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8" formatCode="dd\-mmm\-yy"/>
    <numFmt numFmtId="169" formatCode="[$-416]d\-mmm\-yy;@"/>
    <numFmt numFmtId="171" formatCode="_-* #,##0_-;\-* #,##0_-;_-* &quot;-&quot;??_-;_-@_-"/>
    <numFmt numFmtId="172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E26B0B"/>
        <bgColor indexed="64"/>
      </patternFill>
    </fill>
    <fill>
      <patternFill patternType="solid">
        <fgColor theme="5" tint="0.39997558519241921"/>
        <bgColor indexed="0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2" xfId="3" applyFont="1" applyFill="1" applyBorder="1" applyAlignment="1">
      <alignment horizontal="right" wrapText="1"/>
    </xf>
    <xf numFmtId="168" fontId="2" fillId="0" borderId="2" xfId="3" applyNumberFormat="1" applyFont="1" applyFill="1" applyBorder="1" applyAlignment="1">
      <alignment horizontal="right" wrapText="1"/>
    </xf>
    <xf numFmtId="14" fontId="0" fillId="2" borderId="0" xfId="0" applyNumberFormat="1" applyFill="1"/>
    <xf numFmtId="14" fontId="0" fillId="3" borderId="0" xfId="0" applyNumberFormat="1" applyFill="1"/>
    <xf numFmtId="169" fontId="0" fillId="3" borderId="0" xfId="0" applyNumberFormat="1" applyFill="1"/>
    <xf numFmtId="171" fontId="0" fillId="0" borderId="0" xfId="1" applyNumberFormat="1" applyFont="1"/>
    <xf numFmtId="171" fontId="0" fillId="3" borderId="0" xfId="1" applyNumberFormat="1" applyFont="1" applyFill="1"/>
    <xf numFmtId="0" fontId="2" fillId="0" borderId="0" xfId="3" applyFont="1" applyFill="1" applyBorder="1" applyAlignment="1">
      <alignment horizontal="right" wrapText="1"/>
    </xf>
    <xf numFmtId="0" fontId="4" fillId="0" borderId="0" xfId="4"/>
    <xf numFmtId="0" fontId="0" fillId="0" borderId="0" xfId="0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10" fontId="0" fillId="3" borderId="0" xfId="2" applyNumberFormat="1" applyFont="1" applyFill="1" applyAlignment="1">
      <alignment horizontal="center"/>
    </xf>
    <xf numFmtId="0" fontId="2" fillId="5" borderId="1" xfId="3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0" fontId="0" fillId="0" borderId="9" xfId="2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72" fontId="6" fillId="6" borderId="12" xfId="2" applyNumberFormat="1" applyFont="1" applyFill="1" applyBorder="1" applyAlignment="1"/>
    <xf numFmtId="172" fontId="6" fillId="0" borderId="13" xfId="2" applyNumberFormat="1" applyFont="1" applyBorder="1" applyAlignment="1"/>
    <xf numFmtId="0" fontId="5" fillId="6" borderId="14" xfId="0" applyFont="1" applyFill="1" applyBorder="1" applyAlignment="1">
      <alignment horizontal="left"/>
    </xf>
    <xf numFmtId="0" fontId="5" fillId="0" borderId="15" xfId="0" applyFont="1" applyBorder="1" applyAlignment="1">
      <alignment horizontal="left"/>
    </xf>
    <xf numFmtId="172" fontId="6" fillId="6" borderId="14" xfId="2" applyNumberFormat="1" applyFont="1" applyFill="1" applyBorder="1" applyAlignment="1">
      <alignment horizontal="center"/>
    </xf>
    <xf numFmtId="172" fontId="6" fillId="0" borderId="15" xfId="2" applyNumberFormat="1" applyFont="1" applyBorder="1" applyAlignment="1">
      <alignment horizontal="center"/>
    </xf>
    <xf numFmtId="0" fontId="5" fillId="6" borderId="14" xfId="0" applyFont="1" applyFill="1" applyBorder="1" applyAlignment="1"/>
    <xf numFmtId="0" fontId="5" fillId="0" borderId="15" xfId="0" applyFont="1" applyBorder="1" applyAlignment="1"/>
  </cellXfs>
  <cellStyles count="5">
    <cellStyle name="Comma" xfId="1" builtinId="3"/>
    <cellStyle name="Hyperlink" xfId="4" builtinId="8"/>
    <cellStyle name="Normal" xfId="0" builtinId="0"/>
    <cellStyle name="Normal_Sheet1" xfId="3"/>
    <cellStyle name="Percent" xfId="2" builtinId="5"/>
  </cellStyles>
  <dxfs count="0"/>
  <tableStyles count="0" defaultTableStyle="TableStyleMedium2" defaultPivotStyle="PivotStyleLight16"/>
  <colors>
    <mruColors>
      <color rgb="FFFF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ferramentasdoinvestidor.com.br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704850</xdr:colOff>
      <xdr:row>0</xdr:row>
      <xdr:rowOff>432605</xdr:rowOff>
    </xdr:from>
    <xdr:ext cx="2707857" cy="142875"/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2028825" y="432605"/>
          <a:ext cx="2707857" cy="142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en-US" sz="1200"/>
            <a:t>http://ferramentasdoinvestidor.com.br/</a:t>
          </a:r>
        </a:p>
      </xdr:txBody>
    </xdr:sp>
    <xdr:clientData/>
  </xdr:oneCellAnchor>
  <xdr:twoCellAnchor editAs="oneCell">
    <xdr:from>
      <xdr:col>0</xdr:col>
      <xdr:colOff>57150</xdr:colOff>
      <xdr:row>0</xdr:row>
      <xdr:rowOff>0</xdr:rowOff>
    </xdr:from>
    <xdr:to>
      <xdr:col>2</xdr:col>
      <xdr:colOff>552450</xdr:colOff>
      <xdr:row>0</xdr:row>
      <xdr:rowOff>571500</xdr:rowOff>
    </xdr:to>
    <xdr:pic>
      <xdr:nvPicPr>
        <xdr:cNvPr id="4" name="Picture 3" descr="logo_fi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8097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476250</xdr:colOff>
      <xdr:row>4</xdr:row>
      <xdr:rowOff>180975</xdr:rowOff>
    </xdr:from>
    <xdr:to>
      <xdr:col>7</xdr:col>
      <xdr:colOff>419100</xdr:colOff>
      <xdr:row>7</xdr:row>
      <xdr:rowOff>133350</xdr:rowOff>
    </xdr:to>
    <xdr:sp macro="" textlink="">
      <xdr:nvSpPr>
        <xdr:cNvPr id="5" name="Curved Down Arrow 4"/>
        <xdr:cNvSpPr/>
      </xdr:nvSpPr>
      <xdr:spPr>
        <a:xfrm>
          <a:off x="476250" y="1266825"/>
          <a:ext cx="4705350" cy="628650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514350</xdr:colOff>
      <xdr:row>3</xdr:row>
      <xdr:rowOff>28575</xdr:rowOff>
    </xdr:from>
    <xdr:ext cx="3830536" cy="280205"/>
    <xdr:sp macro="" textlink="">
      <xdr:nvSpPr>
        <xdr:cNvPr id="6" name="TextBox 5"/>
        <xdr:cNvSpPr txBox="1"/>
      </xdr:nvSpPr>
      <xdr:spPr>
        <a:xfrm>
          <a:off x="1171575" y="914400"/>
          <a:ext cx="383053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>
              <a:solidFill>
                <a:srgbClr val="FF0000"/>
              </a:solidFill>
            </a:rPr>
            <a:t>Transforma</a:t>
          </a:r>
          <a:r>
            <a:rPr lang="en-US" sz="1200" baseline="0">
              <a:solidFill>
                <a:srgbClr val="FF0000"/>
              </a:solidFill>
            </a:rPr>
            <a:t> Automaticamente uma série diária em mensal</a:t>
          </a:r>
          <a:endParaRPr lang="en-US" sz="12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5"/>
  <sheetViews>
    <sheetView showGridLines="0" tabSelected="1" workbookViewId="0">
      <selection activeCell="K30" sqref="K30"/>
    </sheetView>
  </sheetViews>
  <sheetFormatPr defaultRowHeight="15" x14ac:dyDescent="0.25"/>
  <cols>
    <col min="1" max="2" width="9.85546875" bestFit="1" customWidth="1"/>
    <col min="4" max="4" width="13.5703125" style="10" customWidth="1"/>
    <col min="7" max="7" width="10.7109375" bestFit="1" customWidth="1"/>
    <col min="8" max="8" width="11.28515625" bestFit="1" customWidth="1"/>
    <col min="9" max="9" width="10.5703125" style="6" bestFit="1" customWidth="1"/>
    <col min="10" max="10" width="11.5703125" style="10" customWidth="1"/>
    <col min="12" max="12" width="23.85546875" bestFit="1" customWidth="1"/>
    <col min="14" max="14" width="19.42578125" customWidth="1"/>
  </cols>
  <sheetData>
    <row r="1" spans="1:16" ht="48" customHeight="1" thickBot="1" x14ac:dyDescent="0.3">
      <c r="C1" s="9"/>
      <c r="I1"/>
      <c r="O1" s="10"/>
      <c r="P1" s="10"/>
    </row>
    <row r="2" spans="1:16" s="11" customFormat="1" ht="6.75" customHeight="1" thickBot="1" x14ac:dyDescent="0.3">
      <c r="D2" s="12"/>
      <c r="J2" s="12"/>
      <c r="O2" s="12"/>
      <c r="P2" s="12"/>
    </row>
    <row r="3" spans="1:16" ht="15.75" thickBot="1" x14ac:dyDescent="0.3"/>
    <row r="4" spans="1:16" x14ac:dyDescent="0.25">
      <c r="K4" s="16"/>
      <c r="L4" s="17"/>
      <c r="M4" s="17"/>
      <c r="N4" s="17"/>
      <c r="O4" s="17"/>
      <c r="P4" s="18"/>
    </row>
    <row r="5" spans="1:16" ht="18.75" x14ac:dyDescent="0.3">
      <c r="K5" s="24"/>
      <c r="L5" s="27" t="s">
        <v>7</v>
      </c>
      <c r="M5" s="29">
        <f>STDEVP(D11:D1075)</f>
        <v>1.5111845559678209E-2</v>
      </c>
      <c r="N5" s="31" t="s">
        <v>9</v>
      </c>
      <c r="O5" s="25">
        <f>M5*SQRT(252)</f>
        <v>0.2398931112127454</v>
      </c>
      <c r="P5" s="19"/>
    </row>
    <row r="6" spans="1:16" ht="18.75" x14ac:dyDescent="0.3">
      <c r="K6" s="24"/>
      <c r="L6" s="28" t="s">
        <v>8</v>
      </c>
      <c r="M6" s="30">
        <f>STDEVP(J11:J1075)</f>
        <v>6.5384363985525301E-2</v>
      </c>
      <c r="N6" s="32" t="s">
        <v>10</v>
      </c>
      <c r="O6" s="26">
        <f>M6*SQRT(12)</f>
        <v>0.22649808088701301</v>
      </c>
      <c r="P6" s="19"/>
    </row>
    <row r="7" spans="1:16" ht="15.75" thickBot="1" x14ac:dyDescent="0.3">
      <c r="K7" s="20"/>
      <c r="L7" s="21"/>
      <c r="M7" s="22"/>
      <c r="N7" s="22"/>
      <c r="O7" s="22"/>
      <c r="P7" s="23"/>
    </row>
    <row r="9" spans="1:16" s="15" customFormat="1" ht="31.5" customHeight="1" x14ac:dyDescent="0.25">
      <c r="A9" s="14" t="s">
        <v>0</v>
      </c>
      <c r="B9" s="14" t="s">
        <v>1</v>
      </c>
      <c r="D9" s="14" t="s">
        <v>6</v>
      </c>
      <c r="G9" s="14" t="s">
        <v>3</v>
      </c>
      <c r="H9" s="14" t="s">
        <v>4</v>
      </c>
      <c r="I9" s="14" t="s">
        <v>2</v>
      </c>
      <c r="J9" s="14" t="s">
        <v>5</v>
      </c>
    </row>
    <row r="10" spans="1:16" x14ac:dyDescent="0.25">
      <c r="A10" s="2">
        <v>41639</v>
      </c>
      <c r="B10" s="1">
        <v>51507.16</v>
      </c>
      <c r="C10" s="8"/>
      <c r="G10" s="3">
        <f>MAX($A$10:$A$5121)</f>
        <v>42863</v>
      </c>
      <c r="H10" s="5">
        <f>A10</f>
        <v>41639</v>
      </c>
      <c r="I10" s="7">
        <f>IF(ISNUMBER(H10),VLOOKUP(H10,$A$10:$B$5121,2,FALSE),"")</f>
        <v>51507.16</v>
      </c>
    </row>
    <row r="11" spans="1:16" x14ac:dyDescent="0.25">
      <c r="A11" s="2">
        <v>41641</v>
      </c>
      <c r="B11" s="1">
        <v>50341.25</v>
      </c>
      <c r="C11" s="8"/>
      <c r="D11" s="13">
        <f>IF(ISNUMBER(B11),(B11-B10)/B10,"")</f>
        <v>-2.2635882079307099E-2</v>
      </c>
      <c r="G11" s="4">
        <f t="shared" ref="G11" si="0">IFERROR(DATE(YEAR(H10),MONTH(H10)+2,1),"")</f>
        <v>41671</v>
      </c>
      <c r="H11" s="5">
        <f t="array" ref="H11">IF(OR(H10=$G$10,H10=""),"",MAX(IF($A$10:$A$3008&gt;H10,1,0)*IF($A$10:$A$3008&lt;G11,1,0)*$A$10:$A$3008))</f>
        <v>41670</v>
      </c>
      <c r="I11" s="7">
        <f t="shared" ref="I11:I74" si="1">IF(ISNUMBER(H11),VLOOKUP(H11,$A$10:$B$5121,2,FALSE),"")</f>
        <v>47638.99</v>
      </c>
      <c r="J11" s="13">
        <f>IF(ISNUMBER(I11),(I11-I10)/I10,"")</f>
        <v>-7.5099656047819471E-2</v>
      </c>
    </row>
    <row r="12" spans="1:16" x14ac:dyDescent="0.25">
      <c r="A12" s="2">
        <v>41642</v>
      </c>
      <c r="B12" s="1">
        <v>50981.09</v>
      </c>
      <c r="C12" s="8"/>
      <c r="D12" s="13">
        <f t="shared" ref="D12:D75" si="2">IF(ISNUMBER(B12),(B12-B11)/B11,"")</f>
        <v>1.271005388225355E-2</v>
      </c>
      <c r="G12" s="4">
        <f t="shared" ref="G12:G75" si="3">IFERROR(DATE(YEAR(H11),MONTH(H11)+2,1),"")</f>
        <v>41699</v>
      </c>
      <c r="H12" s="5">
        <f t="array" ref="H12">IF(OR(H11=$G$10,H11=""),"",MAX(IF($A$10:$A$3008&gt;H11,1,0)*IF($A$10:$A$3008&lt;G12,1,0)*$A$10:$A$3008))</f>
        <v>41698</v>
      </c>
      <c r="I12" s="7">
        <f t="shared" si="1"/>
        <v>47094.400000000001</v>
      </c>
      <c r="J12" s="13">
        <f t="shared" ref="J12:J75" si="4">IF(ISNUMBER(I12),(I12-I11)/I11,"")</f>
        <v>-1.1431602559164174E-2</v>
      </c>
    </row>
    <row r="13" spans="1:16" x14ac:dyDescent="0.25">
      <c r="A13" s="2">
        <v>41645</v>
      </c>
      <c r="B13" s="1">
        <v>50973.62</v>
      </c>
      <c r="C13" s="8"/>
      <c r="D13" s="13">
        <f t="shared" si="2"/>
        <v>-1.4652491737610727E-4</v>
      </c>
      <c r="G13" s="4">
        <f t="shared" si="3"/>
        <v>41730</v>
      </c>
      <c r="H13" s="5">
        <f t="array" ref="H13">IF(OR(H12=$G$10,H12=""),"",MAX(IF($A$10:$A$3008&gt;H12,1,0)*IF($A$10:$A$3008&lt;G13,1,0)*$A$10:$A$3008))</f>
        <v>41729</v>
      </c>
      <c r="I13" s="7">
        <f t="shared" si="1"/>
        <v>50414.92</v>
      </c>
      <c r="J13" s="13">
        <f t="shared" si="4"/>
        <v>7.0507746143915126E-2</v>
      </c>
    </row>
    <row r="14" spans="1:16" x14ac:dyDescent="0.25">
      <c r="A14" s="2">
        <v>41646</v>
      </c>
      <c r="B14" s="1">
        <v>50430.02</v>
      </c>
      <c r="C14" s="8"/>
      <c r="D14" s="13">
        <f t="shared" si="2"/>
        <v>-1.0664339711403776E-2</v>
      </c>
      <c r="G14" s="4">
        <f t="shared" si="3"/>
        <v>41760</v>
      </c>
      <c r="H14" s="5">
        <f t="array" ref="H14">IF(OR(H13=$G$10,H13=""),"",MAX(IF($A$10:$A$3008&gt;H13,1,0)*IF($A$10:$A$3008&lt;G14,1,0)*$A$10:$A$3008))</f>
        <v>41759</v>
      </c>
      <c r="I14" s="7">
        <f t="shared" si="1"/>
        <v>51626.69</v>
      </c>
      <c r="J14" s="13">
        <f t="shared" si="4"/>
        <v>2.4035940154224267E-2</v>
      </c>
    </row>
    <row r="15" spans="1:16" x14ac:dyDescent="0.25">
      <c r="A15" s="2">
        <v>41647</v>
      </c>
      <c r="B15" s="1">
        <v>50576.639999999999</v>
      </c>
      <c r="C15" s="8"/>
      <c r="D15" s="13">
        <f t="shared" si="2"/>
        <v>2.9073952379951988E-3</v>
      </c>
      <c r="G15" s="4">
        <f t="shared" si="3"/>
        <v>41791</v>
      </c>
      <c r="H15" s="5">
        <f t="array" ref="H15">IF(OR(H14=$G$10,H14=""),"",MAX(IF($A$10:$A$3008&gt;H14,1,0)*IF($A$10:$A$3008&lt;G15,1,0)*$A$10:$A$3008))</f>
        <v>41789</v>
      </c>
      <c r="I15" s="7">
        <f t="shared" si="1"/>
        <v>51239.34</v>
      </c>
      <c r="J15" s="13">
        <f t="shared" si="4"/>
        <v>-7.5029020841740155E-3</v>
      </c>
    </row>
    <row r="16" spans="1:16" x14ac:dyDescent="0.25">
      <c r="A16" s="2">
        <v>41648</v>
      </c>
      <c r="B16" s="1">
        <v>49321.68</v>
      </c>
      <c r="C16" s="8"/>
      <c r="D16" s="13">
        <f t="shared" si="2"/>
        <v>-2.4813036215928917E-2</v>
      </c>
      <c r="G16" s="4">
        <f t="shared" si="3"/>
        <v>41821</v>
      </c>
      <c r="H16" s="5">
        <f t="array" ref="H16">IF(OR(H15=$G$10,H15=""),"",MAX(IF($A$10:$A$3008&gt;H15,1,0)*IF($A$10:$A$3008&lt;G16,1,0)*$A$10:$A$3008))</f>
        <v>41820</v>
      </c>
      <c r="I16" s="7">
        <f t="shared" si="1"/>
        <v>53168.22</v>
      </c>
      <c r="J16" s="13">
        <f t="shared" si="4"/>
        <v>3.764451298553035E-2</v>
      </c>
    </row>
    <row r="17" spans="1:10" x14ac:dyDescent="0.25">
      <c r="A17" s="2">
        <v>41649</v>
      </c>
      <c r="B17" s="1">
        <v>49696.45</v>
      </c>
      <c r="C17" s="8"/>
      <c r="D17" s="13">
        <f t="shared" si="2"/>
        <v>7.5984840743461455E-3</v>
      </c>
      <c r="G17" s="4">
        <f t="shared" si="3"/>
        <v>41852</v>
      </c>
      <c r="H17" s="5">
        <f t="array" ref="H17">IF(OR(H16=$G$10,H16=""),"",MAX(IF($A$10:$A$3008&gt;H16,1,0)*IF($A$10:$A$3008&lt;G17,1,0)*$A$10:$A$3008))</f>
        <v>41851</v>
      </c>
      <c r="I17" s="7">
        <f t="shared" si="1"/>
        <v>55829.41</v>
      </c>
      <c r="J17" s="13">
        <f t="shared" si="4"/>
        <v>5.0052268065397004E-2</v>
      </c>
    </row>
    <row r="18" spans="1:10" x14ac:dyDescent="0.25">
      <c r="A18" s="2">
        <v>41652</v>
      </c>
      <c r="B18" s="1">
        <v>49426.9</v>
      </c>
      <c r="C18" s="8"/>
      <c r="D18" s="13">
        <f t="shared" si="2"/>
        <v>-5.4239286709613192E-3</v>
      </c>
      <c r="G18" s="4">
        <f t="shared" si="3"/>
        <v>41883</v>
      </c>
      <c r="H18" s="5">
        <f t="array" ref="H18">IF(OR(H17=$G$10,H17=""),"",MAX(IF($A$10:$A$3008&gt;H17,1,0)*IF($A$10:$A$3008&lt;G18,1,0)*$A$10:$A$3008))</f>
        <v>41880</v>
      </c>
      <c r="I18" s="7">
        <f t="shared" si="1"/>
        <v>61288.15</v>
      </c>
      <c r="J18" s="13">
        <f t="shared" si="4"/>
        <v>9.7775348154315045E-2</v>
      </c>
    </row>
    <row r="19" spans="1:10" x14ac:dyDescent="0.25">
      <c r="A19" s="2">
        <v>41653</v>
      </c>
      <c r="B19" s="1">
        <v>49703.1</v>
      </c>
      <c r="C19" s="8"/>
      <c r="D19" s="13">
        <f t="shared" si="2"/>
        <v>5.5880502317563327E-3</v>
      </c>
      <c r="G19" s="4">
        <f t="shared" si="3"/>
        <v>41913</v>
      </c>
      <c r="H19" s="5">
        <f t="array" ref="H19">IF(OR(H18=$G$10,H18=""),"",MAX(IF($A$10:$A$3008&gt;H18,1,0)*IF($A$10:$A$3008&lt;G19,1,0)*$A$10:$A$3008))</f>
        <v>41912</v>
      </c>
      <c r="I19" s="7">
        <f t="shared" si="1"/>
        <v>54115.98</v>
      </c>
      <c r="J19" s="13">
        <f t="shared" si="4"/>
        <v>-0.11702376397394926</v>
      </c>
    </row>
    <row r="20" spans="1:10" x14ac:dyDescent="0.25">
      <c r="A20" s="2">
        <v>41654</v>
      </c>
      <c r="B20" s="1">
        <v>50105.37</v>
      </c>
      <c r="C20" s="8"/>
      <c r="D20" s="13">
        <f t="shared" si="2"/>
        <v>8.0934589593004078E-3</v>
      </c>
      <c r="G20" s="4">
        <f t="shared" si="3"/>
        <v>41944</v>
      </c>
      <c r="H20" s="5">
        <f t="array" ref="H20">IF(OR(H19=$G$10,H19=""),"",MAX(IF($A$10:$A$3008&gt;H19,1,0)*IF($A$10:$A$3008&lt;G20,1,0)*$A$10:$A$3008))</f>
        <v>41943</v>
      </c>
      <c r="I20" s="7">
        <f t="shared" si="1"/>
        <v>54628.6</v>
      </c>
      <c r="J20" s="13">
        <f t="shared" si="4"/>
        <v>9.4726178847725807E-3</v>
      </c>
    </row>
    <row r="21" spans="1:10" x14ac:dyDescent="0.25">
      <c r="A21" s="2">
        <v>41655</v>
      </c>
      <c r="B21" s="1">
        <v>49696.28</v>
      </c>
      <c r="C21" s="8"/>
      <c r="D21" s="13">
        <f t="shared" si="2"/>
        <v>-8.1645939347420003E-3</v>
      </c>
      <c r="G21" s="4">
        <f t="shared" si="3"/>
        <v>41974</v>
      </c>
      <c r="H21" s="5">
        <f t="array" ref="H21">IF(OR(H20=$G$10,H20=""),"",MAX(IF($A$10:$A$3008&gt;H20,1,0)*IF($A$10:$A$3008&lt;G21,1,0)*$A$10:$A$3008))</f>
        <v>41971</v>
      </c>
      <c r="I21" s="7">
        <f t="shared" si="1"/>
        <v>54724</v>
      </c>
      <c r="J21" s="13">
        <f t="shared" si="4"/>
        <v>1.7463379987772241E-3</v>
      </c>
    </row>
    <row r="22" spans="1:10" x14ac:dyDescent="0.25">
      <c r="A22" s="2">
        <v>41656</v>
      </c>
      <c r="B22" s="1">
        <v>49181.86</v>
      </c>
      <c r="C22" s="8"/>
      <c r="D22" s="13">
        <f t="shared" si="2"/>
        <v>-1.0351277801879704E-2</v>
      </c>
      <c r="G22" s="4">
        <f t="shared" si="3"/>
        <v>42005</v>
      </c>
      <c r="H22" s="5">
        <f t="array" ref="H22">IF(OR(H21=$G$10,H21=""),"",MAX(IF($A$10:$A$3008&gt;H21,1,0)*IF($A$10:$A$3008&lt;G22,1,0)*$A$10:$A$3008))</f>
        <v>42004</v>
      </c>
      <c r="I22" s="7">
        <f t="shared" si="1"/>
        <v>50007.41</v>
      </c>
      <c r="J22" s="13">
        <f t="shared" si="4"/>
        <v>-8.6188692347050594E-2</v>
      </c>
    </row>
    <row r="23" spans="1:10" x14ac:dyDescent="0.25">
      <c r="A23" s="2">
        <v>41659</v>
      </c>
      <c r="B23" s="1">
        <v>48708.41</v>
      </c>
      <c r="C23" s="8"/>
      <c r="D23" s="13">
        <f t="shared" si="2"/>
        <v>-9.6265167685808777E-3</v>
      </c>
      <c r="G23" s="4">
        <f t="shared" si="3"/>
        <v>42036</v>
      </c>
      <c r="H23" s="5">
        <f t="array" ref="H23">IF(OR(H22=$G$10,H22=""),"",MAX(IF($A$10:$A$3008&gt;H22,1,0)*IF($A$10:$A$3008&lt;G23,1,0)*$A$10:$A$3008))</f>
        <v>42034</v>
      </c>
      <c r="I23" s="7">
        <f t="shared" si="1"/>
        <v>46907.68</v>
      </c>
      <c r="J23" s="13">
        <f t="shared" si="4"/>
        <v>-6.1985413761680576E-2</v>
      </c>
    </row>
    <row r="24" spans="1:10" x14ac:dyDescent="0.25">
      <c r="A24" s="2">
        <v>41660</v>
      </c>
      <c r="B24" s="1">
        <v>48542.07</v>
      </c>
      <c r="C24" s="8"/>
      <c r="D24" s="13">
        <f t="shared" si="2"/>
        <v>-3.4150160105822338E-3</v>
      </c>
      <c r="G24" s="4">
        <f t="shared" si="3"/>
        <v>42064</v>
      </c>
      <c r="H24" s="5">
        <f t="array" ref="H24">IF(OR(H23=$G$10,H23=""),"",MAX(IF($A$10:$A$3008&gt;H23,1,0)*IF($A$10:$A$3008&lt;G24,1,0)*$A$10:$A$3008))</f>
        <v>42062</v>
      </c>
      <c r="I24" s="7">
        <f t="shared" si="1"/>
        <v>51583.09</v>
      </c>
      <c r="J24" s="13">
        <f t="shared" si="4"/>
        <v>9.9672590927540994E-2</v>
      </c>
    </row>
    <row r="25" spans="1:10" x14ac:dyDescent="0.25">
      <c r="A25" s="2">
        <v>41661</v>
      </c>
      <c r="B25" s="1">
        <v>49299.66</v>
      </c>
      <c r="C25" s="8"/>
      <c r="D25" s="13">
        <f t="shared" si="2"/>
        <v>1.5606874614123457E-2</v>
      </c>
      <c r="G25" s="4">
        <f t="shared" si="3"/>
        <v>42095</v>
      </c>
      <c r="H25" s="5">
        <f t="array" ref="H25">IF(OR(H24=$G$10,H24=""),"",MAX(IF($A$10:$A$3008&gt;H24,1,0)*IF($A$10:$A$3008&lt;G25,1,0)*$A$10:$A$3008))</f>
        <v>42094</v>
      </c>
      <c r="I25" s="7">
        <f t="shared" si="1"/>
        <v>51150.16</v>
      </c>
      <c r="J25" s="13">
        <f t="shared" si="4"/>
        <v>-8.392866732101413E-3</v>
      </c>
    </row>
    <row r="26" spans="1:10" x14ac:dyDescent="0.25">
      <c r="A26" s="2">
        <v>41662</v>
      </c>
      <c r="B26" s="1">
        <v>48320.639999999999</v>
      </c>
      <c r="C26" s="8"/>
      <c r="D26" s="13">
        <f t="shared" si="2"/>
        <v>-1.9858554805449045E-2</v>
      </c>
      <c r="G26" s="4">
        <f t="shared" si="3"/>
        <v>42125</v>
      </c>
      <c r="H26" s="5">
        <f t="array" ref="H26">IF(OR(H25=$G$10,H25=""),"",MAX(IF($A$10:$A$3008&gt;H25,1,0)*IF($A$10:$A$3008&lt;G26,1,0)*$A$10:$A$3008))</f>
        <v>42124</v>
      </c>
      <c r="I26" s="7">
        <f t="shared" si="1"/>
        <v>56229.38</v>
      </c>
      <c r="J26" s="13">
        <f t="shared" si="4"/>
        <v>9.9300178142160134E-2</v>
      </c>
    </row>
    <row r="27" spans="1:10" x14ac:dyDescent="0.25">
      <c r="A27" s="2">
        <v>41663</v>
      </c>
      <c r="B27" s="1">
        <v>47787.38</v>
      </c>
      <c r="C27" s="8"/>
      <c r="D27" s="13">
        <f t="shared" si="2"/>
        <v>-1.1035863763393905E-2</v>
      </c>
      <c r="G27" s="4">
        <f t="shared" si="3"/>
        <v>42156</v>
      </c>
      <c r="H27" s="5">
        <f t="array" ref="H27">IF(OR(H26=$G$10,H26=""),"",MAX(IF($A$10:$A$3008&gt;H26,1,0)*IF($A$10:$A$3008&lt;G27,1,0)*$A$10:$A$3008))</f>
        <v>42153</v>
      </c>
      <c r="I27" s="7">
        <f t="shared" si="1"/>
        <v>52760.480000000003</v>
      </c>
      <c r="J27" s="13">
        <f t="shared" si="4"/>
        <v>-6.1691948230622393E-2</v>
      </c>
    </row>
    <row r="28" spans="1:10" x14ac:dyDescent="0.25">
      <c r="A28" s="2">
        <v>41666</v>
      </c>
      <c r="B28" s="1">
        <v>47701.05</v>
      </c>
      <c r="C28" s="8"/>
      <c r="D28" s="13">
        <f t="shared" si="2"/>
        <v>-1.8065439034321295E-3</v>
      </c>
      <c r="G28" s="4">
        <f t="shared" si="3"/>
        <v>42186</v>
      </c>
      <c r="H28" s="5">
        <f t="array" ref="H28">IF(OR(H27=$G$10,H27=""),"",MAX(IF($A$10:$A$3008&gt;H27,1,0)*IF($A$10:$A$3008&lt;G28,1,0)*$A$10:$A$3008))</f>
        <v>42185</v>
      </c>
      <c r="I28" s="7">
        <f t="shared" si="1"/>
        <v>53080.88</v>
      </c>
      <c r="J28" s="13">
        <f t="shared" si="4"/>
        <v>6.0727271624517855E-3</v>
      </c>
    </row>
    <row r="29" spans="1:10" x14ac:dyDescent="0.25">
      <c r="A29" s="2">
        <v>41667</v>
      </c>
      <c r="B29" s="1">
        <v>47840.93</v>
      </c>
      <c r="C29" s="8"/>
      <c r="D29" s="13">
        <f t="shared" si="2"/>
        <v>2.9324302085592955E-3</v>
      </c>
      <c r="G29" s="4">
        <f t="shared" si="3"/>
        <v>42217</v>
      </c>
      <c r="H29" s="5">
        <f t="array" ref="H29">IF(OR(H28=$G$10,H28=""),"",MAX(IF($A$10:$A$3008&gt;H28,1,0)*IF($A$10:$A$3008&lt;G29,1,0)*$A$10:$A$3008))</f>
        <v>42216</v>
      </c>
      <c r="I29" s="7">
        <f t="shared" si="1"/>
        <v>50864.77</v>
      </c>
      <c r="J29" s="13">
        <f t="shared" si="4"/>
        <v>-4.174968463220656E-2</v>
      </c>
    </row>
    <row r="30" spans="1:10" x14ac:dyDescent="0.25">
      <c r="A30" s="2">
        <v>41668</v>
      </c>
      <c r="B30" s="1">
        <v>47556.78</v>
      </c>
      <c r="C30" s="8"/>
      <c r="D30" s="13">
        <f t="shared" si="2"/>
        <v>-5.9394748388043768E-3</v>
      </c>
      <c r="G30" s="4">
        <f t="shared" si="3"/>
        <v>42248</v>
      </c>
      <c r="H30" s="5">
        <f t="array" ref="H30">IF(OR(H29=$G$10,H29=""),"",MAX(IF($A$10:$A$3008&gt;H29,1,0)*IF($A$10:$A$3008&lt;G30,1,0)*$A$10:$A$3008))</f>
        <v>42247</v>
      </c>
      <c r="I30" s="7">
        <f t="shared" si="1"/>
        <v>46625.52</v>
      </c>
      <c r="J30" s="13">
        <f t="shared" si="4"/>
        <v>-8.3343540135932995E-2</v>
      </c>
    </row>
    <row r="31" spans="1:10" x14ac:dyDescent="0.25">
      <c r="A31" s="2">
        <v>41669</v>
      </c>
      <c r="B31" s="1">
        <v>47244.26</v>
      </c>
      <c r="C31" s="8"/>
      <c r="D31" s="13">
        <f t="shared" si="2"/>
        <v>-6.5715130418837614E-3</v>
      </c>
      <c r="G31" s="4">
        <f t="shared" si="3"/>
        <v>42278</v>
      </c>
      <c r="H31" s="5">
        <f t="array" ref="H31">IF(OR(H30=$G$10,H30=""),"",MAX(IF($A$10:$A$3008&gt;H30,1,0)*IF($A$10:$A$3008&lt;G31,1,0)*$A$10:$A$3008))</f>
        <v>42277</v>
      </c>
      <c r="I31" s="7">
        <f t="shared" si="1"/>
        <v>45059.34</v>
      </c>
      <c r="J31" s="13">
        <f t="shared" si="4"/>
        <v>-3.3590617327163327E-2</v>
      </c>
    </row>
    <row r="32" spans="1:10" x14ac:dyDescent="0.25">
      <c r="A32" s="2">
        <v>41670</v>
      </c>
      <c r="B32" s="1">
        <v>47638.99</v>
      </c>
      <c r="C32" s="8"/>
      <c r="D32" s="13">
        <f t="shared" si="2"/>
        <v>8.3550890626712306E-3</v>
      </c>
      <c r="G32" s="4">
        <f t="shared" si="3"/>
        <v>42309</v>
      </c>
      <c r="H32" s="5">
        <f t="array" ref="H32">IF(OR(H31=$G$10,H31=""),"",MAX(IF($A$10:$A$3008&gt;H31,1,0)*IF($A$10:$A$3008&lt;G32,1,0)*$A$10:$A$3008))</f>
        <v>42307</v>
      </c>
      <c r="I32" s="7">
        <f t="shared" si="1"/>
        <v>45868.82</v>
      </c>
      <c r="J32" s="13">
        <f t="shared" si="4"/>
        <v>1.7964754920955416E-2</v>
      </c>
    </row>
    <row r="33" spans="1:10" x14ac:dyDescent="0.25">
      <c r="A33" s="2">
        <v>41673</v>
      </c>
      <c r="B33" s="1">
        <v>46147.519999999997</v>
      </c>
      <c r="C33" s="8"/>
      <c r="D33" s="13">
        <f t="shared" si="2"/>
        <v>-3.1307758623765981E-2</v>
      </c>
      <c r="G33" s="4">
        <f t="shared" si="3"/>
        <v>42339</v>
      </c>
      <c r="H33" s="5">
        <f t="array" ref="H33">IF(OR(H32=$G$10,H32=""),"",MAX(IF($A$10:$A$3008&gt;H32,1,0)*IF($A$10:$A$3008&lt;G33,1,0)*$A$10:$A$3008))</f>
        <v>42338</v>
      </c>
      <c r="I33" s="7">
        <f t="shared" si="1"/>
        <v>45120.36</v>
      </c>
      <c r="J33" s="13">
        <f t="shared" si="4"/>
        <v>-1.6317402540549312E-2</v>
      </c>
    </row>
    <row r="34" spans="1:10" x14ac:dyDescent="0.25">
      <c r="A34" s="2">
        <v>41674</v>
      </c>
      <c r="B34" s="1">
        <v>46964.22</v>
      </c>
      <c r="C34" s="8"/>
      <c r="D34" s="13">
        <f t="shared" si="2"/>
        <v>1.7697592416667341E-2</v>
      </c>
      <c r="G34" s="4">
        <f t="shared" si="3"/>
        <v>42370</v>
      </c>
      <c r="H34" s="5">
        <f t="array" ref="H34">IF(OR(H33=$G$10,H33=""),"",MAX(IF($A$10:$A$3008&gt;H33,1,0)*IF($A$10:$A$3008&lt;G34,1,0)*$A$10:$A$3008))</f>
        <v>42369</v>
      </c>
      <c r="I34" s="7">
        <f t="shared" si="1"/>
        <v>43349.96</v>
      </c>
      <c r="J34" s="13">
        <f t="shared" si="4"/>
        <v>-3.9237275589113239E-2</v>
      </c>
    </row>
    <row r="35" spans="1:10" x14ac:dyDescent="0.25">
      <c r="A35" s="2">
        <v>41675</v>
      </c>
      <c r="B35" s="1">
        <v>46624.39</v>
      </c>
      <c r="C35" s="8"/>
      <c r="D35" s="13">
        <f t="shared" si="2"/>
        <v>-7.2359340791777601E-3</v>
      </c>
      <c r="G35" s="4">
        <f t="shared" si="3"/>
        <v>42401</v>
      </c>
      <c r="H35" s="5">
        <f t="array" ref="H35">IF(OR(H34=$G$10,H34=""),"",MAX(IF($A$10:$A$3008&gt;H34,1,0)*IF($A$10:$A$3008&lt;G35,1,0)*$A$10:$A$3008))</f>
        <v>42398</v>
      </c>
      <c r="I35" s="7">
        <f t="shared" si="1"/>
        <v>40405.99</v>
      </c>
      <c r="J35" s="13">
        <f t="shared" si="4"/>
        <v>-6.7911712029261412E-2</v>
      </c>
    </row>
    <row r="36" spans="1:10" x14ac:dyDescent="0.25">
      <c r="A36" s="2">
        <v>41676</v>
      </c>
      <c r="B36" s="1">
        <v>47738.09</v>
      </c>
      <c r="C36" s="8"/>
      <c r="D36" s="13">
        <f t="shared" si="2"/>
        <v>2.3886639589279283E-2</v>
      </c>
      <c r="G36" s="4">
        <f t="shared" si="3"/>
        <v>42430</v>
      </c>
      <c r="H36" s="5">
        <f t="array" ref="H36">IF(OR(H35=$G$10,H35=""),"",MAX(IF($A$10:$A$3008&gt;H35,1,0)*IF($A$10:$A$3008&lt;G36,1,0)*$A$10:$A$3008))</f>
        <v>42429</v>
      </c>
      <c r="I36" s="7">
        <f t="shared" si="1"/>
        <v>42793.86</v>
      </c>
      <c r="J36" s="13">
        <f t="shared" si="4"/>
        <v>5.9096930925340595E-2</v>
      </c>
    </row>
    <row r="37" spans="1:10" x14ac:dyDescent="0.25">
      <c r="A37" s="2">
        <v>41677</v>
      </c>
      <c r="B37" s="1">
        <v>48073.599999999999</v>
      </c>
      <c r="C37" s="8"/>
      <c r="D37" s="13">
        <f t="shared" si="2"/>
        <v>7.0281404220403892E-3</v>
      </c>
      <c r="G37" s="4">
        <f t="shared" si="3"/>
        <v>42461</v>
      </c>
      <c r="H37" s="5">
        <f t="array" ref="H37">IF(OR(H36=$G$10,H36=""),"",MAX(IF($A$10:$A$3008&gt;H36,1,0)*IF($A$10:$A$3008&lt;G37,1,0)*$A$10:$A$3008))</f>
        <v>42460</v>
      </c>
      <c r="I37" s="7">
        <f t="shared" si="1"/>
        <v>50055.27</v>
      </c>
      <c r="J37" s="13">
        <f t="shared" si="4"/>
        <v>0.1696834545890461</v>
      </c>
    </row>
    <row r="38" spans="1:10" x14ac:dyDescent="0.25">
      <c r="A38" s="2">
        <v>41680</v>
      </c>
      <c r="B38" s="1">
        <v>47710.82</v>
      </c>
      <c r="C38" s="8"/>
      <c r="D38" s="13">
        <f t="shared" si="2"/>
        <v>-7.5463456034080834E-3</v>
      </c>
      <c r="G38" s="4">
        <f t="shared" si="3"/>
        <v>42491</v>
      </c>
      <c r="H38" s="5">
        <f t="array" ref="H38">IF(OR(H37=$G$10,H37=""),"",MAX(IF($A$10:$A$3008&gt;H37,1,0)*IF($A$10:$A$3008&lt;G38,1,0)*$A$10:$A$3008))</f>
        <v>42489</v>
      </c>
      <c r="I38" s="7">
        <f t="shared" si="1"/>
        <v>53910.51</v>
      </c>
      <c r="J38" s="13">
        <f t="shared" si="4"/>
        <v>7.7019662465111174E-2</v>
      </c>
    </row>
    <row r="39" spans="1:10" x14ac:dyDescent="0.25">
      <c r="A39" s="2">
        <v>41681</v>
      </c>
      <c r="B39" s="1">
        <v>48462.79</v>
      </c>
      <c r="C39" s="8"/>
      <c r="D39" s="13">
        <f t="shared" si="2"/>
        <v>1.5760995095032974E-2</v>
      </c>
      <c r="G39" s="4">
        <f t="shared" si="3"/>
        <v>42522</v>
      </c>
      <c r="H39" s="5">
        <f t="array" ref="H39">IF(OR(H38=$G$10,H38=""),"",MAX(IF($A$10:$A$3008&gt;H38,1,0)*IF($A$10:$A$3008&lt;G39,1,0)*$A$10:$A$3008))</f>
        <v>42521</v>
      </c>
      <c r="I39" s="7">
        <f t="shared" si="1"/>
        <v>48471.71</v>
      </c>
      <c r="J39" s="13">
        <f t="shared" si="4"/>
        <v>-0.10088570855664328</v>
      </c>
    </row>
    <row r="40" spans="1:10" x14ac:dyDescent="0.25">
      <c r="A40" s="2">
        <v>41682</v>
      </c>
      <c r="B40" s="1">
        <v>48216.89</v>
      </c>
      <c r="C40" s="8"/>
      <c r="D40" s="13">
        <f t="shared" si="2"/>
        <v>-5.0739959461682136E-3</v>
      </c>
      <c r="G40" s="4">
        <f t="shared" si="3"/>
        <v>42552</v>
      </c>
      <c r="H40" s="5">
        <f t="array" ref="H40">IF(OR(H39=$G$10,H39=""),"",MAX(IF($A$10:$A$3008&gt;H39,1,0)*IF($A$10:$A$3008&lt;G40,1,0)*$A$10:$A$3008))</f>
        <v>42551</v>
      </c>
      <c r="I40" s="7">
        <f t="shared" si="1"/>
        <v>51526.93</v>
      </c>
      <c r="J40" s="13">
        <f t="shared" si="4"/>
        <v>6.3030992717195269E-2</v>
      </c>
    </row>
    <row r="41" spans="1:10" x14ac:dyDescent="0.25">
      <c r="A41" s="2">
        <v>41683</v>
      </c>
      <c r="B41" s="1">
        <v>47812.83</v>
      </c>
      <c r="C41" s="8"/>
      <c r="D41" s="13">
        <f t="shared" si="2"/>
        <v>-8.3800510567976841E-3</v>
      </c>
      <c r="G41" s="4">
        <f t="shared" si="3"/>
        <v>42583</v>
      </c>
      <c r="H41" s="5">
        <f t="array" ref="H41">IF(OR(H40=$G$10,H40=""),"",MAX(IF($A$10:$A$3008&gt;H40,1,0)*IF($A$10:$A$3008&lt;G41,1,0)*$A$10:$A$3008))</f>
        <v>42580</v>
      </c>
      <c r="I41" s="7">
        <f t="shared" si="1"/>
        <v>57308.21</v>
      </c>
      <c r="J41" s="13">
        <f t="shared" si="4"/>
        <v>0.11219919370317616</v>
      </c>
    </row>
    <row r="42" spans="1:10" x14ac:dyDescent="0.25">
      <c r="A42" s="2">
        <v>41684</v>
      </c>
      <c r="B42" s="1">
        <v>48201.11</v>
      </c>
      <c r="C42" s="8"/>
      <c r="D42" s="13">
        <f t="shared" si="2"/>
        <v>8.1208328392190724E-3</v>
      </c>
      <c r="G42" s="4">
        <f t="shared" si="3"/>
        <v>42614</v>
      </c>
      <c r="H42" s="5">
        <f t="array" ref="H42">IF(OR(H41=$G$10,H41=""),"",MAX(IF($A$10:$A$3008&gt;H41,1,0)*IF($A$10:$A$3008&lt;G42,1,0)*$A$10:$A$3008))</f>
        <v>42613</v>
      </c>
      <c r="I42" s="7">
        <f t="shared" si="1"/>
        <v>57901.11</v>
      </c>
      <c r="J42" s="13">
        <f t="shared" si="4"/>
        <v>1.0345812580780336E-2</v>
      </c>
    </row>
    <row r="43" spans="1:10" x14ac:dyDescent="0.25">
      <c r="A43" s="2">
        <v>41687</v>
      </c>
      <c r="B43" s="1">
        <v>47576.33</v>
      </c>
      <c r="C43" s="8"/>
      <c r="D43" s="13">
        <f t="shared" si="2"/>
        <v>-1.29619421627427E-2</v>
      </c>
      <c r="G43" s="4">
        <f t="shared" si="3"/>
        <v>42644</v>
      </c>
      <c r="H43" s="5">
        <f t="array" ref="H43">IF(OR(H42=$G$10,H42=""),"",MAX(IF($A$10:$A$3008&gt;H42,1,0)*IF($A$10:$A$3008&lt;G43,1,0)*$A$10:$A$3008))</f>
        <v>42643</v>
      </c>
      <c r="I43" s="7">
        <f t="shared" si="1"/>
        <v>58367.05</v>
      </c>
      <c r="J43" s="13">
        <f t="shared" si="4"/>
        <v>8.0471686984930398E-3</v>
      </c>
    </row>
    <row r="44" spans="1:10" x14ac:dyDescent="0.25">
      <c r="A44" s="2">
        <v>41688</v>
      </c>
      <c r="B44" s="1">
        <v>46599.76</v>
      </c>
      <c r="C44" s="8"/>
      <c r="D44" s="13">
        <f t="shared" si="2"/>
        <v>-2.052638360293868E-2</v>
      </c>
      <c r="G44" s="4">
        <f t="shared" si="3"/>
        <v>42675</v>
      </c>
      <c r="H44" s="5">
        <f t="array" ref="H44">IF(OR(H43=$G$10,H43=""),"",MAX(IF($A$10:$A$3008&gt;H43,1,0)*IF($A$10:$A$3008&lt;G44,1,0)*$A$10:$A$3008))</f>
        <v>42674</v>
      </c>
      <c r="I44" s="7">
        <f t="shared" si="1"/>
        <v>64924.52</v>
      </c>
      <c r="J44" s="13">
        <f t="shared" si="4"/>
        <v>0.1123488338026334</v>
      </c>
    </row>
    <row r="45" spans="1:10" x14ac:dyDescent="0.25">
      <c r="A45" s="2">
        <v>41689</v>
      </c>
      <c r="B45" s="1">
        <v>47150.83</v>
      </c>
      <c r="C45" s="8"/>
      <c r="D45" s="13">
        <f t="shared" si="2"/>
        <v>1.1825597385050903E-2</v>
      </c>
      <c r="G45" s="4">
        <f t="shared" si="3"/>
        <v>42705</v>
      </c>
      <c r="H45" s="5">
        <f t="array" ref="H45">IF(OR(H44=$G$10,H44=""),"",MAX(IF($A$10:$A$3008&gt;H44,1,0)*IF($A$10:$A$3008&lt;G45,1,0)*$A$10:$A$3008))</f>
        <v>42704</v>
      </c>
      <c r="I45" s="7">
        <f t="shared" si="1"/>
        <v>61906.36</v>
      </c>
      <c r="J45" s="13">
        <f t="shared" si="4"/>
        <v>-4.6487213151518048E-2</v>
      </c>
    </row>
    <row r="46" spans="1:10" x14ac:dyDescent="0.25">
      <c r="A46" s="2">
        <v>41690</v>
      </c>
      <c r="B46" s="1">
        <v>47288.61</v>
      </c>
      <c r="C46" s="8"/>
      <c r="D46" s="13">
        <f t="shared" si="2"/>
        <v>2.9221118695047115E-3</v>
      </c>
      <c r="G46" s="4">
        <f t="shared" si="3"/>
        <v>42736</v>
      </c>
      <c r="H46" s="5">
        <f t="array" ref="H46">IF(OR(H45=$G$10,H45=""),"",MAX(IF($A$10:$A$3008&gt;H45,1,0)*IF($A$10:$A$3008&lt;G46,1,0)*$A$10:$A$3008))</f>
        <v>42734</v>
      </c>
      <c r="I46" s="7">
        <f t="shared" si="1"/>
        <v>60227.29</v>
      </c>
      <c r="J46" s="13">
        <f t="shared" si="4"/>
        <v>-2.7122738277617998E-2</v>
      </c>
    </row>
    <row r="47" spans="1:10" x14ac:dyDescent="0.25">
      <c r="A47" s="2">
        <v>41691</v>
      </c>
      <c r="B47" s="1">
        <v>47380.24</v>
      </c>
      <c r="C47" s="8"/>
      <c r="D47" s="13">
        <f t="shared" si="2"/>
        <v>1.9376759012370501E-3</v>
      </c>
      <c r="G47" s="4">
        <f t="shared" si="3"/>
        <v>42767</v>
      </c>
      <c r="H47" s="5">
        <f t="array" ref="H47">IF(OR(H46=$G$10,H46=""),"",MAX(IF($A$10:$A$3008&gt;H46,1,0)*IF($A$10:$A$3008&lt;G47,1,0)*$A$10:$A$3008))</f>
        <v>42766</v>
      </c>
      <c r="I47" s="7">
        <f t="shared" si="1"/>
        <v>64670.78</v>
      </c>
      <c r="J47" s="13">
        <f t="shared" si="4"/>
        <v>7.37786807276236E-2</v>
      </c>
    </row>
    <row r="48" spans="1:10" x14ac:dyDescent="0.25">
      <c r="A48" s="2">
        <v>41694</v>
      </c>
      <c r="B48" s="1">
        <v>47393.5</v>
      </c>
      <c r="C48" s="8"/>
      <c r="D48" s="13">
        <f t="shared" si="2"/>
        <v>2.7986350427946415E-4</v>
      </c>
      <c r="G48" s="4">
        <f t="shared" si="3"/>
        <v>42795</v>
      </c>
      <c r="H48" s="5">
        <f t="array" ref="H48">IF(OR(H47=$G$10,H47=""),"",MAX(IF($A$10:$A$3008&gt;H47,1,0)*IF($A$10:$A$3008&lt;G48,1,0)*$A$10:$A$3008))</f>
        <v>42794</v>
      </c>
      <c r="I48" s="7">
        <f t="shared" si="1"/>
        <v>66662.100000000006</v>
      </c>
      <c r="J48" s="13">
        <f t="shared" si="4"/>
        <v>3.0791649644553647E-2</v>
      </c>
    </row>
    <row r="49" spans="1:10" x14ac:dyDescent="0.25">
      <c r="A49" s="2">
        <v>41695</v>
      </c>
      <c r="B49" s="1">
        <v>46715.91</v>
      </c>
      <c r="C49" s="8"/>
      <c r="D49" s="13">
        <f t="shared" si="2"/>
        <v>-1.4297108253241405E-2</v>
      </c>
      <c r="G49" s="4">
        <f t="shared" si="3"/>
        <v>42826</v>
      </c>
      <c r="H49" s="5">
        <f t="array" ref="H49">IF(OR(H48=$G$10,H48=""),"",MAX(IF($A$10:$A$3008&gt;H48,1,0)*IF($A$10:$A$3008&lt;G49,1,0)*$A$10:$A$3008))</f>
        <v>42825</v>
      </c>
      <c r="I49" s="7">
        <f t="shared" si="1"/>
        <v>64984.07</v>
      </c>
      <c r="J49" s="13">
        <f t="shared" si="4"/>
        <v>-2.5172174293939226E-2</v>
      </c>
    </row>
    <row r="50" spans="1:10" x14ac:dyDescent="0.25">
      <c r="A50" s="2">
        <v>41696</v>
      </c>
      <c r="B50" s="1">
        <v>46599.21</v>
      </c>
      <c r="C50" s="8"/>
      <c r="D50" s="13">
        <f t="shared" si="2"/>
        <v>-2.4980782778287816E-3</v>
      </c>
      <c r="G50" s="4">
        <f t="shared" si="3"/>
        <v>42856</v>
      </c>
      <c r="H50" s="5">
        <f t="array" ref="H50">IF(OR(H49=$G$10,H49=""),"",MAX(IF($A$10:$A$3008&gt;H49,1,0)*IF($A$10:$A$3008&lt;G50,1,0)*$A$10:$A$3008))</f>
        <v>42853</v>
      </c>
      <c r="I50" s="7">
        <f t="shared" si="1"/>
        <v>65403.25</v>
      </c>
      <c r="J50" s="13">
        <f t="shared" si="4"/>
        <v>6.4505039465826055E-3</v>
      </c>
    </row>
    <row r="51" spans="1:10" x14ac:dyDescent="0.25">
      <c r="A51" s="2">
        <v>41697</v>
      </c>
      <c r="B51" s="1">
        <v>47606.75</v>
      </c>
      <c r="C51" s="8"/>
      <c r="D51" s="13">
        <f t="shared" si="2"/>
        <v>2.1621396585907806E-2</v>
      </c>
      <c r="G51" s="4">
        <f t="shared" si="3"/>
        <v>42887</v>
      </c>
      <c r="H51" s="5">
        <f t="array" ref="H51">IF(OR(H50=$G$10,H50=""),"",MAX(IF($A$10:$A$3008&gt;H50,1,0)*IF($A$10:$A$3008&lt;G51,1,0)*$A$10:$A$3008))</f>
        <v>42863</v>
      </c>
      <c r="I51" s="7">
        <f t="shared" si="1"/>
        <v>65526.04</v>
      </c>
      <c r="J51" s="13">
        <f t="shared" si="4"/>
        <v>1.8774296384354123E-3</v>
      </c>
    </row>
    <row r="52" spans="1:10" x14ac:dyDescent="0.25">
      <c r="A52" s="2">
        <v>41698</v>
      </c>
      <c r="B52" s="1">
        <v>47094.400000000001</v>
      </c>
      <c r="C52" s="8"/>
      <c r="D52" s="13">
        <f t="shared" si="2"/>
        <v>-1.0762129319896833E-2</v>
      </c>
      <c r="G52" s="4">
        <f t="shared" si="3"/>
        <v>42917</v>
      </c>
      <c r="H52" s="5" t="str">
        <f t="array" ref="H52">IF(OR(H51=$G$10,H51=""),"",MAX(IF($A$10:$A$3008&gt;H51,1,0)*IF($A$10:$A$3008&lt;G52,1,0)*$A$10:$A$3008))</f>
        <v/>
      </c>
      <c r="I52" s="7" t="str">
        <f t="shared" si="1"/>
        <v/>
      </c>
      <c r="J52" s="13" t="str">
        <f t="shared" si="4"/>
        <v/>
      </c>
    </row>
    <row r="53" spans="1:10" x14ac:dyDescent="0.25">
      <c r="A53" s="2">
        <v>41702</v>
      </c>
      <c r="B53" s="1">
        <v>47094.400000000001</v>
      </c>
      <c r="C53" s="8"/>
      <c r="D53" s="13">
        <f t="shared" si="2"/>
        <v>0</v>
      </c>
      <c r="G53" s="4" t="str">
        <f t="shared" si="3"/>
        <v/>
      </c>
      <c r="H53" s="5" t="str">
        <f t="array" ref="H53">IF(OR(H52=$G$10,H52=""),"",MAX(IF($A$10:$A$3008&gt;H52,1,0)*IF($A$10:$A$3008&lt;G53,1,0)*$A$10:$A$3008))</f>
        <v/>
      </c>
      <c r="I53" s="7" t="str">
        <f t="shared" si="1"/>
        <v/>
      </c>
      <c r="J53" s="13" t="str">
        <f t="shared" si="4"/>
        <v/>
      </c>
    </row>
    <row r="54" spans="1:10" x14ac:dyDescent="0.25">
      <c r="A54" s="2">
        <v>41703</v>
      </c>
      <c r="B54" s="1">
        <v>46589</v>
      </c>
      <c r="C54" s="8"/>
      <c r="D54" s="13">
        <f t="shared" si="2"/>
        <v>-1.0731636882516847E-2</v>
      </c>
      <c r="G54" s="4" t="str">
        <f t="shared" si="3"/>
        <v/>
      </c>
      <c r="H54" s="5" t="str">
        <f t="array" ref="H54">IF(OR(H53=$G$10,H53=""),"",MAX(IF($A$10:$A$3008&gt;H53,1,0)*IF($A$10:$A$3008&lt;G54,1,0)*$A$10:$A$3008))</f>
        <v/>
      </c>
      <c r="I54" s="7" t="str">
        <f t="shared" si="1"/>
        <v/>
      </c>
      <c r="J54" s="13" t="str">
        <f t="shared" si="4"/>
        <v/>
      </c>
    </row>
    <row r="55" spans="1:10" x14ac:dyDescent="0.25">
      <c r="A55" s="2">
        <v>41704</v>
      </c>
      <c r="B55" s="1">
        <v>47093.13</v>
      </c>
      <c r="C55" s="8"/>
      <c r="D55" s="13">
        <f t="shared" si="2"/>
        <v>1.0820794608169254E-2</v>
      </c>
      <c r="G55" s="4" t="str">
        <f t="shared" si="3"/>
        <v/>
      </c>
      <c r="H55" s="5" t="str">
        <f t="array" ref="H55">IF(OR(H54=$G$10,H54=""),"",MAX(IF($A$10:$A$3008&gt;H54,1,0)*IF($A$10:$A$3008&lt;G55,1,0)*$A$10:$A$3008))</f>
        <v/>
      </c>
      <c r="I55" s="7" t="str">
        <f t="shared" si="1"/>
        <v/>
      </c>
      <c r="J55" s="13" t="str">
        <f t="shared" si="4"/>
        <v/>
      </c>
    </row>
    <row r="56" spans="1:10" x14ac:dyDescent="0.25">
      <c r="A56" s="2">
        <v>41705</v>
      </c>
      <c r="B56" s="1">
        <v>46244.07</v>
      </c>
      <c r="C56" s="8"/>
      <c r="D56" s="13">
        <f t="shared" si="2"/>
        <v>-1.8029381355624433E-2</v>
      </c>
      <c r="G56" s="4" t="str">
        <f t="shared" si="3"/>
        <v/>
      </c>
      <c r="H56" s="5" t="str">
        <f t="array" ref="H56">IF(OR(H55=$G$10,H55=""),"",MAX(IF($A$10:$A$3008&gt;H55,1,0)*IF($A$10:$A$3008&lt;G56,1,0)*$A$10:$A$3008))</f>
        <v/>
      </c>
      <c r="I56" s="7" t="str">
        <f t="shared" si="1"/>
        <v/>
      </c>
      <c r="J56" s="13" t="str">
        <f t="shared" si="4"/>
        <v/>
      </c>
    </row>
    <row r="57" spans="1:10" x14ac:dyDescent="0.25">
      <c r="A57" s="2">
        <v>41708</v>
      </c>
      <c r="B57" s="1">
        <v>45533.2</v>
      </c>
      <c r="C57" s="8"/>
      <c r="D57" s="13">
        <f t="shared" si="2"/>
        <v>-1.5372133118905897E-2</v>
      </c>
      <c r="G57" s="4" t="str">
        <f t="shared" si="3"/>
        <v/>
      </c>
      <c r="H57" s="5" t="str">
        <f t="array" ref="H57">IF(OR(H56=$G$10,H56=""),"",MAX(IF($A$10:$A$3008&gt;H56,1,0)*IF($A$10:$A$3008&lt;G57,1,0)*$A$10:$A$3008))</f>
        <v/>
      </c>
      <c r="I57" s="7" t="str">
        <f t="shared" si="1"/>
        <v/>
      </c>
      <c r="J57" s="13" t="str">
        <f t="shared" si="4"/>
        <v/>
      </c>
    </row>
    <row r="58" spans="1:10" x14ac:dyDescent="0.25">
      <c r="A58" s="2">
        <v>41709</v>
      </c>
      <c r="B58" s="1">
        <v>45697.62</v>
      </c>
      <c r="C58" s="8"/>
      <c r="D58" s="13">
        <f t="shared" si="2"/>
        <v>3.6109915402388927E-3</v>
      </c>
      <c r="G58" s="4" t="str">
        <f t="shared" si="3"/>
        <v/>
      </c>
      <c r="H58" s="5" t="str">
        <f t="array" ref="H58">IF(OR(H57=$G$10,H57=""),"",MAX(IF($A$10:$A$3008&gt;H57,1,0)*IF($A$10:$A$3008&lt;G58,1,0)*$A$10:$A$3008))</f>
        <v/>
      </c>
      <c r="I58" s="7" t="str">
        <f t="shared" si="1"/>
        <v/>
      </c>
      <c r="J58" s="13" t="str">
        <f t="shared" si="4"/>
        <v/>
      </c>
    </row>
    <row r="59" spans="1:10" x14ac:dyDescent="0.25">
      <c r="A59" s="2">
        <v>41710</v>
      </c>
      <c r="B59" s="1">
        <v>45861.81</v>
      </c>
      <c r="C59" s="8"/>
      <c r="D59" s="13">
        <f t="shared" si="2"/>
        <v>3.5929661107076266E-3</v>
      </c>
      <c r="G59" s="4" t="str">
        <f t="shared" si="3"/>
        <v/>
      </c>
      <c r="H59" s="5" t="str">
        <f t="array" ref="H59">IF(OR(H58=$G$10,H58=""),"",MAX(IF($A$10:$A$3008&gt;H58,1,0)*IF($A$10:$A$3008&lt;G59,1,0)*$A$10:$A$3008))</f>
        <v/>
      </c>
      <c r="I59" s="7" t="str">
        <f t="shared" si="1"/>
        <v/>
      </c>
      <c r="J59" s="13" t="str">
        <f t="shared" si="4"/>
        <v/>
      </c>
    </row>
    <row r="60" spans="1:10" x14ac:dyDescent="0.25">
      <c r="A60" s="2">
        <v>41711</v>
      </c>
      <c r="B60" s="1">
        <v>45443.83</v>
      </c>
      <c r="C60" s="8"/>
      <c r="D60" s="13">
        <f t="shared" si="2"/>
        <v>-9.113901086764695E-3</v>
      </c>
      <c r="G60" s="4" t="str">
        <f t="shared" si="3"/>
        <v/>
      </c>
      <c r="H60" s="5" t="str">
        <f t="array" ref="H60">IF(OR(H59=$G$10,H59=""),"",MAX(IF($A$10:$A$3008&gt;H59,1,0)*IF($A$10:$A$3008&lt;G60,1,0)*$A$10:$A$3008))</f>
        <v/>
      </c>
      <c r="I60" s="7" t="str">
        <f t="shared" si="1"/>
        <v/>
      </c>
      <c r="J60" s="13" t="str">
        <f t="shared" si="4"/>
        <v/>
      </c>
    </row>
    <row r="61" spans="1:10" x14ac:dyDescent="0.25">
      <c r="A61" s="2">
        <v>41712</v>
      </c>
      <c r="B61" s="1">
        <v>44965.66</v>
      </c>
      <c r="C61" s="8"/>
      <c r="D61" s="13">
        <f t="shared" si="2"/>
        <v>-1.0522220508262578E-2</v>
      </c>
      <c r="G61" s="4" t="str">
        <f t="shared" si="3"/>
        <v/>
      </c>
      <c r="H61" s="5" t="str">
        <f t="array" ref="H61">IF(OR(H60=$G$10,H60=""),"",MAX(IF($A$10:$A$3008&gt;H60,1,0)*IF($A$10:$A$3008&lt;G61,1,0)*$A$10:$A$3008))</f>
        <v/>
      </c>
      <c r="I61" s="7" t="str">
        <f t="shared" si="1"/>
        <v/>
      </c>
      <c r="J61" s="13" t="str">
        <f t="shared" si="4"/>
        <v/>
      </c>
    </row>
    <row r="62" spans="1:10" x14ac:dyDescent="0.25">
      <c r="A62" s="2">
        <v>41715</v>
      </c>
      <c r="B62" s="1">
        <v>45117.8</v>
      </c>
      <c r="C62" s="8"/>
      <c r="D62" s="13">
        <f t="shared" si="2"/>
        <v>3.3834708530909902E-3</v>
      </c>
      <c r="G62" s="4" t="str">
        <f t="shared" si="3"/>
        <v/>
      </c>
      <c r="H62" s="5" t="str">
        <f t="array" ref="H62">IF(OR(H61=$G$10,H61=""),"",MAX(IF($A$10:$A$3008&gt;H61,1,0)*IF($A$10:$A$3008&lt;G62,1,0)*$A$10:$A$3008))</f>
        <v/>
      </c>
      <c r="I62" s="7" t="str">
        <f t="shared" si="1"/>
        <v/>
      </c>
      <c r="J62" s="13" t="str">
        <f t="shared" si="4"/>
        <v/>
      </c>
    </row>
    <row r="63" spans="1:10" x14ac:dyDescent="0.25">
      <c r="A63" s="2">
        <v>41716</v>
      </c>
      <c r="B63" s="1">
        <v>46150.96</v>
      </c>
      <c r="C63" s="8"/>
      <c r="D63" s="13">
        <f t="shared" si="2"/>
        <v>2.2899166182748187E-2</v>
      </c>
      <c r="G63" s="4" t="str">
        <f t="shared" si="3"/>
        <v/>
      </c>
      <c r="H63" s="5" t="str">
        <f t="array" ref="H63">IF(OR(H62=$G$10,H62=""),"",MAX(IF($A$10:$A$3008&gt;H62,1,0)*IF($A$10:$A$3008&lt;G63,1,0)*$A$10:$A$3008))</f>
        <v/>
      </c>
      <c r="I63" s="7" t="str">
        <f t="shared" si="1"/>
        <v/>
      </c>
      <c r="J63" s="13" t="str">
        <f t="shared" si="4"/>
        <v/>
      </c>
    </row>
    <row r="64" spans="1:10" x14ac:dyDescent="0.25">
      <c r="A64" s="2">
        <v>41717</v>
      </c>
      <c r="B64" s="1">
        <v>46567.23</v>
      </c>
      <c r="C64" s="8"/>
      <c r="D64" s="13">
        <f t="shared" si="2"/>
        <v>9.0197473682021804E-3</v>
      </c>
      <c r="G64" s="4" t="str">
        <f t="shared" si="3"/>
        <v/>
      </c>
      <c r="H64" s="5" t="str">
        <f t="array" ref="H64">IF(OR(H63=$G$10,H63=""),"",MAX(IF($A$10:$A$3008&gt;H63,1,0)*IF($A$10:$A$3008&lt;G64,1,0)*$A$10:$A$3008))</f>
        <v/>
      </c>
      <c r="I64" s="7" t="str">
        <f t="shared" si="1"/>
        <v/>
      </c>
      <c r="J64" s="13" t="str">
        <f t="shared" si="4"/>
        <v/>
      </c>
    </row>
    <row r="65" spans="1:10" x14ac:dyDescent="0.25">
      <c r="A65" s="2">
        <v>41718</v>
      </c>
      <c r="B65" s="1">
        <v>47278.48</v>
      </c>
      <c r="C65" s="8"/>
      <c r="D65" s="13">
        <f t="shared" si="2"/>
        <v>1.5273616231843723E-2</v>
      </c>
      <c r="G65" s="4" t="str">
        <f t="shared" si="3"/>
        <v/>
      </c>
      <c r="H65" s="5" t="str">
        <f t="array" ref="H65">IF(OR(H64=$G$10,H64=""),"",MAX(IF($A$10:$A$3008&gt;H64,1,0)*IF($A$10:$A$3008&lt;G65,1,0)*$A$10:$A$3008))</f>
        <v/>
      </c>
      <c r="I65" s="7" t="str">
        <f t="shared" si="1"/>
        <v/>
      </c>
      <c r="J65" s="13" t="str">
        <f t="shared" si="4"/>
        <v/>
      </c>
    </row>
    <row r="66" spans="1:10" x14ac:dyDescent="0.25">
      <c r="A66" s="2">
        <v>41719</v>
      </c>
      <c r="B66" s="1">
        <v>47380.94</v>
      </c>
      <c r="C66" s="8"/>
      <c r="D66" s="13">
        <f t="shared" si="2"/>
        <v>2.1671593503005833E-3</v>
      </c>
      <c r="G66" s="4" t="str">
        <f t="shared" si="3"/>
        <v/>
      </c>
      <c r="H66" s="5" t="str">
        <f t="array" ref="H66">IF(OR(H65=$G$10,H65=""),"",MAX(IF($A$10:$A$3008&gt;H65,1,0)*IF($A$10:$A$3008&lt;G66,1,0)*$A$10:$A$3008))</f>
        <v/>
      </c>
      <c r="I66" s="7" t="str">
        <f t="shared" si="1"/>
        <v/>
      </c>
      <c r="J66" s="13" t="str">
        <f t="shared" si="4"/>
        <v/>
      </c>
    </row>
    <row r="67" spans="1:10" x14ac:dyDescent="0.25">
      <c r="A67" s="2">
        <v>41722</v>
      </c>
      <c r="B67" s="1">
        <v>47993.42</v>
      </c>
      <c r="C67" s="8"/>
      <c r="D67" s="13">
        <f t="shared" si="2"/>
        <v>1.2926716945674693E-2</v>
      </c>
      <c r="G67" s="4" t="str">
        <f t="shared" si="3"/>
        <v/>
      </c>
      <c r="H67" s="5" t="str">
        <f t="array" ref="H67">IF(OR(H66=$G$10,H66=""),"",MAX(IF($A$10:$A$3008&gt;H66,1,0)*IF($A$10:$A$3008&lt;G67,1,0)*$A$10:$A$3008))</f>
        <v/>
      </c>
      <c r="I67" s="7" t="str">
        <f t="shared" si="1"/>
        <v/>
      </c>
      <c r="J67" s="13" t="str">
        <f t="shared" si="4"/>
        <v/>
      </c>
    </row>
    <row r="68" spans="1:10" x14ac:dyDescent="0.25">
      <c r="A68" s="2">
        <v>41723</v>
      </c>
      <c r="B68" s="1">
        <v>48180.14</v>
      </c>
      <c r="C68" s="8"/>
      <c r="D68" s="13">
        <f t="shared" si="2"/>
        <v>3.8905333272769719E-3</v>
      </c>
      <c r="G68" s="4" t="str">
        <f t="shared" si="3"/>
        <v/>
      </c>
      <c r="H68" s="5" t="str">
        <f t="array" ref="H68">IF(OR(H67=$G$10,H67=""),"",MAX(IF($A$10:$A$3008&gt;H67,1,0)*IF($A$10:$A$3008&lt;G68,1,0)*$A$10:$A$3008))</f>
        <v/>
      </c>
      <c r="I68" s="7" t="str">
        <f t="shared" si="1"/>
        <v/>
      </c>
      <c r="J68" s="13" t="str">
        <f t="shared" si="4"/>
        <v/>
      </c>
    </row>
    <row r="69" spans="1:10" x14ac:dyDescent="0.25">
      <c r="A69" s="2">
        <v>41724</v>
      </c>
      <c r="B69" s="1">
        <v>47965.61</v>
      </c>
      <c r="C69" s="8"/>
      <c r="D69" s="13">
        <f t="shared" si="2"/>
        <v>-4.4526645211076356E-3</v>
      </c>
      <c r="G69" s="4" t="str">
        <f t="shared" si="3"/>
        <v/>
      </c>
      <c r="H69" s="5" t="str">
        <f t="array" ref="H69">IF(OR(H68=$G$10,H68=""),"",MAX(IF($A$10:$A$3008&gt;H68,1,0)*IF($A$10:$A$3008&lt;G69,1,0)*$A$10:$A$3008))</f>
        <v/>
      </c>
      <c r="I69" s="7" t="str">
        <f t="shared" si="1"/>
        <v/>
      </c>
      <c r="J69" s="13" t="str">
        <f t="shared" si="4"/>
        <v/>
      </c>
    </row>
    <row r="70" spans="1:10" x14ac:dyDescent="0.25">
      <c r="A70" s="2">
        <v>41725</v>
      </c>
      <c r="B70" s="1">
        <v>49646.79</v>
      </c>
      <c r="C70" s="8"/>
      <c r="D70" s="13">
        <f t="shared" si="2"/>
        <v>3.5049694979382109E-2</v>
      </c>
      <c r="G70" s="4" t="str">
        <f t="shared" si="3"/>
        <v/>
      </c>
      <c r="H70" s="5" t="str">
        <f t="array" ref="H70">IF(OR(H69=$G$10,H69=""),"",MAX(IF($A$10:$A$3008&gt;H69,1,0)*IF($A$10:$A$3008&lt;G70,1,0)*$A$10:$A$3008))</f>
        <v/>
      </c>
      <c r="I70" s="7" t="str">
        <f t="shared" si="1"/>
        <v/>
      </c>
      <c r="J70" s="13" t="str">
        <f t="shared" si="4"/>
        <v/>
      </c>
    </row>
    <row r="71" spans="1:10" x14ac:dyDescent="0.25">
      <c r="A71" s="2">
        <v>41726</v>
      </c>
      <c r="B71" s="1">
        <v>49768.06</v>
      </c>
      <c r="C71" s="8"/>
      <c r="D71" s="13">
        <f t="shared" si="2"/>
        <v>2.4426554063212706E-3</v>
      </c>
      <c r="G71" s="4" t="str">
        <f t="shared" si="3"/>
        <v/>
      </c>
      <c r="H71" s="5" t="str">
        <f t="array" ref="H71">IF(OR(H70=$G$10,H70=""),"",MAX(IF($A$10:$A$3008&gt;H70,1,0)*IF($A$10:$A$3008&lt;G71,1,0)*$A$10:$A$3008))</f>
        <v/>
      </c>
      <c r="I71" s="7" t="str">
        <f t="shared" si="1"/>
        <v/>
      </c>
      <c r="J71" s="13" t="str">
        <f t="shared" si="4"/>
        <v/>
      </c>
    </row>
    <row r="72" spans="1:10" x14ac:dyDescent="0.25">
      <c r="A72" s="2">
        <v>41729</v>
      </c>
      <c r="B72" s="1">
        <v>50414.92</v>
      </c>
      <c r="C72" s="8"/>
      <c r="D72" s="13">
        <f t="shared" si="2"/>
        <v>1.2997492769458979E-2</v>
      </c>
      <c r="G72" s="4" t="str">
        <f t="shared" si="3"/>
        <v/>
      </c>
      <c r="H72" s="5" t="str">
        <f t="array" ref="H72">IF(OR(H71=$G$10,H71=""),"",MAX(IF($A$10:$A$3008&gt;H71,1,0)*IF($A$10:$A$3008&lt;G72,1,0)*$A$10:$A$3008))</f>
        <v/>
      </c>
      <c r="I72" s="7" t="str">
        <f t="shared" si="1"/>
        <v/>
      </c>
      <c r="J72" s="13" t="str">
        <f t="shared" si="4"/>
        <v/>
      </c>
    </row>
    <row r="73" spans="1:10" x14ac:dyDescent="0.25">
      <c r="A73" s="2">
        <v>41730</v>
      </c>
      <c r="B73" s="1">
        <v>50270.37</v>
      </c>
      <c r="C73" s="8"/>
      <c r="D73" s="13">
        <f t="shared" si="2"/>
        <v>-2.8672067713287185E-3</v>
      </c>
      <c r="G73" s="4" t="str">
        <f t="shared" si="3"/>
        <v/>
      </c>
      <c r="H73" s="5" t="str">
        <f t="array" ref="H73">IF(OR(H72=$G$10,H72=""),"",MAX(IF($A$10:$A$3008&gt;H72,1,0)*IF($A$10:$A$3008&lt;G73,1,0)*$A$10:$A$3008))</f>
        <v/>
      </c>
      <c r="I73" s="7" t="str">
        <f t="shared" si="1"/>
        <v/>
      </c>
      <c r="J73" s="13" t="str">
        <f t="shared" si="4"/>
        <v/>
      </c>
    </row>
    <row r="74" spans="1:10" x14ac:dyDescent="0.25">
      <c r="A74" s="2">
        <v>41731</v>
      </c>
      <c r="B74" s="1">
        <v>51701.05</v>
      </c>
      <c r="C74" s="8"/>
      <c r="D74" s="13">
        <f t="shared" si="2"/>
        <v>2.845970698047379E-2</v>
      </c>
      <c r="G74" s="4" t="str">
        <f t="shared" si="3"/>
        <v/>
      </c>
      <c r="H74" s="5" t="str">
        <f t="array" ref="H74">IF(OR(H73=$G$10,H73=""),"",MAX(IF($A$10:$A$3008&gt;H73,1,0)*IF($A$10:$A$3008&lt;G74,1,0)*$A$10:$A$3008))</f>
        <v/>
      </c>
      <c r="I74" s="7" t="str">
        <f t="shared" si="1"/>
        <v/>
      </c>
      <c r="J74" s="13" t="str">
        <f t="shared" si="4"/>
        <v/>
      </c>
    </row>
    <row r="75" spans="1:10" x14ac:dyDescent="0.25">
      <c r="A75" s="2">
        <v>41732</v>
      </c>
      <c r="B75" s="1">
        <v>51408.21</v>
      </c>
      <c r="C75" s="8"/>
      <c r="D75" s="13">
        <f t="shared" si="2"/>
        <v>-5.6641015994840288E-3</v>
      </c>
      <c r="G75" s="4" t="str">
        <f t="shared" si="3"/>
        <v/>
      </c>
      <c r="H75" s="5" t="str">
        <f t="array" ref="H75">IF(OR(H74=$G$10,H74=""),"",MAX(IF($A$10:$A$3008&gt;H74,1,0)*IF($A$10:$A$3008&lt;G75,1,0)*$A$10:$A$3008))</f>
        <v/>
      </c>
      <c r="I75" s="7" t="str">
        <f t="shared" ref="I75:I138" si="5">IF(ISNUMBER(H75),VLOOKUP(H75,$A$10:$B$5121,2,FALSE),"")</f>
        <v/>
      </c>
      <c r="J75" s="13" t="str">
        <f t="shared" si="4"/>
        <v/>
      </c>
    </row>
    <row r="76" spans="1:10" x14ac:dyDescent="0.25">
      <c r="A76" s="2">
        <v>41733</v>
      </c>
      <c r="B76" s="1">
        <v>51081.78</v>
      </c>
      <c r="C76" s="8"/>
      <c r="D76" s="13">
        <f t="shared" ref="D76:D139" si="6">IF(ISNUMBER(B76),(B76-B75)/B75,"")</f>
        <v>-6.3497639773880529E-3</v>
      </c>
      <c r="G76" s="4" t="str">
        <f t="shared" ref="G76:G139" si="7">IFERROR(DATE(YEAR(H75),MONTH(H75)+2,1),"")</f>
        <v/>
      </c>
      <c r="H76" s="5" t="str">
        <f t="array" ref="H76">IF(OR(H75=$G$10,H75=""),"",MAX(IF($A$10:$A$3008&gt;H75,1,0)*IF($A$10:$A$3008&lt;G76,1,0)*$A$10:$A$3008))</f>
        <v/>
      </c>
      <c r="I76" s="7" t="str">
        <f t="shared" si="5"/>
        <v/>
      </c>
      <c r="J76" s="13" t="str">
        <f t="shared" ref="J76:J139" si="8">IF(ISNUMBER(I76),(I76-I75)/I75,"")</f>
        <v/>
      </c>
    </row>
    <row r="77" spans="1:10" x14ac:dyDescent="0.25">
      <c r="A77" s="2">
        <v>41736</v>
      </c>
      <c r="B77" s="1">
        <v>52155.28</v>
      </c>
      <c r="C77" s="8"/>
      <c r="D77" s="13">
        <f t="shared" si="6"/>
        <v>2.1015320922646002E-2</v>
      </c>
      <c r="G77" s="4" t="str">
        <f t="shared" si="7"/>
        <v/>
      </c>
      <c r="H77" s="5" t="str">
        <f t="array" ref="H77">IF(OR(H76=$G$10,H76=""),"",MAX(IF($A$10:$A$3008&gt;H76,1,0)*IF($A$10:$A$3008&lt;G77,1,0)*$A$10:$A$3008))</f>
        <v/>
      </c>
      <c r="I77" s="7" t="str">
        <f t="shared" si="5"/>
        <v/>
      </c>
      <c r="J77" s="13" t="str">
        <f t="shared" si="8"/>
        <v/>
      </c>
    </row>
    <row r="78" spans="1:10" x14ac:dyDescent="0.25">
      <c r="A78" s="2">
        <v>41737</v>
      </c>
      <c r="B78" s="1">
        <v>51629.07</v>
      </c>
      <c r="C78" s="8"/>
      <c r="D78" s="13">
        <f t="shared" si="6"/>
        <v>-1.0089294890181764E-2</v>
      </c>
      <c r="G78" s="4" t="str">
        <f t="shared" si="7"/>
        <v/>
      </c>
      <c r="H78" s="5" t="str">
        <f t="array" ref="H78">IF(OR(H77=$G$10,H77=""),"",MAX(IF($A$10:$A$3008&gt;H77,1,0)*IF($A$10:$A$3008&lt;G78,1,0)*$A$10:$A$3008))</f>
        <v/>
      </c>
      <c r="I78" s="7" t="str">
        <f t="shared" si="5"/>
        <v/>
      </c>
      <c r="J78" s="13" t="str">
        <f t="shared" si="8"/>
        <v/>
      </c>
    </row>
    <row r="79" spans="1:10" x14ac:dyDescent="0.25">
      <c r="A79" s="2">
        <v>41738</v>
      </c>
      <c r="B79" s="1">
        <v>51185.4</v>
      </c>
      <c r="C79" s="8"/>
      <c r="D79" s="13">
        <f t="shared" si="6"/>
        <v>-8.5934145240268364E-3</v>
      </c>
      <c r="G79" s="4" t="str">
        <f t="shared" si="7"/>
        <v/>
      </c>
      <c r="H79" s="5" t="str">
        <f t="array" ref="H79">IF(OR(H78=$G$10,H78=""),"",MAX(IF($A$10:$A$3008&gt;H78,1,0)*IF($A$10:$A$3008&lt;G79,1,0)*$A$10:$A$3008))</f>
        <v/>
      </c>
      <c r="I79" s="7" t="str">
        <f t="shared" si="5"/>
        <v/>
      </c>
      <c r="J79" s="13" t="str">
        <f t="shared" si="8"/>
        <v/>
      </c>
    </row>
    <row r="80" spans="1:10" x14ac:dyDescent="0.25">
      <c r="A80" s="2">
        <v>41739</v>
      </c>
      <c r="B80" s="1">
        <v>51127.48</v>
      </c>
      <c r="C80" s="8"/>
      <c r="D80" s="13">
        <f t="shared" si="6"/>
        <v>-1.1315726750205772E-3</v>
      </c>
      <c r="G80" s="4" t="str">
        <f t="shared" si="7"/>
        <v/>
      </c>
      <c r="H80" s="5" t="str">
        <f t="array" ref="H80">IF(OR(H79=$G$10,H79=""),"",MAX(IF($A$10:$A$3008&gt;H79,1,0)*IF($A$10:$A$3008&lt;G80,1,0)*$A$10:$A$3008))</f>
        <v/>
      </c>
      <c r="I80" s="7" t="str">
        <f t="shared" si="5"/>
        <v/>
      </c>
      <c r="J80" s="13" t="str">
        <f t="shared" si="8"/>
        <v/>
      </c>
    </row>
    <row r="81" spans="1:10" x14ac:dyDescent="0.25">
      <c r="A81" s="2">
        <v>41740</v>
      </c>
      <c r="B81" s="1">
        <v>51867.29</v>
      </c>
      <c r="C81" s="8"/>
      <c r="D81" s="13">
        <f t="shared" si="6"/>
        <v>1.4469909332515463E-2</v>
      </c>
      <c r="G81" s="4" t="str">
        <f t="shared" si="7"/>
        <v/>
      </c>
      <c r="H81" s="5" t="str">
        <f t="array" ref="H81">IF(OR(H80=$G$10,H80=""),"",MAX(IF($A$10:$A$3008&gt;H80,1,0)*IF($A$10:$A$3008&lt;G81,1,0)*$A$10:$A$3008))</f>
        <v/>
      </c>
      <c r="I81" s="7" t="str">
        <f t="shared" si="5"/>
        <v/>
      </c>
      <c r="J81" s="13" t="str">
        <f t="shared" si="8"/>
        <v/>
      </c>
    </row>
    <row r="82" spans="1:10" x14ac:dyDescent="0.25">
      <c r="A82" s="2">
        <v>41743</v>
      </c>
      <c r="B82" s="1">
        <v>51596.55</v>
      </c>
      <c r="C82" s="8"/>
      <c r="D82" s="13">
        <f t="shared" si="6"/>
        <v>-5.2198601469249303E-3</v>
      </c>
      <c r="G82" s="4" t="str">
        <f t="shared" si="7"/>
        <v/>
      </c>
      <c r="H82" s="5" t="str">
        <f t="array" ref="H82">IF(OR(H81=$G$10,H81=""),"",MAX(IF($A$10:$A$3008&gt;H81,1,0)*IF($A$10:$A$3008&lt;G82,1,0)*$A$10:$A$3008))</f>
        <v/>
      </c>
      <c r="I82" s="7" t="str">
        <f t="shared" si="5"/>
        <v/>
      </c>
      <c r="J82" s="13" t="str">
        <f t="shared" si="8"/>
        <v/>
      </c>
    </row>
    <row r="83" spans="1:10" x14ac:dyDescent="0.25">
      <c r="A83" s="2">
        <v>41744</v>
      </c>
      <c r="B83" s="1">
        <v>50454.35</v>
      </c>
      <c r="C83" s="8"/>
      <c r="D83" s="13">
        <f t="shared" si="6"/>
        <v>-2.2137139014139596E-2</v>
      </c>
      <c r="G83" s="4" t="str">
        <f t="shared" si="7"/>
        <v/>
      </c>
      <c r="H83" s="5" t="str">
        <f t="array" ref="H83">IF(OR(H82=$G$10,H82=""),"",MAX(IF($A$10:$A$3008&gt;H82,1,0)*IF($A$10:$A$3008&lt;G83,1,0)*$A$10:$A$3008))</f>
        <v/>
      </c>
      <c r="I83" s="7" t="str">
        <f t="shared" si="5"/>
        <v/>
      </c>
      <c r="J83" s="13" t="str">
        <f t="shared" si="8"/>
        <v/>
      </c>
    </row>
    <row r="84" spans="1:10" x14ac:dyDescent="0.25">
      <c r="A84" s="2">
        <v>41745</v>
      </c>
      <c r="B84" s="1">
        <v>51200.56</v>
      </c>
      <c r="C84" s="8"/>
      <c r="D84" s="13">
        <f t="shared" si="6"/>
        <v>1.4789805041587081E-2</v>
      </c>
      <c r="G84" s="4" t="str">
        <f t="shared" si="7"/>
        <v/>
      </c>
      <c r="H84" s="5" t="str">
        <f t="array" ref="H84">IF(OR(H83=$G$10,H83=""),"",MAX(IF($A$10:$A$3008&gt;H83,1,0)*IF($A$10:$A$3008&lt;G84,1,0)*$A$10:$A$3008))</f>
        <v/>
      </c>
      <c r="I84" s="7" t="str">
        <f t="shared" si="5"/>
        <v/>
      </c>
      <c r="J84" s="13" t="str">
        <f t="shared" si="8"/>
        <v/>
      </c>
    </row>
    <row r="85" spans="1:10" x14ac:dyDescent="0.25">
      <c r="A85" s="2">
        <v>41746</v>
      </c>
      <c r="B85" s="1">
        <v>52111.85</v>
      </c>
      <c r="C85" s="8"/>
      <c r="D85" s="13">
        <f t="shared" si="6"/>
        <v>1.7798438142082838E-2</v>
      </c>
      <c r="G85" s="4" t="str">
        <f t="shared" si="7"/>
        <v/>
      </c>
      <c r="H85" s="5" t="str">
        <f t="array" ref="H85">IF(OR(H84=$G$10,H84=""),"",MAX(IF($A$10:$A$3008&gt;H84,1,0)*IF($A$10:$A$3008&lt;G85,1,0)*$A$10:$A$3008))</f>
        <v/>
      </c>
      <c r="I85" s="7" t="str">
        <f t="shared" si="5"/>
        <v/>
      </c>
      <c r="J85" s="13" t="str">
        <f t="shared" si="8"/>
        <v/>
      </c>
    </row>
    <row r="86" spans="1:10" x14ac:dyDescent="0.25">
      <c r="A86" s="2">
        <v>41751</v>
      </c>
      <c r="B86" s="1">
        <v>51976.86</v>
      </c>
      <c r="C86" s="8"/>
      <c r="D86" s="13">
        <f t="shared" si="6"/>
        <v>-2.5903897098260372E-3</v>
      </c>
      <c r="G86" s="4" t="str">
        <f t="shared" si="7"/>
        <v/>
      </c>
      <c r="H86" s="5" t="str">
        <f t="array" ref="H86">IF(OR(H85=$G$10,H85=""),"",MAX(IF($A$10:$A$3008&gt;H85,1,0)*IF($A$10:$A$3008&lt;G86,1,0)*$A$10:$A$3008))</f>
        <v/>
      </c>
      <c r="I86" s="7" t="str">
        <f t="shared" si="5"/>
        <v/>
      </c>
      <c r="J86" s="13" t="str">
        <f t="shared" si="8"/>
        <v/>
      </c>
    </row>
    <row r="87" spans="1:10" x14ac:dyDescent="0.25">
      <c r="A87" s="2">
        <v>41752</v>
      </c>
      <c r="B87" s="1">
        <v>51569.69</v>
      </c>
      <c r="C87" s="8"/>
      <c r="D87" s="13">
        <f t="shared" si="6"/>
        <v>-7.8336782945333406E-3</v>
      </c>
      <c r="G87" s="4" t="str">
        <f t="shared" si="7"/>
        <v/>
      </c>
      <c r="H87" s="5" t="str">
        <f t="array" ref="H87">IF(OR(H86=$G$10,H86=""),"",MAX(IF($A$10:$A$3008&gt;H86,1,0)*IF($A$10:$A$3008&lt;G87,1,0)*$A$10:$A$3008))</f>
        <v/>
      </c>
      <c r="I87" s="7" t="str">
        <f t="shared" si="5"/>
        <v/>
      </c>
      <c r="J87" s="13" t="str">
        <f t="shared" si="8"/>
        <v/>
      </c>
    </row>
    <row r="88" spans="1:10" x14ac:dyDescent="0.25">
      <c r="A88" s="2">
        <v>41753</v>
      </c>
      <c r="B88" s="1">
        <v>51817.45</v>
      </c>
      <c r="C88" s="8"/>
      <c r="D88" s="13">
        <f t="shared" si="6"/>
        <v>4.8043724908952284E-3</v>
      </c>
      <c r="G88" s="4" t="str">
        <f t="shared" si="7"/>
        <v/>
      </c>
      <c r="H88" s="5" t="str">
        <f t="array" ref="H88">IF(OR(H87=$G$10,H87=""),"",MAX(IF($A$10:$A$3008&gt;H87,1,0)*IF($A$10:$A$3008&lt;G88,1,0)*$A$10:$A$3008))</f>
        <v/>
      </c>
      <c r="I88" s="7" t="str">
        <f t="shared" si="5"/>
        <v/>
      </c>
      <c r="J88" s="13" t="str">
        <f t="shared" si="8"/>
        <v/>
      </c>
    </row>
    <row r="89" spans="1:10" x14ac:dyDescent="0.25">
      <c r="A89" s="2">
        <v>41754</v>
      </c>
      <c r="B89" s="1">
        <v>51399.35</v>
      </c>
      <c r="C89" s="8"/>
      <c r="D89" s="13">
        <f t="shared" si="6"/>
        <v>-8.0687104440685248E-3</v>
      </c>
      <c r="G89" s="4" t="str">
        <f t="shared" si="7"/>
        <v/>
      </c>
      <c r="H89" s="5" t="str">
        <f t="array" ref="H89">IF(OR(H88=$G$10,H88=""),"",MAX(IF($A$10:$A$3008&gt;H88,1,0)*IF($A$10:$A$3008&lt;G89,1,0)*$A$10:$A$3008))</f>
        <v/>
      </c>
      <c r="I89" s="7" t="str">
        <f t="shared" si="5"/>
        <v/>
      </c>
      <c r="J89" s="13" t="str">
        <f t="shared" si="8"/>
        <v/>
      </c>
    </row>
    <row r="90" spans="1:10" x14ac:dyDescent="0.25">
      <c r="A90" s="2">
        <v>41757</v>
      </c>
      <c r="B90" s="1">
        <v>51383.68</v>
      </c>
      <c r="C90" s="8"/>
      <c r="D90" s="13">
        <f t="shared" si="6"/>
        <v>-3.0486766855997703E-4</v>
      </c>
      <c r="G90" s="4" t="str">
        <f t="shared" si="7"/>
        <v/>
      </c>
      <c r="H90" s="5" t="str">
        <f t="array" ref="H90">IF(OR(H89=$G$10,H89=""),"",MAX(IF($A$10:$A$3008&gt;H89,1,0)*IF($A$10:$A$3008&lt;G90,1,0)*$A$10:$A$3008))</f>
        <v/>
      </c>
      <c r="I90" s="7" t="str">
        <f t="shared" si="5"/>
        <v/>
      </c>
      <c r="J90" s="13" t="str">
        <f t="shared" si="8"/>
        <v/>
      </c>
    </row>
    <row r="91" spans="1:10" x14ac:dyDescent="0.25">
      <c r="A91" s="2">
        <v>41758</v>
      </c>
      <c r="B91" s="1">
        <v>51838.61</v>
      </c>
      <c r="C91" s="8"/>
      <c r="D91" s="13">
        <f t="shared" si="6"/>
        <v>8.8535893108473412E-3</v>
      </c>
      <c r="G91" s="4" t="str">
        <f t="shared" si="7"/>
        <v/>
      </c>
      <c r="H91" s="5" t="str">
        <f t="array" ref="H91">IF(OR(H90=$G$10,H90=""),"",MAX(IF($A$10:$A$3008&gt;H90,1,0)*IF($A$10:$A$3008&lt;G91,1,0)*$A$10:$A$3008))</f>
        <v/>
      </c>
      <c r="I91" s="7" t="str">
        <f t="shared" si="5"/>
        <v/>
      </c>
      <c r="J91" s="13" t="str">
        <f t="shared" si="8"/>
        <v/>
      </c>
    </row>
    <row r="92" spans="1:10" x14ac:dyDescent="0.25">
      <c r="A92" s="2">
        <v>41759</v>
      </c>
      <c r="B92" s="1">
        <v>51626.69</v>
      </c>
      <c r="C92" s="8"/>
      <c r="D92" s="13">
        <f t="shared" si="6"/>
        <v>-4.0880725775632922E-3</v>
      </c>
      <c r="G92" s="4" t="str">
        <f t="shared" si="7"/>
        <v/>
      </c>
      <c r="H92" s="5" t="str">
        <f t="array" ref="H92">IF(OR(H91=$G$10,H91=""),"",MAX(IF($A$10:$A$3008&gt;H91,1,0)*IF($A$10:$A$3008&lt;G92,1,0)*$A$10:$A$3008))</f>
        <v/>
      </c>
      <c r="I92" s="7" t="str">
        <f t="shared" si="5"/>
        <v/>
      </c>
      <c r="J92" s="13" t="str">
        <f t="shared" si="8"/>
        <v/>
      </c>
    </row>
    <row r="93" spans="1:10" x14ac:dyDescent="0.25">
      <c r="A93" s="2">
        <v>41760</v>
      </c>
      <c r="B93" s="1">
        <v>51626.69</v>
      </c>
      <c r="C93" s="8"/>
      <c r="D93" s="13">
        <f t="shared" si="6"/>
        <v>0</v>
      </c>
      <c r="G93" s="4" t="str">
        <f t="shared" si="7"/>
        <v/>
      </c>
      <c r="H93" s="5" t="str">
        <f t="array" ref="H93">IF(OR(H92=$G$10,H92=""),"",MAX(IF($A$10:$A$3008&gt;H92,1,0)*IF($A$10:$A$3008&lt;G93,1,0)*$A$10:$A$3008))</f>
        <v/>
      </c>
      <c r="I93" s="7" t="str">
        <f t="shared" si="5"/>
        <v/>
      </c>
      <c r="J93" s="13" t="str">
        <f t="shared" si="8"/>
        <v/>
      </c>
    </row>
    <row r="94" spans="1:10" x14ac:dyDescent="0.25">
      <c r="A94" s="2">
        <v>41761</v>
      </c>
      <c r="B94" s="1">
        <v>52980.31</v>
      </c>
      <c r="C94" s="8"/>
      <c r="D94" s="13">
        <f t="shared" si="6"/>
        <v>2.6219383810970553E-2</v>
      </c>
      <c r="G94" s="4" t="str">
        <f t="shared" si="7"/>
        <v/>
      </c>
      <c r="H94" s="5" t="str">
        <f t="array" ref="H94">IF(OR(H93=$G$10,H93=""),"",MAX(IF($A$10:$A$3008&gt;H93,1,0)*IF($A$10:$A$3008&lt;G94,1,0)*$A$10:$A$3008))</f>
        <v/>
      </c>
      <c r="I94" s="7" t="str">
        <f t="shared" si="5"/>
        <v/>
      </c>
      <c r="J94" s="13" t="str">
        <f t="shared" si="8"/>
        <v/>
      </c>
    </row>
    <row r="95" spans="1:10" x14ac:dyDescent="0.25">
      <c r="A95" s="2">
        <v>41764</v>
      </c>
      <c r="B95" s="1">
        <v>53446.17</v>
      </c>
      <c r="C95" s="8"/>
      <c r="D95" s="13">
        <f t="shared" si="6"/>
        <v>8.7930780321972563E-3</v>
      </c>
      <c r="G95" s="4" t="str">
        <f t="shared" si="7"/>
        <v/>
      </c>
      <c r="H95" s="5" t="str">
        <f t="array" ref="H95">IF(OR(H94=$G$10,H94=""),"",MAX(IF($A$10:$A$3008&gt;H94,1,0)*IF($A$10:$A$3008&lt;G95,1,0)*$A$10:$A$3008))</f>
        <v/>
      </c>
      <c r="I95" s="7" t="str">
        <f t="shared" si="5"/>
        <v/>
      </c>
      <c r="J95" s="13" t="str">
        <f t="shared" si="8"/>
        <v/>
      </c>
    </row>
    <row r="96" spans="1:10" x14ac:dyDescent="0.25">
      <c r="A96" s="2">
        <v>41765</v>
      </c>
      <c r="B96" s="1">
        <v>53779.74</v>
      </c>
      <c r="C96" s="8"/>
      <c r="D96" s="13">
        <f t="shared" si="6"/>
        <v>6.2412330013544414E-3</v>
      </c>
      <c r="G96" s="4" t="str">
        <f t="shared" si="7"/>
        <v/>
      </c>
      <c r="H96" s="5" t="str">
        <f t="array" ref="H96">IF(OR(H95=$G$10,H95=""),"",MAX(IF($A$10:$A$3008&gt;H95,1,0)*IF($A$10:$A$3008&lt;G96,1,0)*$A$10:$A$3008))</f>
        <v/>
      </c>
      <c r="I96" s="7" t="str">
        <f t="shared" si="5"/>
        <v/>
      </c>
      <c r="J96" s="13" t="str">
        <f t="shared" si="8"/>
        <v/>
      </c>
    </row>
    <row r="97" spans="1:10" x14ac:dyDescent="0.25">
      <c r="A97" s="2">
        <v>41766</v>
      </c>
      <c r="B97" s="1">
        <v>54052.74</v>
      </c>
      <c r="C97" s="8"/>
      <c r="D97" s="13">
        <f t="shared" si="6"/>
        <v>5.0762610603918871E-3</v>
      </c>
      <c r="G97" s="4" t="str">
        <f t="shared" si="7"/>
        <v/>
      </c>
      <c r="H97" s="5" t="str">
        <f t="array" ref="H97">IF(OR(H96=$G$10,H96=""),"",MAX(IF($A$10:$A$3008&gt;H96,1,0)*IF($A$10:$A$3008&lt;G97,1,0)*$A$10:$A$3008))</f>
        <v/>
      </c>
      <c r="I97" s="7" t="str">
        <f t="shared" si="5"/>
        <v/>
      </c>
      <c r="J97" s="13" t="str">
        <f t="shared" si="8"/>
        <v/>
      </c>
    </row>
    <row r="98" spans="1:10" x14ac:dyDescent="0.25">
      <c r="A98" s="2">
        <v>41767</v>
      </c>
      <c r="B98" s="1">
        <v>53422.37</v>
      </c>
      <c r="C98" s="8"/>
      <c r="D98" s="13">
        <f t="shared" si="6"/>
        <v>-1.1662128506343903E-2</v>
      </c>
      <c r="G98" s="4" t="str">
        <f t="shared" si="7"/>
        <v/>
      </c>
      <c r="H98" s="5" t="str">
        <f t="array" ref="H98">IF(OR(H97=$G$10,H97=""),"",MAX(IF($A$10:$A$3008&gt;H97,1,0)*IF($A$10:$A$3008&lt;G98,1,0)*$A$10:$A$3008))</f>
        <v/>
      </c>
      <c r="I98" s="7" t="str">
        <f t="shared" si="5"/>
        <v/>
      </c>
      <c r="J98" s="13" t="str">
        <f t="shared" si="8"/>
        <v/>
      </c>
    </row>
    <row r="99" spans="1:10" x14ac:dyDescent="0.25">
      <c r="A99" s="2">
        <v>41768</v>
      </c>
      <c r="B99" s="1">
        <v>53100.34</v>
      </c>
      <c r="C99" s="8"/>
      <c r="D99" s="13">
        <f t="shared" si="6"/>
        <v>-6.0279991321988543E-3</v>
      </c>
      <c r="G99" s="4" t="str">
        <f t="shared" si="7"/>
        <v/>
      </c>
      <c r="H99" s="5" t="str">
        <f t="array" ref="H99">IF(OR(H98=$G$10,H98=""),"",MAX(IF($A$10:$A$3008&gt;H98,1,0)*IF($A$10:$A$3008&lt;G99,1,0)*$A$10:$A$3008))</f>
        <v/>
      </c>
      <c r="I99" s="7" t="str">
        <f t="shared" si="5"/>
        <v/>
      </c>
      <c r="J99" s="13" t="str">
        <f t="shared" si="8"/>
        <v/>
      </c>
    </row>
    <row r="100" spans="1:10" x14ac:dyDescent="0.25">
      <c r="A100" s="2">
        <v>41771</v>
      </c>
      <c r="B100" s="1">
        <v>54052.9</v>
      </c>
      <c r="C100" s="8"/>
      <c r="D100" s="13">
        <f t="shared" si="6"/>
        <v>1.7938868188038061E-2</v>
      </c>
      <c r="G100" s="4" t="str">
        <f t="shared" si="7"/>
        <v/>
      </c>
      <c r="H100" s="5" t="str">
        <f t="array" ref="H100">IF(OR(H99=$G$10,H99=""),"",MAX(IF($A$10:$A$3008&gt;H99,1,0)*IF($A$10:$A$3008&lt;G100,1,0)*$A$10:$A$3008))</f>
        <v/>
      </c>
      <c r="I100" s="7" t="str">
        <f t="shared" si="5"/>
        <v/>
      </c>
      <c r="J100" s="13" t="str">
        <f t="shared" si="8"/>
        <v/>
      </c>
    </row>
    <row r="101" spans="1:10" x14ac:dyDescent="0.25">
      <c r="A101" s="2">
        <v>41772</v>
      </c>
      <c r="B101" s="1">
        <v>53907.46</v>
      </c>
      <c r="C101" s="8"/>
      <c r="D101" s="13">
        <f t="shared" si="6"/>
        <v>-2.6906974463905236E-3</v>
      </c>
      <c r="G101" s="4" t="str">
        <f t="shared" si="7"/>
        <v/>
      </c>
      <c r="H101" s="5" t="str">
        <f t="array" ref="H101">IF(OR(H100=$G$10,H100=""),"",MAX(IF($A$10:$A$3008&gt;H100,1,0)*IF($A$10:$A$3008&lt;G101,1,0)*$A$10:$A$3008))</f>
        <v/>
      </c>
      <c r="I101" s="7" t="str">
        <f t="shared" si="5"/>
        <v/>
      </c>
      <c r="J101" s="13" t="str">
        <f t="shared" si="8"/>
        <v/>
      </c>
    </row>
    <row r="102" spans="1:10" x14ac:dyDescent="0.25">
      <c r="A102" s="2">
        <v>41773</v>
      </c>
      <c r="B102" s="1">
        <v>54412.54</v>
      </c>
      <c r="C102" s="8"/>
      <c r="D102" s="13">
        <f t="shared" si="6"/>
        <v>9.3693896911485296E-3</v>
      </c>
      <c r="G102" s="4" t="str">
        <f t="shared" si="7"/>
        <v/>
      </c>
      <c r="H102" s="5" t="str">
        <f t="array" ref="H102">IF(OR(H101=$G$10,H101=""),"",MAX(IF($A$10:$A$3008&gt;H101,1,0)*IF($A$10:$A$3008&lt;G102,1,0)*$A$10:$A$3008))</f>
        <v/>
      </c>
      <c r="I102" s="7" t="str">
        <f t="shared" si="5"/>
        <v/>
      </c>
      <c r="J102" s="13" t="str">
        <f t="shared" si="8"/>
        <v/>
      </c>
    </row>
    <row r="103" spans="1:10" x14ac:dyDescent="0.25">
      <c r="A103" s="2">
        <v>41774</v>
      </c>
      <c r="B103" s="1">
        <v>53855.54</v>
      </c>
      <c r="C103" s="8"/>
      <c r="D103" s="13">
        <f t="shared" si="6"/>
        <v>-1.0236610898884705E-2</v>
      </c>
      <c r="G103" s="4" t="str">
        <f t="shared" si="7"/>
        <v/>
      </c>
      <c r="H103" s="5" t="str">
        <f t="array" ref="H103">IF(OR(H102=$G$10,H102=""),"",MAX(IF($A$10:$A$3008&gt;H102,1,0)*IF($A$10:$A$3008&lt;G103,1,0)*$A$10:$A$3008))</f>
        <v/>
      </c>
      <c r="I103" s="7" t="str">
        <f t="shared" si="5"/>
        <v/>
      </c>
      <c r="J103" s="13" t="str">
        <f t="shared" si="8"/>
        <v/>
      </c>
    </row>
    <row r="104" spans="1:10" x14ac:dyDescent="0.25">
      <c r="A104" s="2">
        <v>41775</v>
      </c>
      <c r="B104" s="1">
        <v>53975.76</v>
      </c>
      <c r="C104" s="8"/>
      <c r="D104" s="13">
        <f t="shared" si="6"/>
        <v>2.2322680266505762E-3</v>
      </c>
      <c r="G104" s="4" t="str">
        <f t="shared" si="7"/>
        <v/>
      </c>
      <c r="H104" s="5" t="str">
        <f t="array" ref="H104">IF(OR(H103=$G$10,H103=""),"",MAX(IF($A$10:$A$3008&gt;H103,1,0)*IF($A$10:$A$3008&lt;G104,1,0)*$A$10:$A$3008))</f>
        <v/>
      </c>
      <c r="I104" s="7" t="str">
        <f t="shared" si="5"/>
        <v/>
      </c>
      <c r="J104" s="13" t="str">
        <f t="shared" si="8"/>
        <v/>
      </c>
    </row>
    <row r="105" spans="1:10" x14ac:dyDescent="0.25">
      <c r="A105" s="2">
        <v>41778</v>
      </c>
      <c r="B105" s="1">
        <v>53353.1</v>
      </c>
      <c r="C105" s="8"/>
      <c r="D105" s="13">
        <f t="shared" si="6"/>
        <v>-1.153591908664192E-2</v>
      </c>
      <c r="G105" s="4" t="str">
        <f t="shared" si="7"/>
        <v/>
      </c>
      <c r="H105" s="5" t="str">
        <f t="array" ref="H105">IF(OR(H104=$G$10,H104=""),"",MAX(IF($A$10:$A$3008&gt;H104,1,0)*IF($A$10:$A$3008&lt;G105,1,0)*$A$10:$A$3008))</f>
        <v/>
      </c>
      <c r="I105" s="7" t="str">
        <f t="shared" si="5"/>
        <v/>
      </c>
      <c r="J105" s="13" t="str">
        <f t="shared" si="8"/>
        <v/>
      </c>
    </row>
    <row r="106" spans="1:10" x14ac:dyDescent="0.25">
      <c r="A106" s="2">
        <v>41779</v>
      </c>
      <c r="B106" s="1">
        <v>52366.19</v>
      </c>
      <c r="C106" s="8"/>
      <c r="D106" s="13">
        <f t="shared" si="6"/>
        <v>-1.8497706787421842E-2</v>
      </c>
      <c r="G106" s="4" t="str">
        <f t="shared" si="7"/>
        <v/>
      </c>
      <c r="H106" s="5" t="str">
        <f t="array" ref="H106">IF(OR(H105=$G$10,H105=""),"",MAX(IF($A$10:$A$3008&gt;H105,1,0)*IF($A$10:$A$3008&lt;G106,1,0)*$A$10:$A$3008))</f>
        <v/>
      </c>
      <c r="I106" s="7" t="str">
        <f t="shared" si="5"/>
        <v/>
      </c>
      <c r="J106" s="13" t="str">
        <f t="shared" si="8"/>
        <v/>
      </c>
    </row>
    <row r="107" spans="1:10" x14ac:dyDescent="0.25">
      <c r="A107" s="2">
        <v>41780</v>
      </c>
      <c r="B107" s="1">
        <v>52203.37</v>
      </c>
      <c r="C107" s="8"/>
      <c r="D107" s="13">
        <f t="shared" si="6"/>
        <v>-3.1092580919100609E-3</v>
      </c>
      <c r="G107" s="4" t="str">
        <f t="shared" si="7"/>
        <v/>
      </c>
      <c r="H107" s="5" t="str">
        <f t="array" ref="H107">IF(OR(H106=$G$10,H106=""),"",MAX(IF($A$10:$A$3008&gt;H106,1,0)*IF($A$10:$A$3008&lt;G107,1,0)*$A$10:$A$3008))</f>
        <v/>
      </c>
      <c r="I107" s="7" t="str">
        <f t="shared" si="5"/>
        <v/>
      </c>
      <c r="J107" s="13" t="str">
        <f t="shared" si="8"/>
        <v/>
      </c>
    </row>
    <row r="108" spans="1:10" x14ac:dyDescent="0.25">
      <c r="A108" s="2">
        <v>41781</v>
      </c>
      <c r="B108" s="1">
        <v>52806.22</v>
      </c>
      <c r="C108" s="8"/>
      <c r="D108" s="13">
        <f t="shared" si="6"/>
        <v>1.154810503613078E-2</v>
      </c>
      <c r="G108" s="4" t="str">
        <f t="shared" si="7"/>
        <v/>
      </c>
      <c r="H108" s="5" t="str">
        <f t="array" ref="H108">IF(OR(H107=$G$10,H107=""),"",MAX(IF($A$10:$A$3008&gt;H107,1,0)*IF($A$10:$A$3008&lt;G108,1,0)*$A$10:$A$3008))</f>
        <v/>
      </c>
      <c r="I108" s="7" t="str">
        <f t="shared" si="5"/>
        <v/>
      </c>
      <c r="J108" s="13" t="str">
        <f t="shared" si="8"/>
        <v/>
      </c>
    </row>
    <row r="109" spans="1:10" x14ac:dyDescent="0.25">
      <c r="A109" s="2">
        <v>41782</v>
      </c>
      <c r="B109" s="1">
        <v>52626.41</v>
      </c>
      <c r="C109" s="8"/>
      <c r="D109" s="13">
        <f t="shared" si="6"/>
        <v>-3.4050912941694686E-3</v>
      </c>
      <c r="G109" s="4" t="str">
        <f t="shared" si="7"/>
        <v/>
      </c>
      <c r="H109" s="5" t="str">
        <f t="array" ref="H109">IF(OR(H108=$G$10,H108=""),"",MAX(IF($A$10:$A$3008&gt;H108,1,0)*IF($A$10:$A$3008&lt;G109,1,0)*$A$10:$A$3008))</f>
        <v/>
      </c>
      <c r="I109" s="7" t="str">
        <f t="shared" si="5"/>
        <v/>
      </c>
      <c r="J109" s="13" t="str">
        <f t="shared" si="8"/>
        <v/>
      </c>
    </row>
    <row r="110" spans="1:10" x14ac:dyDescent="0.25">
      <c r="A110" s="2">
        <v>41785</v>
      </c>
      <c r="B110" s="1">
        <v>52932.91</v>
      </c>
      <c r="C110" s="8"/>
      <c r="D110" s="13">
        <f t="shared" si="6"/>
        <v>5.8240719821093627E-3</v>
      </c>
      <c r="G110" s="4" t="str">
        <f t="shared" si="7"/>
        <v/>
      </c>
      <c r="H110" s="5" t="str">
        <f t="array" ref="H110">IF(OR(H109=$G$10,H109=""),"",MAX(IF($A$10:$A$3008&gt;H109,1,0)*IF($A$10:$A$3008&lt;G110,1,0)*$A$10:$A$3008))</f>
        <v/>
      </c>
      <c r="I110" s="7" t="str">
        <f t="shared" si="5"/>
        <v/>
      </c>
      <c r="J110" s="13" t="str">
        <f t="shared" si="8"/>
        <v/>
      </c>
    </row>
    <row r="111" spans="1:10" x14ac:dyDescent="0.25">
      <c r="A111" s="2">
        <v>41786</v>
      </c>
      <c r="B111" s="1">
        <v>52172.36</v>
      </c>
      <c r="C111" s="8"/>
      <c r="D111" s="13">
        <f t="shared" si="6"/>
        <v>-1.4368187957170745E-2</v>
      </c>
      <c r="G111" s="4" t="str">
        <f t="shared" si="7"/>
        <v/>
      </c>
      <c r="H111" s="5" t="str">
        <f t="array" ref="H111">IF(OR(H110=$G$10,H110=""),"",MAX(IF($A$10:$A$3008&gt;H110,1,0)*IF($A$10:$A$3008&lt;G111,1,0)*$A$10:$A$3008))</f>
        <v/>
      </c>
      <c r="I111" s="7" t="str">
        <f t="shared" si="5"/>
        <v/>
      </c>
      <c r="J111" s="13" t="str">
        <f t="shared" si="8"/>
        <v/>
      </c>
    </row>
    <row r="112" spans="1:10" x14ac:dyDescent="0.25">
      <c r="A112" s="2">
        <v>41787</v>
      </c>
      <c r="B112" s="1">
        <v>52639.75</v>
      </c>
      <c r="C112" s="8"/>
      <c r="D112" s="13">
        <f t="shared" si="6"/>
        <v>8.9585750002491634E-3</v>
      </c>
      <c r="G112" s="4" t="str">
        <f t="shared" si="7"/>
        <v/>
      </c>
      <c r="H112" s="5" t="str">
        <f t="array" ref="H112">IF(OR(H111=$G$10,H111=""),"",MAX(IF($A$10:$A$3008&gt;H111,1,0)*IF($A$10:$A$3008&lt;G112,1,0)*$A$10:$A$3008))</f>
        <v/>
      </c>
      <c r="I112" s="7" t="str">
        <f t="shared" si="5"/>
        <v/>
      </c>
      <c r="J112" s="13" t="str">
        <f t="shared" si="8"/>
        <v/>
      </c>
    </row>
    <row r="113" spans="1:10" x14ac:dyDescent="0.25">
      <c r="A113" s="2">
        <v>41788</v>
      </c>
      <c r="B113" s="1">
        <v>52239.34</v>
      </c>
      <c r="C113" s="8"/>
      <c r="D113" s="13">
        <f t="shared" si="6"/>
        <v>-7.6066090739413368E-3</v>
      </c>
      <c r="G113" s="4" t="str">
        <f t="shared" si="7"/>
        <v/>
      </c>
      <c r="H113" s="5" t="str">
        <f t="array" ref="H113">IF(OR(H112=$G$10,H112=""),"",MAX(IF($A$10:$A$3008&gt;H112,1,0)*IF($A$10:$A$3008&lt;G113,1,0)*$A$10:$A$3008))</f>
        <v/>
      </c>
      <c r="I113" s="7" t="str">
        <f t="shared" si="5"/>
        <v/>
      </c>
      <c r="J113" s="13" t="str">
        <f t="shared" si="8"/>
        <v/>
      </c>
    </row>
    <row r="114" spans="1:10" x14ac:dyDescent="0.25">
      <c r="A114" s="2">
        <v>41789</v>
      </c>
      <c r="B114" s="1">
        <v>51239.34</v>
      </c>
      <c r="C114" s="8"/>
      <c r="D114" s="13">
        <f t="shared" si="6"/>
        <v>-1.9142661450163804E-2</v>
      </c>
      <c r="G114" s="4" t="str">
        <f t="shared" si="7"/>
        <v/>
      </c>
      <c r="H114" s="5" t="str">
        <f t="array" ref="H114">IF(OR(H113=$G$10,H113=""),"",MAX(IF($A$10:$A$3008&gt;H113,1,0)*IF($A$10:$A$3008&lt;G114,1,0)*$A$10:$A$3008))</f>
        <v/>
      </c>
      <c r="I114" s="7" t="str">
        <f t="shared" si="5"/>
        <v/>
      </c>
      <c r="J114" s="13" t="str">
        <f t="shared" si="8"/>
        <v/>
      </c>
    </row>
    <row r="115" spans="1:10" x14ac:dyDescent="0.25">
      <c r="A115" s="2">
        <v>41792</v>
      </c>
      <c r="B115" s="1">
        <v>51605.83</v>
      </c>
      <c r="C115" s="8"/>
      <c r="D115" s="13">
        <f t="shared" si="6"/>
        <v>7.1525121127634598E-3</v>
      </c>
      <c r="G115" s="4" t="str">
        <f t="shared" si="7"/>
        <v/>
      </c>
      <c r="H115" s="5" t="str">
        <f t="array" ref="H115">IF(OR(H114=$G$10,H114=""),"",MAX(IF($A$10:$A$3008&gt;H114,1,0)*IF($A$10:$A$3008&lt;G115,1,0)*$A$10:$A$3008))</f>
        <v/>
      </c>
      <c r="I115" s="7" t="str">
        <f t="shared" si="5"/>
        <v/>
      </c>
      <c r="J115" s="13" t="str">
        <f t="shared" si="8"/>
        <v/>
      </c>
    </row>
    <row r="116" spans="1:10" x14ac:dyDescent="0.25">
      <c r="A116" s="2">
        <v>41793</v>
      </c>
      <c r="B116" s="1">
        <v>52032.38</v>
      </c>
      <c r="C116" s="8"/>
      <c r="D116" s="13">
        <f t="shared" si="6"/>
        <v>8.2655389904589382E-3</v>
      </c>
      <c r="G116" s="4" t="str">
        <f t="shared" si="7"/>
        <v/>
      </c>
      <c r="H116" s="5" t="str">
        <f t="array" ref="H116">IF(OR(H115=$G$10,H115=""),"",MAX(IF($A$10:$A$3008&gt;H115,1,0)*IF($A$10:$A$3008&lt;G116,1,0)*$A$10:$A$3008))</f>
        <v/>
      </c>
      <c r="I116" s="7" t="str">
        <f t="shared" si="5"/>
        <v/>
      </c>
      <c r="J116" s="13" t="str">
        <f t="shared" si="8"/>
        <v/>
      </c>
    </row>
    <row r="117" spans="1:10" x14ac:dyDescent="0.25">
      <c r="A117" s="2">
        <v>41794</v>
      </c>
      <c r="B117" s="1">
        <v>51832.98</v>
      </c>
      <c r="C117" s="8"/>
      <c r="D117" s="13">
        <f t="shared" si="6"/>
        <v>-3.832229085042702E-3</v>
      </c>
      <c r="G117" s="4" t="str">
        <f t="shared" si="7"/>
        <v/>
      </c>
      <c r="H117" s="5" t="str">
        <f t="array" ref="H117">IF(OR(H116=$G$10,H116=""),"",MAX(IF($A$10:$A$3008&gt;H116,1,0)*IF($A$10:$A$3008&lt;G117,1,0)*$A$10:$A$3008))</f>
        <v/>
      </c>
      <c r="I117" s="7" t="str">
        <f t="shared" si="5"/>
        <v/>
      </c>
      <c r="J117" s="13" t="str">
        <f t="shared" si="8"/>
        <v/>
      </c>
    </row>
    <row r="118" spans="1:10" x14ac:dyDescent="0.25">
      <c r="A118" s="2">
        <v>41795</v>
      </c>
      <c r="B118" s="1">
        <v>51558.79</v>
      </c>
      <c r="C118" s="8"/>
      <c r="D118" s="13">
        <f t="shared" si="6"/>
        <v>-5.2898752878958975E-3</v>
      </c>
      <c r="G118" s="4" t="str">
        <f t="shared" si="7"/>
        <v/>
      </c>
      <c r="H118" s="5" t="str">
        <f t="array" ref="H118">IF(OR(H117=$G$10,H117=""),"",MAX(IF($A$10:$A$3008&gt;H117,1,0)*IF($A$10:$A$3008&lt;G118,1,0)*$A$10:$A$3008))</f>
        <v/>
      </c>
      <c r="I118" s="7" t="str">
        <f t="shared" si="5"/>
        <v/>
      </c>
      <c r="J118" s="13" t="str">
        <f t="shared" si="8"/>
        <v/>
      </c>
    </row>
    <row r="119" spans="1:10" x14ac:dyDescent="0.25">
      <c r="A119" s="2">
        <v>41796</v>
      </c>
      <c r="B119" s="1">
        <v>53128.66</v>
      </c>
      <c r="C119" s="8"/>
      <c r="D119" s="13">
        <f t="shared" si="6"/>
        <v>3.0448154427208291E-2</v>
      </c>
      <c r="G119" s="4" t="str">
        <f t="shared" si="7"/>
        <v/>
      </c>
      <c r="H119" s="5" t="str">
        <f t="array" ref="H119">IF(OR(H118=$G$10,H118=""),"",MAX(IF($A$10:$A$3008&gt;H118,1,0)*IF($A$10:$A$3008&lt;G119,1,0)*$A$10:$A$3008))</f>
        <v/>
      </c>
      <c r="I119" s="7" t="str">
        <f t="shared" si="5"/>
        <v/>
      </c>
      <c r="J119" s="13" t="str">
        <f t="shared" si="8"/>
        <v/>
      </c>
    </row>
    <row r="120" spans="1:10" x14ac:dyDescent="0.25">
      <c r="A120" s="2">
        <v>41799</v>
      </c>
      <c r="B120" s="1">
        <v>54273.16</v>
      </c>
      <c r="C120" s="8"/>
      <c r="D120" s="13">
        <f t="shared" si="6"/>
        <v>2.1542045291562031E-2</v>
      </c>
      <c r="G120" s="4" t="str">
        <f t="shared" si="7"/>
        <v/>
      </c>
      <c r="H120" s="5" t="str">
        <f t="array" ref="H120">IF(OR(H119=$G$10,H119=""),"",MAX(IF($A$10:$A$3008&gt;H119,1,0)*IF($A$10:$A$3008&lt;G120,1,0)*$A$10:$A$3008))</f>
        <v/>
      </c>
      <c r="I120" s="7" t="str">
        <f t="shared" si="5"/>
        <v/>
      </c>
      <c r="J120" s="13" t="str">
        <f t="shared" si="8"/>
        <v/>
      </c>
    </row>
    <row r="121" spans="1:10" x14ac:dyDescent="0.25">
      <c r="A121" s="2">
        <v>41800</v>
      </c>
      <c r="B121" s="1">
        <v>54604.34</v>
      </c>
      <c r="C121" s="8"/>
      <c r="D121" s="13">
        <f t="shared" si="6"/>
        <v>6.1020954003782532E-3</v>
      </c>
      <c r="G121" s="4" t="str">
        <f t="shared" si="7"/>
        <v/>
      </c>
      <c r="H121" s="5" t="str">
        <f t="array" ref="H121">IF(OR(H120=$G$10,H120=""),"",MAX(IF($A$10:$A$3008&gt;H120,1,0)*IF($A$10:$A$3008&lt;G121,1,0)*$A$10:$A$3008))</f>
        <v/>
      </c>
      <c r="I121" s="7" t="str">
        <f t="shared" si="5"/>
        <v/>
      </c>
      <c r="J121" s="13" t="str">
        <f t="shared" si="8"/>
        <v/>
      </c>
    </row>
    <row r="122" spans="1:10" x14ac:dyDescent="0.25">
      <c r="A122" s="2">
        <v>41801</v>
      </c>
      <c r="B122" s="1">
        <v>55102.44</v>
      </c>
      <c r="C122" s="8"/>
      <c r="D122" s="13">
        <f t="shared" si="6"/>
        <v>9.121985541808689E-3</v>
      </c>
      <c r="G122" s="4" t="str">
        <f t="shared" si="7"/>
        <v/>
      </c>
      <c r="H122" s="5" t="str">
        <f t="array" ref="H122">IF(OR(H121=$G$10,H121=""),"",MAX(IF($A$10:$A$3008&gt;H121,1,0)*IF($A$10:$A$3008&lt;G122,1,0)*$A$10:$A$3008))</f>
        <v/>
      </c>
      <c r="I122" s="7" t="str">
        <f t="shared" si="5"/>
        <v/>
      </c>
      <c r="J122" s="13" t="str">
        <f t="shared" si="8"/>
        <v/>
      </c>
    </row>
    <row r="123" spans="1:10" x14ac:dyDescent="0.25">
      <c r="A123" s="2">
        <v>41802</v>
      </c>
      <c r="B123" s="1">
        <v>55102.44</v>
      </c>
      <c r="C123" s="8"/>
      <c r="D123" s="13">
        <f t="shared" si="6"/>
        <v>0</v>
      </c>
      <c r="G123" s="4" t="str">
        <f t="shared" si="7"/>
        <v/>
      </c>
      <c r="H123" s="5" t="str">
        <f t="array" ref="H123">IF(OR(H122=$G$10,H122=""),"",MAX(IF($A$10:$A$3008&gt;H122,1,0)*IF($A$10:$A$3008&lt;G123,1,0)*$A$10:$A$3008))</f>
        <v/>
      </c>
      <c r="I123" s="7" t="str">
        <f t="shared" si="5"/>
        <v/>
      </c>
      <c r="J123" s="13" t="str">
        <f t="shared" si="8"/>
        <v/>
      </c>
    </row>
    <row r="124" spans="1:10" x14ac:dyDescent="0.25">
      <c r="A124" s="2">
        <v>41803</v>
      </c>
      <c r="B124" s="1">
        <v>54806.64</v>
      </c>
      <c r="C124" s="8"/>
      <c r="D124" s="13">
        <f t="shared" si="6"/>
        <v>-5.3681833327163531E-3</v>
      </c>
      <c r="G124" s="4" t="str">
        <f t="shared" si="7"/>
        <v/>
      </c>
      <c r="H124" s="5" t="str">
        <f t="array" ref="H124">IF(OR(H123=$G$10,H123=""),"",MAX(IF($A$10:$A$3008&gt;H123,1,0)*IF($A$10:$A$3008&lt;G124,1,0)*$A$10:$A$3008))</f>
        <v/>
      </c>
      <c r="I124" s="7" t="str">
        <f t="shared" si="5"/>
        <v/>
      </c>
      <c r="J124" s="13" t="str">
        <f t="shared" si="8"/>
        <v/>
      </c>
    </row>
    <row r="125" spans="1:10" x14ac:dyDescent="0.25">
      <c r="A125" s="2">
        <v>41806</v>
      </c>
      <c r="B125" s="1">
        <v>54629.55</v>
      </c>
      <c r="C125" s="8"/>
      <c r="D125" s="13">
        <f t="shared" si="6"/>
        <v>-3.2311778280879199E-3</v>
      </c>
      <c r="G125" s="4" t="str">
        <f t="shared" si="7"/>
        <v/>
      </c>
      <c r="H125" s="5" t="str">
        <f t="array" ref="H125">IF(OR(H124=$G$10,H124=""),"",MAX(IF($A$10:$A$3008&gt;H124,1,0)*IF($A$10:$A$3008&lt;G125,1,0)*$A$10:$A$3008))</f>
        <v/>
      </c>
      <c r="I125" s="7" t="str">
        <f t="shared" si="5"/>
        <v/>
      </c>
      <c r="J125" s="13" t="str">
        <f t="shared" si="8"/>
        <v/>
      </c>
    </row>
    <row r="126" spans="1:10" x14ac:dyDescent="0.25">
      <c r="A126" s="2">
        <v>41807</v>
      </c>
      <c r="B126" s="1">
        <v>54299.95</v>
      </c>
      <c r="C126" s="8"/>
      <c r="D126" s="13">
        <f t="shared" si="6"/>
        <v>-6.0333647265995386E-3</v>
      </c>
      <c r="G126" s="4" t="str">
        <f t="shared" si="7"/>
        <v/>
      </c>
      <c r="H126" s="5" t="str">
        <f t="array" ref="H126">IF(OR(H125=$G$10,H125=""),"",MAX(IF($A$10:$A$3008&gt;H125,1,0)*IF($A$10:$A$3008&lt;G126,1,0)*$A$10:$A$3008))</f>
        <v/>
      </c>
      <c r="I126" s="7" t="str">
        <f t="shared" si="5"/>
        <v/>
      </c>
      <c r="J126" s="13" t="str">
        <f t="shared" si="8"/>
        <v/>
      </c>
    </row>
    <row r="127" spans="1:10" x14ac:dyDescent="0.25">
      <c r="A127" s="2">
        <v>41808</v>
      </c>
      <c r="B127" s="1">
        <v>55202.54</v>
      </c>
      <c r="C127" s="8"/>
      <c r="D127" s="13">
        <f t="shared" si="6"/>
        <v>1.6622298915560767E-2</v>
      </c>
      <c r="G127" s="4" t="str">
        <f t="shared" si="7"/>
        <v/>
      </c>
      <c r="H127" s="5" t="str">
        <f t="array" ref="H127">IF(OR(H126=$G$10,H126=""),"",MAX(IF($A$10:$A$3008&gt;H126,1,0)*IF($A$10:$A$3008&lt;G127,1,0)*$A$10:$A$3008))</f>
        <v/>
      </c>
      <c r="I127" s="7" t="str">
        <f t="shared" si="5"/>
        <v/>
      </c>
      <c r="J127" s="13" t="str">
        <f t="shared" si="8"/>
        <v/>
      </c>
    </row>
    <row r="128" spans="1:10" x14ac:dyDescent="0.25">
      <c r="A128" s="2">
        <v>41809</v>
      </c>
      <c r="B128" s="1">
        <v>55202.54</v>
      </c>
      <c r="C128" s="8"/>
      <c r="D128" s="13">
        <f t="shared" si="6"/>
        <v>0</v>
      </c>
      <c r="G128" s="4" t="str">
        <f t="shared" si="7"/>
        <v/>
      </c>
      <c r="H128" s="5" t="str">
        <f t="array" ref="H128">IF(OR(H127=$G$10,H127=""),"",MAX(IF($A$10:$A$3008&gt;H127,1,0)*IF($A$10:$A$3008&lt;G128,1,0)*$A$10:$A$3008))</f>
        <v/>
      </c>
      <c r="I128" s="7" t="str">
        <f t="shared" si="5"/>
        <v/>
      </c>
      <c r="J128" s="13" t="str">
        <f t="shared" si="8"/>
        <v/>
      </c>
    </row>
    <row r="129" spans="1:10" x14ac:dyDescent="0.25">
      <c r="A129" s="2">
        <v>41810</v>
      </c>
      <c r="B129" s="1">
        <v>54638.19</v>
      </c>
      <c r="C129" s="8"/>
      <c r="D129" s="13">
        <f t="shared" si="6"/>
        <v>-1.0223261465867306E-2</v>
      </c>
      <c r="G129" s="4" t="str">
        <f t="shared" si="7"/>
        <v/>
      </c>
      <c r="H129" s="5" t="str">
        <f t="array" ref="H129">IF(OR(H128=$G$10,H128=""),"",MAX(IF($A$10:$A$3008&gt;H128,1,0)*IF($A$10:$A$3008&lt;G129,1,0)*$A$10:$A$3008))</f>
        <v/>
      </c>
      <c r="I129" s="7" t="str">
        <f t="shared" si="5"/>
        <v/>
      </c>
      <c r="J129" s="13" t="str">
        <f t="shared" si="8"/>
        <v/>
      </c>
    </row>
    <row r="130" spans="1:10" x14ac:dyDescent="0.25">
      <c r="A130" s="2">
        <v>41813</v>
      </c>
      <c r="B130" s="1">
        <v>54210.05</v>
      </c>
      <c r="C130" s="8"/>
      <c r="D130" s="13">
        <f t="shared" si="6"/>
        <v>-7.8359111090612523E-3</v>
      </c>
      <c r="G130" s="4" t="str">
        <f t="shared" si="7"/>
        <v/>
      </c>
      <c r="H130" s="5" t="str">
        <f t="array" ref="H130">IF(OR(H129=$G$10,H129=""),"",MAX(IF($A$10:$A$3008&gt;H129,1,0)*IF($A$10:$A$3008&lt;G130,1,0)*$A$10:$A$3008))</f>
        <v/>
      </c>
      <c r="I130" s="7" t="str">
        <f t="shared" si="5"/>
        <v/>
      </c>
      <c r="J130" s="13" t="str">
        <f t="shared" si="8"/>
        <v/>
      </c>
    </row>
    <row r="131" spans="1:10" x14ac:dyDescent="0.25">
      <c r="A131" s="2">
        <v>41814</v>
      </c>
      <c r="B131" s="1">
        <v>54280.78</v>
      </c>
      <c r="C131" s="8"/>
      <c r="D131" s="13">
        <f t="shared" si="6"/>
        <v>1.3047396193140556E-3</v>
      </c>
      <c r="G131" s="4" t="str">
        <f t="shared" si="7"/>
        <v/>
      </c>
      <c r="H131" s="5" t="str">
        <f t="array" ref="H131">IF(OR(H130=$G$10,H130=""),"",MAX(IF($A$10:$A$3008&gt;H130,1,0)*IF($A$10:$A$3008&lt;G131,1,0)*$A$10:$A$3008))</f>
        <v/>
      </c>
      <c r="I131" s="7" t="str">
        <f t="shared" si="5"/>
        <v/>
      </c>
      <c r="J131" s="13" t="str">
        <f t="shared" si="8"/>
        <v/>
      </c>
    </row>
    <row r="132" spans="1:10" x14ac:dyDescent="0.25">
      <c r="A132" s="2">
        <v>41815</v>
      </c>
      <c r="B132" s="1">
        <v>53425.74</v>
      </c>
      <c r="C132" s="8"/>
      <c r="D132" s="13">
        <f t="shared" si="6"/>
        <v>-1.5752168631327716E-2</v>
      </c>
      <c r="G132" s="4" t="str">
        <f t="shared" si="7"/>
        <v/>
      </c>
      <c r="H132" s="5" t="str">
        <f t="array" ref="H132">IF(OR(H131=$G$10,H131=""),"",MAX(IF($A$10:$A$3008&gt;H131,1,0)*IF($A$10:$A$3008&lt;G132,1,0)*$A$10:$A$3008))</f>
        <v/>
      </c>
      <c r="I132" s="7" t="str">
        <f t="shared" si="5"/>
        <v/>
      </c>
      <c r="J132" s="13" t="str">
        <f t="shared" si="8"/>
        <v/>
      </c>
    </row>
    <row r="133" spans="1:10" x14ac:dyDescent="0.25">
      <c r="A133" s="2">
        <v>41816</v>
      </c>
      <c r="B133" s="1">
        <v>53506.75</v>
      </c>
      <c r="C133" s="8"/>
      <c r="D133" s="13">
        <f t="shared" si="6"/>
        <v>1.5163103028615428E-3</v>
      </c>
      <c r="G133" s="4" t="str">
        <f t="shared" si="7"/>
        <v/>
      </c>
      <c r="H133" s="5" t="str">
        <f t="array" ref="H133">IF(OR(H132=$G$10,H132=""),"",MAX(IF($A$10:$A$3008&gt;H132,1,0)*IF($A$10:$A$3008&lt;G133,1,0)*$A$10:$A$3008))</f>
        <v/>
      </c>
      <c r="I133" s="7" t="str">
        <f t="shared" si="5"/>
        <v/>
      </c>
      <c r="J133" s="13" t="str">
        <f t="shared" si="8"/>
        <v/>
      </c>
    </row>
    <row r="134" spans="1:10" x14ac:dyDescent="0.25">
      <c r="A134" s="2">
        <v>41817</v>
      </c>
      <c r="B134" s="1">
        <v>53157.3</v>
      </c>
      <c r="C134" s="8"/>
      <c r="D134" s="13">
        <f t="shared" si="6"/>
        <v>-6.5309517023552557E-3</v>
      </c>
      <c r="G134" s="4" t="str">
        <f t="shared" si="7"/>
        <v/>
      </c>
      <c r="H134" s="5" t="str">
        <f t="array" ref="H134">IF(OR(H133=$G$10,H133=""),"",MAX(IF($A$10:$A$3008&gt;H133,1,0)*IF($A$10:$A$3008&lt;G134,1,0)*$A$10:$A$3008))</f>
        <v/>
      </c>
      <c r="I134" s="7" t="str">
        <f t="shared" si="5"/>
        <v/>
      </c>
      <c r="J134" s="13" t="str">
        <f t="shared" si="8"/>
        <v/>
      </c>
    </row>
    <row r="135" spans="1:10" x14ac:dyDescent="0.25">
      <c r="A135" s="2">
        <v>41820</v>
      </c>
      <c r="B135" s="1">
        <v>53168.22</v>
      </c>
      <c r="C135" s="8"/>
      <c r="D135" s="13">
        <f t="shared" si="6"/>
        <v>2.0542804092755376E-4</v>
      </c>
      <c r="G135" s="4" t="str">
        <f t="shared" si="7"/>
        <v/>
      </c>
      <c r="H135" s="5" t="str">
        <f t="array" ref="H135">IF(OR(H134=$G$10,H134=""),"",MAX(IF($A$10:$A$3008&gt;H134,1,0)*IF($A$10:$A$3008&lt;G135,1,0)*$A$10:$A$3008))</f>
        <v/>
      </c>
      <c r="I135" s="7" t="str">
        <f t="shared" si="5"/>
        <v/>
      </c>
      <c r="J135" s="13" t="str">
        <f t="shared" si="8"/>
        <v/>
      </c>
    </row>
    <row r="136" spans="1:10" x14ac:dyDescent="0.25">
      <c r="A136" s="2">
        <v>41821</v>
      </c>
      <c r="B136" s="1">
        <v>53171.49</v>
      </c>
      <c r="C136" s="8"/>
      <c r="D136" s="13">
        <f t="shared" si="6"/>
        <v>6.150290530690699E-5</v>
      </c>
      <c r="G136" s="4" t="str">
        <f t="shared" si="7"/>
        <v/>
      </c>
      <c r="H136" s="5" t="str">
        <f t="array" ref="H136">IF(OR(H135=$G$10,H135=""),"",MAX(IF($A$10:$A$3008&gt;H135,1,0)*IF($A$10:$A$3008&lt;G136,1,0)*$A$10:$A$3008))</f>
        <v/>
      </c>
      <c r="I136" s="7" t="str">
        <f t="shared" si="5"/>
        <v/>
      </c>
      <c r="J136" s="13" t="str">
        <f t="shared" si="8"/>
        <v/>
      </c>
    </row>
    <row r="137" spans="1:10" x14ac:dyDescent="0.25">
      <c r="A137" s="2">
        <v>41822</v>
      </c>
      <c r="B137" s="1">
        <v>53028.78</v>
      </c>
      <c r="C137" s="8"/>
      <c r="D137" s="13">
        <f t="shared" si="6"/>
        <v>-2.6839571356755119E-3</v>
      </c>
      <c r="G137" s="4" t="str">
        <f t="shared" si="7"/>
        <v/>
      </c>
      <c r="H137" s="5" t="str">
        <f t="array" ref="H137">IF(OR(H136=$G$10,H136=""),"",MAX(IF($A$10:$A$3008&gt;H136,1,0)*IF($A$10:$A$3008&lt;G137,1,0)*$A$10:$A$3008))</f>
        <v/>
      </c>
      <c r="I137" s="7" t="str">
        <f t="shared" si="5"/>
        <v/>
      </c>
      <c r="J137" s="13" t="str">
        <f t="shared" si="8"/>
        <v/>
      </c>
    </row>
    <row r="138" spans="1:10" x14ac:dyDescent="0.25">
      <c r="A138" s="2">
        <v>41823</v>
      </c>
      <c r="B138" s="1">
        <v>53874.58</v>
      </c>
      <c r="C138" s="8"/>
      <c r="D138" s="13">
        <f t="shared" si="6"/>
        <v>1.5949829507674946E-2</v>
      </c>
      <c r="G138" s="4" t="str">
        <f t="shared" si="7"/>
        <v/>
      </c>
      <c r="H138" s="5" t="str">
        <f t="array" ref="H138">IF(OR(H137=$G$10,H137=""),"",MAX(IF($A$10:$A$3008&gt;H137,1,0)*IF($A$10:$A$3008&lt;G138,1,0)*$A$10:$A$3008))</f>
        <v/>
      </c>
      <c r="I138" s="7" t="str">
        <f t="shared" si="5"/>
        <v/>
      </c>
      <c r="J138" s="13" t="str">
        <f t="shared" si="8"/>
        <v/>
      </c>
    </row>
    <row r="139" spans="1:10" x14ac:dyDescent="0.25">
      <c r="A139" s="2">
        <v>41824</v>
      </c>
      <c r="B139" s="1">
        <v>54055.9</v>
      </c>
      <c r="C139" s="8"/>
      <c r="D139" s="13">
        <f t="shared" si="6"/>
        <v>3.3655946830583126E-3</v>
      </c>
      <c r="G139" s="4" t="str">
        <f t="shared" si="7"/>
        <v/>
      </c>
      <c r="H139" s="5" t="str">
        <f t="array" ref="H139">IF(OR(H138=$G$10,H138=""),"",MAX(IF($A$10:$A$3008&gt;H138,1,0)*IF($A$10:$A$3008&lt;G139,1,0)*$A$10:$A$3008))</f>
        <v/>
      </c>
      <c r="I139" s="7" t="str">
        <f t="shared" ref="I139:I202" si="9">IF(ISNUMBER(H139),VLOOKUP(H139,$A$10:$B$5121,2,FALSE),"")</f>
        <v/>
      </c>
      <c r="J139" s="13" t="str">
        <f t="shared" si="8"/>
        <v/>
      </c>
    </row>
    <row r="140" spans="1:10" x14ac:dyDescent="0.25">
      <c r="A140" s="2">
        <v>41827</v>
      </c>
      <c r="B140" s="1">
        <v>53801.83</v>
      </c>
      <c r="C140" s="8"/>
      <c r="D140" s="13">
        <f t="shared" ref="D140:D203" si="10">IF(ISNUMBER(B140),(B140-B139)/B139,"")</f>
        <v>-4.7001344904071471E-3</v>
      </c>
      <c r="G140" s="4" t="str">
        <f t="shared" ref="G140:G203" si="11">IFERROR(DATE(YEAR(H139),MONTH(H139)+2,1),"")</f>
        <v/>
      </c>
      <c r="H140" s="5" t="str">
        <f t="array" ref="H140">IF(OR(H139=$G$10,H139=""),"",MAX(IF($A$10:$A$3008&gt;H139,1,0)*IF($A$10:$A$3008&lt;G140,1,0)*$A$10:$A$3008))</f>
        <v/>
      </c>
      <c r="I140" s="7" t="str">
        <f t="shared" si="9"/>
        <v/>
      </c>
      <c r="J140" s="13" t="str">
        <f t="shared" ref="J140:J203" si="12">IF(ISNUMBER(I140),(I140-I139)/I139,"")</f>
        <v/>
      </c>
    </row>
    <row r="141" spans="1:10" x14ac:dyDescent="0.25">
      <c r="A141" s="2">
        <v>41828</v>
      </c>
      <c r="B141" s="1">
        <v>53634.69</v>
      </c>
      <c r="C141" s="8"/>
      <c r="D141" s="13">
        <f t="shared" si="10"/>
        <v>-3.1065857797030216E-3</v>
      </c>
      <c r="G141" s="4" t="str">
        <f t="shared" si="11"/>
        <v/>
      </c>
      <c r="H141" s="5" t="str">
        <f t="array" ref="H141">IF(OR(H140=$G$10,H140=""),"",MAX(IF($A$10:$A$3008&gt;H140,1,0)*IF($A$10:$A$3008&lt;G141,1,0)*$A$10:$A$3008))</f>
        <v/>
      </c>
      <c r="I141" s="7" t="str">
        <f t="shared" si="9"/>
        <v/>
      </c>
      <c r="J141" s="13" t="str">
        <f t="shared" si="12"/>
        <v/>
      </c>
    </row>
    <row r="142" spans="1:10" x14ac:dyDescent="0.25">
      <c r="A142" s="2">
        <v>41829</v>
      </c>
      <c r="B142" s="1">
        <v>53634.69</v>
      </c>
      <c r="C142" s="8"/>
      <c r="D142" s="13">
        <f t="shared" si="10"/>
        <v>0</v>
      </c>
      <c r="G142" s="4" t="str">
        <f t="shared" si="11"/>
        <v/>
      </c>
      <c r="H142" s="5" t="str">
        <f t="array" ref="H142">IF(OR(H141=$G$10,H141=""),"",MAX(IF($A$10:$A$3008&gt;H141,1,0)*IF($A$10:$A$3008&lt;G142,1,0)*$A$10:$A$3008))</f>
        <v/>
      </c>
      <c r="I142" s="7" t="str">
        <f t="shared" si="9"/>
        <v/>
      </c>
      <c r="J142" s="13" t="str">
        <f t="shared" si="12"/>
        <v/>
      </c>
    </row>
    <row r="143" spans="1:10" x14ac:dyDescent="0.25">
      <c r="A143" s="2">
        <v>41830</v>
      </c>
      <c r="B143" s="1">
        <v>54592.75</v>
      </c>
      <c r="C143" s="8"/>
      <c r="D143" s="13">
        <f t="shared" si="10"/>
        <v>1.7862692969792454E-2</v>
      </c>
      <c r="G143" s="4" t="str">
        <f t="shared" si="11"/>
        <v/>
      </c>
      <c r="H143" s="5" t="str">
        <f t="array" ref="H143">IF(OR(H142=$G$10,H142=""),"",MAX(IF($A$10:$A$3008&gt;H142,1,0)*IF($A$10:$A$3008&lt;G143,1,0)*$A$10:$A$3008))</f>
        <v/>
      </c>
      <c r="I143" s="7" t="str">
        <f t="shared" si="9"/>
        <v/>
      </c>
      <c r="J143" s="13" t="str">
        <f t="shared" si="12"/>
        <v/>
      </c>
    </row>
    <row r="144" spans="1:10" x14ac:dyDescent="0.25">
      <c r="A144" s="2">
        <v>41831</v>
      </c>
      <c r="B144" s="1">
        <v>54785.93</v>
      </c>
      <c r="C144" s="8"/>
      <c r="D144" s="13">
        <f t="shared" si="10"/>
        <v>3.5385651025090382E-3</v>
      </c>
      <c r="G144" s="4" t="str">
        <f t="shared" si="11"/>
        <v/>
      </c>
      <c r="H144" s="5" t="str">
        <f t="array" ref="H144">IF(OR(H143=$G$10,H143=""),"",MAX(IF($A$10:$A$3008&gt;H143,1,0)*IF($A$10:$A$3008&lt;G144,1,0)*$A$10:$A$3008))</f>
        <v/>
      </c>
      <c r="I144" s="7" t="str">
        <f t="shared" si="9"/>
        <v/>
      </c>
      <c r="J144" s="13" t="str">
        <f t="shared" si="12"/>
        <v/>
      </c>
    </row>
    <row r="145" spans="1:10" x14ac:dyDescent="0.25">
      <c r="A145" s="2">
        <v>41834</v>
      </c>
      <c r="B145" s="1">
        <v>55743.98</v>
      </c>
      <c r="C145" s="8"/>
      <c r="D145" s="13">
        <f t="shared" si="10"/>
        <v>1.7487154092300759E-2</v>
      </c>
      <c r="G145" s="4" t="str">
        <f t="shared" si="11"/>
        <v/>
      </c>
      <c r="H145" s="5" t="str">
        <f t="array" ref="H145">IF(OR(H144=$G$10,H144=""),"",MAX(IF($A$10:$A$3008&gt;H144,1,0)*IF($A$10:$A$3008&lt;G145,1,0)*$A$10:$A$3008))</f>
        <v/>
      </c>
      <c r="I145" s="7" t="str">
        <f t="shared" si="9"/>
        <v/>
      </c>
      <c r="J145" s="13" t="str">
        <f t="shared" si="12"/>
        <v/>
      </c>
    </row>
    <row r="146" spans="1:10" x14ac:dyDescent="0.25">
      <c r="A146" s="2">
        <v>41835</v>
      </c>
      <c r="B146" s="1">
        <v>55973.61</v>
      </c>
      <c r="C146" s="8"/>
      <c r="D146" s="13">
        <f t="shared" si="10"/>
        <v>4.119368584733228E-3</v>
      </c>
      <c r="G146" s="4" t="str">
        <f t="shared" si="11"/>
        <v/>
      </c>
      <c r="H146" s="5" t="str">
        <f t="array" ref="H146">IF(OR(H145=$G$10,H145=""),"",MAX(IF($A$10:$A$3008&gt;H145,1,0)*IF($A$10:$A$3008&lt;G146,1,0)*$A$10:$A$3008))</f>
        <v/>
      </c>
      <c r="I146" s="7" t="str">
        <f t="shared" si="9"/>
        <v/>
      </c>
      <c r="J146" s="13" t="str">
        <f t="shared" si="12"/>
        <v/>
      </c>
    </row>
    <row r="147" spans="1:10" x14ac:dyDescent="0.25">
      <c r="A147" s="2">
        <v>41836</v>
      </c>
      <c r="B147" s="1">
        <v>55717.36</v>
      </c>
      <c r="C147" s="8"/>
      <c r="D147" s="13">
        <f t="shared" si="10"/>
        <v>-4.5780502633294513E-3</v>
      </c>
      <c r="G147" s="4" t="str">
        <f t="shared" si="11"/>
        <v/>
      </c>
      <c r="H147" s="5" t="str">
        <f t="array" ref="H147">IF(OR(H146=$G$10,H146=""),"",MAX(IF($A$10:$A$3008&gt;H146,1,0)*IF($A$10:$A$3008&lt;G147,1,0)*$A$10:$A$3008))</f>
        <v/>
      </c>
      <c r="I147" s="7" t="str">
        <f t="shared" si="9"/>
        <v/>
      </c>
      <c r="J147" s="13" t="str">
        <f t="shared" si="12"/>
        <v/>
      </c>
    </row>
    <row r="148" spans="1:10" x14ac:dyDescent="0.25">
      <c r="A148" s="2">
        <v>41837</v>
      </c>
      <c r="B148" s="1">
        <v>55637.51</v>
      </c>
      <c r="C148" s="8"/>
      <c r="D148" s="13">
        <f t="shared" si="10"/>
        <v>-1.4331260490446523E-3</v>
      </c>
      <c r="G148" s="4" t="str">
        <f t="shared" si="11"/>
        <v/>
      </c>
      <c r="H148" s="5" t="str">
        <f t="array" ref="H148">IF(OR(H147=$G$10,H147=""),"",MAX(IF($A$10:$A$3008&gt;H147,1,0)*IF($A$10:$A$3008&lt;G148,1,0)*$A$10:$A$3008))</f>
        <v/>
      </c>
      <c r="I148" s="7" t="str">
        <f t="shared" si="9"/>
        <v/>
      </c>
      <c r="J148" s="13" t="str">
        <f t="shared" si="12"/>
        <v/>
      </c>
    </row>
    <row r="149" spans="1:10" x14ac:dyDescent="0.25">
      <c r="A149" s="2">
        <v>41838</v>
      </c>
      <c r="B149" s="1">
        <v>57012.9</v>
      </c>
      <c r="C149" s="8"/>
      <c r="D149" s="13">
        <f t="shared" si="10"/>
        <v>2.4720552735016346E-2</v>
      </c>
      <c r="G149" s="4" t="str">
        <f t="shared" si="11"/>
        <v/>
      </c>
      <c r="H149" s="5" t="str">
        <f t="array" ref="H149">IF(OR(H148=$G$10,H148=""),"",MAX(IF($A$10:$A$3008&gt;H148,1,0)*IF($A$10:$A$3008&lt;G149,1,0)*$A$10:$A$3008))</f>
        <v/>
      </c>
      <c r="I149" s="7" t="str">
        <f t="shared" si="9"/>
        <v/>
      </c>
      <c r="J149" s="13" t="str">
        <f t="shared" si="12"/>
        <v/>
      </c>
    </row>
    <row r="150" spans="1:10" x14ac:dyDescent="0.25">
      <c r="A150" s="2">
        <v>41841</v>
      </c>
      <c r="B150" s="1">
        <v>57633.919999999998</v>
      </c>
      <c r="C150" s="8"/>
      <c r="D150" s="13">
        <f t="shared" si="10"/>
        <v>1.0892622546827066E-2</v>
      </c>
      <c r="G150" s="4" t="str">
        <f t="shared" si="11"/>
        <v/>
      </c>
      <c r="H150" s="5" t="str">
        <f t="array" ref="H150">IF(OR(H149=$G$10,H149=""),"",MAX(IF($A$10:$A$3008&gt;H149,1,0)*IF($A$10:$A$3008&lt;G150,1,0)*$A$10:$A$3008))</f>
        <v/>
      </c>
      <c r="I150" s="7" t="str">
        <f t="shared" si="9"/>
        <v/>
      </c>
      <c r="J150" s="13" t="str">
        <f t="shared" si="12"/>
        <v/>
      </c>
    </row>
    <row r="151" spans="1:10" x14ac:dyDescent="0.25">
      <c r="A151" s="2">
        <v>41842</v>
      </c>
      <c r="B151" s="1">
        <v>57983.32</v>
      </c>
      <c r="C151" s="8"/>
      <c r="D151" s="13">
        <f t="shared" si="10"/>
        <v>6.0624021409614592E-3</v>
      </c>
      <c r="G151" s="4" t="str">
        <f t="shared" si="11"/>
        <v/>
      </c>
      <c r="H151" s="5" t="str">
        <f t="array" ref="H151">IF(OR(H150=$G$10,H150=""),"",MAX(IF($A$10:$A$3008&gt;H150,1,0)*IF($A$10:$A$3008&lt;G151,1,0)*$A$10:$A$3008))</f>
        <v/>
      </c>
      <c r="I151" s="7" t="str">
        <f t="shared" si="9"/>
        <v/>
      </c>
      <c r="J151" s="13" t="str">
        <f t="shared" si="12"/>
        <v/>
      </c>
    </row>
    <row r="152" spans="1:10" x14ac:dyDescent="0.25">
      <c r="A152" s="2">
        <v>41843</v>
      </c>
      <c r="B152" s="1">
        <v>57419.96</v>
      </c>
      <c r="C152" s="8"/>
      <c r="D152" s="13">
        <f t="shared" si="10"/>
        <v>-9.7158976064150963E-3</v>
      </c>
      <c r="G152" s="4" t="str">
        <f t="shared" si="11"/>
        <v/>
      </c>
      <c r="H152" s="5" t="str">
        <f t="array" ref="H152">IF(OR(H151=$G$10,H151=""),"",MAX(IF($A$10:$A$3008&gt;H151,1,0)*IF($A$10:$A$3008&lt;G152,1,0)*$A$10:$A$3008))</f>
        <v/>
      </c>
      <c r="I152" s="7" t="str">
        <f t="shared" si="9"/>
        <v/>
      </c>
      <c r="J152" s="13" t="str">
        <f t="shared" si="12"/>
        <v/>
      </c>
    </row>
    <row r="153" spans="1:10" x14ac:dyDescent="0.25">
      <c r="A153" s="2">
        <v>41844</v>
      </c>
      <c r="B153" s="1">
        <v>57977.56</v>
      </c>
      <c r="C153" s="8"/>
      <c r="D153" s="13">
        <f t="shared" si="10"/>
        <v>9.7109088895220158E-3</v>
      </c>
      <c r="G153" s="4" t="str">
        <f t="shared" si="11"/>
        <v/>
      </c>
      <c r="H153" s="5" t="str">
        <f t="array" ref="H153">IF(OR(H152=$G$10,H152=""),"",MAX(IF($A$10:$A$3008&gt;H152,1,0)*IF($A$10:$A$3008&lt;G153,1,0)*$A$10:$A$3008))</f>
        <v/>
      </c>
      <c r="I153" s="7" t="str">
        <f t="shared" si="9"/>
        <v/>
      </c>
      <c r="J153" s="13" t="str">
        <f t="shared" si="12"/>
        <v/>
      </c>
    </row>
    <row r="154" spans="1:10" x14ac:dyDescent="0.25">
      <c r="A154" s="2">
        <v>41845</v>
      </c>
      <c r="B154" s="1">
        <v>57821.08</v>
      </c>
      <c r="C154" s="8"/>
      <c r="D154" s="13">
        <f t="shared" si="10"/>
        <v>-2.6989752587034698E-3</v>
      </c>
      <c r="G154" s="4" t="str">
        <f t="shared" si="11"/>
        <v/>
      </c>
      <c r="H154" s="5" t="str">
        <f t="array" ref="H154">IF(OR(H153=$G$10,H153=""),"",MAX(IF($A$10:$A$3008&gt;H153,1,0)*IF($A$10:$A$3008&lt;G154,1,0)*$A$10:$A$3008))</f>
        <v/>
      </c>
      <c r="I154" s="7" t="str">
        <f t="shared" si="9"/>
        <v/>
      </c>
      <c r="J154" s="13" t="str">
        <f t="shared" si="12"/>
        <v/>
      </c>
    </row>
    <row r="155" spans="1:10" x14ac:dyDescent="0.25">
      <c r="A155" s="2">
        <v>41848</v>
      </c>
      <c r="B155" s="1">
        <v>57695.72</v>
      </c>
      <c r="C155" s="8"/>
      <c r="D155" s="13">
        <f t="shared" si="10"/>
        <v>-2.1680674245448299E-3</v>
      </c>
      <c r="G155" s="4" t="str">
        <f t="shared" si="11"/>
        <v/>
      </c>
      <c r="H155" s="5" t="str">
        <f t="array" ref="H155">IF(OR(H154=$G$10,H154=""),"",MAX(IF($A$10:$A$3008&gt;H154,1,0)*IF($A$10:$A$3008&lt;G155,1,0)*$A$10:$A$3008))</f>
        <v/>
      </c>
      <c r="I155" s="7" t="str">
        <f t="shared" si="9"/>
        <v/>
      </c>
      <c r="J155" s="13" t="str">
        <f t="shared" si="12"/>
        <v/>
      </c>
    </row>
    <row r="156" spans="1:10" x14ac:dyDescent="0.25">
      <c r="A156" s="2">
        <v>41849</v>
      </c>
      <c r="B156" s="1">
        <v>57118.81</v>
      </c>
      <c r="C156" s="8"/>
      <c r="D156" s="13">
        <f t="shared" si="10"/>
        <v>-9.9991819150537248E-3</v>
      </c>
      <c r="G156" s="4" t="str">
        <f t="shared" si="11"/>
        <v/>
      </c>
      <c r="H156" s="5" t="str">
        <f t="array" ref="H156">IF(OR(H155=$G$10,H155=""),"",MAX(IF($A$10:$A$3008&gt;H155,1,0)*IF($A$10:$A$3008&lt;G156,1,0)*$A$10:$A$3008))</f>
        <v/>
      </c>
      <c r="I156" s="7" t="str">
        <f t="shared" si="9"/>
        <v/>
      </c>
      <c r="J156" s="13" t="str">
        <f t="shared" si="12"/>
        <v/>
      </c>
    </row>
    <row r="157" spans="1:10" x14ac:dyDescent="0.25">
      <c r="A157" s="2">
        <v>41850</v>
      </c>
      <c r="B157" s="1">
        <v>56877.97</v>
      </c>
      <c r="C157" s="8"/>
      <c r="D157" s="13">
        <f t="shared" si="10"/>
        <v>-4.2164743978384094E-3</v>
      </c>
      <c r="G157" s="4" t="str">
        <f t="shared" si="11"/>
        <v/>
      </c>
      <c r="H157" s="5" t="str">
        <f t="array" ref="H157">IF(OR(H156=$G$10,H156=""),"",MAX(IF($A$10:$A$3008&gt;H156,1,0)*IF($A$10:$A$3008&lt;G157,1,0)*$A$10:$A$3008))</f>
        <v/>
      </c>
      <c r="I157" s="7" t="str">
        <f t="shared" si="9"/>
        <v/>
      </c>
      <c r="J157" s="13" t="str">
        <f t="shared" si="12"/>
        <v/>
      </c>
    </row>
    <row r="158" spans="1:10" x14ac:dyDescent="0.25">
      <c r="A158" s="2">
        <v>41851</v>
      </c>
      <c r="B158" s="1">
        <v>55829.41</v>
      </c>
      <c r="C158" s="8"/>
      <c r="D158" s="13">
        <f t="shared" si="10"/>
        <v>-1.8435257095145936E-2</v>
      </c>
      <c r="G158" s="4" t="str">
        <f t="shared" si="11"/>
        <v/>
      </c>
      <c r="H158" s="5" t="str">
        <f t="array" ref="H158">IF(OR(H157=$G$10,H157=""),"",MAX(IF($A$10:$A$3008&gt;H157,1,0)*IF($A$10:$A$3008&lt;G158,1,0)*$A$10:$A$3008))</f>
        <v/>
      </c>
      <c r="I158" s="7" t="str">
        <f t="shared" si="9"/>
        <v/>
      </c>
      <c r="J158" s="13" t="str">
        <f t="shared" si="12"/>
        <v/>
      </c>
    </row>
    <row r="159" spans="1:10" x14ac:dyDescent="0.25">
      <c r="A159" s="2">
        <v>41852</v>
      </c>
      <c r="B159" s="1">
        <v>55902.87</v>
      </c>
      <c r="C159" s="8"/>
      <c r="D159" s="13">
        <f t="shared" si="10"/>
        <v>1.315793951610793E-3</v>
      </c>
      <c r="G159" s="4" t="str">
        <f t="shared" si="11"/>
        <v/>
      </c>
      <c r="H159" s="5" t="str">
        <f t="array" ref="H159">IF(OR(H158=$G$10,H158=""),"",MAX(IF($A$10:$A$3008&gt;H158,1,0)*IF($A$10:$A$3008&lt;G159,1,0)*$A$10:$A$3008))</f>
        <v/>
      </c>
      <c r="I159" s="7" t="str">
        <f t="shared" si="9"/>
        <v/>
      </c>
      <c r="J159" s="13" t="str">
        <f t="shared" si="12"/>
        <v/>
      </c>
    </row>
    <row r="160" spans="1:10" x14ac:dyDescent="0.25">
      <c r="A160" s="2">
        <v>41855</v>
      </c>
      <c r="B160" s="1">
        <v>56616.33</v>
      </c>
      <c r="C160" s="8"/>
      <c r="D160" s="13">
        <f t="shared" si="10"/>
        <v>1.2762493231563945E-2</v>
      </c>
      <c r="G160" s="4" t="str">
        <f t="shared" si="11"/>
        <v/>
      </c>
      <c r="H160" s="5" t="str">
        <f t="array" ref="H160">IF(OR(H159=$G$10,H159=""),"",MAX(IF($A$10:$A$3008&gt;H159,1,0)*IF($A$10:$A$3008&lt;G160,1,0)*$A$10:$A$3008))</f>
        <v/>
      </c>
      <c r="I160" s="7" t="str">
        <f t="shared" si="9"/>
        <v/>
      </c>
      <c r="J160" s="13" t="str">
        <f t="shared" si="12"/>
        <v/>
      </c>
    </row>
    <row r="161" spans="1:10" x14ac:dyDescent="0.25">
      <c r="A161" s="2">
        <v>41856</v>
      </c>
      <c r="B161" s="1">
        <v>56202.1</v>
      </c>
      <c r="C161" s="8"/>
      <c r="D161" s="13">
        <f t="shared" si="10"/>
        <v>-7.3164403273755681E-3</v>
      </c>
      <c r="G161" s="4" t="str">
        <f t="shared" si="11"/>
        <v/>
      </c>
      <c r="H161" s="5" t="str">
        <f t="array" ref="H161">IF(OR(H160=$G$10,H160=""),"",MAX(IF($A$10:$A$3008&gt;H160,1,0)*IF($A$10:$A$3008&lt;G161,1,0)*$A$10:$A$3008))</f>
        <v/>
      </c>
      <c r="I161" s="7" t="str">
        <f t="shared" si="9"/>
        <v/>
      </c>
      <c r="J161" s="13" t="str">
        <f t="shared" si="12"/>
        <v/>
      </c>
    </row>
    <row r="162" spans="1:10" x14ac:dyDescent="0.25">
      <c r="A162" s="2">
        <v>41857</v>
      </c>
      <c r="B162" s="1">
        <v>56487.18</v>
      </c>
      <c r="C162" s="8"/>
      <c r="D162" s="13">
        <f t="shared" si="10"/>
        <v>5.0724083263792947E-3</v>
      </c>
      <c r="G162" s="4" t="str">
        <f t="shared" si="11"/>
        <v/>
      </c>
      <c r="H162" s="5" t="str">
        <f t="array" ref="H162">IF(OR(H161=$G$10,H161=""),"",MAX(IF($A$10:$A$3008&gt;H161,1,0)*IF($A$10:$A$3008&lt;G162,1,0)*$A$10:$A$3008))</f>
        <v/>
      </c>
      <c r="I162" s="7" t="str">
        <f t="shared" si="9"/>
        <v/>
      </c>
      <c r="J162" s="13" t="str">
        <f t="shared" si="12"/>
        <v/>
      </c>
    </row>
    <row r="163" spans="1:10" x14ac:dyDescent="0.25">
      <c r="A163" s="2">
        <v>41858</v>
      </c>
      <c r="B163" s="1">
        <v>56188.05</v>
      </c>
      <c r="C163" s="8"/>
      <c r="D163" s="13">
        <f t="shared" si="10"/>
        <v>-5.2955378547839948E-3</v>
      </c>
      <c r="G163" s="4" t="str">
        <f t="shared" si="11"/>
        <v/>
      </c>
      <c r="H163" s="5" t="str">
        <f t="array" ref="H163">IF(OR(H162=$G$10,H162=""),"",MAX(IF($A$10:$A$3008&gt;H162,1,0)*IF($A$10:$A$3008&lt;G163,1,0)*$A$10:$A$3008))</f>
        <v/>
      </c>
      <c r="I163" s="7" t="str">
        <f t="shared" si="9"/>
        <v/>
      </c>
      <c r="J163" s="13" t="str">
        <f t="shared" si="12"/>
        <v/>
      </c>
    </row>
    <row r="164" spans="1:10" x14ac:dyDescent="0.25">
      <c r="A164" s="2">
        <v>41859</v>
      </c>
      <c r="B164" s="1">
        <v>55572.93</v>
      </c>
      <c r="C164" s="8"/>
      <c r="D164" s="13">
        <f t="shared" si="10"/>
        <v>-1.0947523539257948E-2</v>
      </c>
      <c r="G164" s="4" t="str">
        <f t="shared" si="11"/>
        <v/>
      </c>
      <c r="H164" s="5" t="str">
        <f t="array" ref="H164">IF(OR(H163=$G$10,H163=""),"",MAX(IF($A$10:$A$3008&gt;H163,1,0)*IF($A$10:$A$3008&lt;G164,1,0)*$A$10:$A$3008))</f>
        <v/>
      </c>
      <c r="I164" s="7" t="str">
        <f t="shared" si="9"/>
        <v/>
      </c>
      <c r="J164" s="13" t="str">
        <f t="shared" si="12"/>
        <v/>
      </c>
    </row>
    <row r="165" spans="1:10" x14ac:dyDescent="0.25">
      <c r="A165" s="2">
        <v>41862</v>
      </c>
      <c r="B165" s="1">
        <v>56613.32</v>
      </c>
      <c r="C165" s="8"/>
      <c r="D165" s="13">
        <f t="shared" si="10"/>
        <v>1.8721165142813224E-2</v>
      </c>
      <c r="G165" s="4" t="str">
        <f t="shared" si="11"/>
        <v/>
      </c>
      <c r="H165" s="5" t="str">
        <f t="array" ref="H165">IF(OR(H164=$G$10,H164=""),"",MAX(IF($A$10:$A$3008&gt;H164,1,0)*IF($A$10:$A$3008&lt;G165,1,0)*$A$10:$A$3008))</f>
        <v/>
      </c>
      <c r="I165" s="7" t="str">
        <f t="shared" si="9"/>
        <v/>
      </c>
      <c r="J165" s="13" t="str">
        <f t="shared" si="12"/>
        <v/>
      </c>
    </row>
    <row r="166" spans="1:10" x14ac:dyDescent="0.25">
      <c r="A166" s="2">
        <v>41863</v>
      </c>
      <c r="B166" s="1">
        <v>56442.34</v>
      </c>
      <c r="C166" s="8"/>
      <c r="D166" s="13">
        <f t="shared" si="10"/>
        <v>-3.0201373104421928E-3</v>
      </c>
      <c r="G166" s="4" t="str">
        <f t="shared" si="11"/>
        <v/>
      </c>
      <c r="H166" s="5" t="str">
        <f t="array" ref="H166">IF(OR(H165=$G$10,H165=""),"",MAX(IF($A$10:$A$3008&gt;H165,1,0)*IF($A$10:$A$3008&lt;G166,1,0)*$A$10:$A$3008))</f>
        <v/>
      </c>
      <c r="I166" s="7" t="str">
        <f t="shared" si="9"/>
        <v/>
      </c>
      <c r="J166" s="13" t="str">
        <f t="shared" si="12"/>
        <v/>
      </c>
    </row>
    <row r="167" spans="1:10" x14ac:dyDescent="0.25">
      <c r="A167" s="2">
        <v>41864</v>
      </c>
      <c r="B167" s="1">
        <v>55581.19</v>
      </c>
      <c r="C167" s="8"/>
      <c r="D167" s="13">
        <f t="shared" si="10"/>
        <v>-1.525716332809721E-2</v>
      </c>
      <c r="G167" s="4" t="str">
        <f t="shared" si="11"/>
        <v/>
      </c>
      <c r="H167" s="5" t="str">
        <f t="array" ref="H167">IF(OR(H166=$G$10,H166=""),"",MAX(IF($A$10:$A$3008&gt;H166,1,0)*IF($A$10:$A$3008&lt;G167,1,0)*$A$10:$A$3008))</f>
        <v/>
      </c>
      <c r="I167" s="7" t="str">
        <f t="shared" si="9"/>
        <v/>
      </c>
      <c r="J167" s="13" t="str">
        <f t="shared" si="12"/>
        <v/>
      </c>
    </row>
    <row r="168" spans="1:10" x14ac:dyDescent="0.25">
      <c r="A168" s="2">
        <v>41865</v>
      </c>
      <c r="B168" s="1">
        <v>55780.41</v>
      </c>
      <c r="C168" s="8"/>
      <c r="D168" s="13">
        <f t="shared" si="10"/>
        <v>3.5843061294657625E-3</v>
      </c>
      <c r="G168" s="4" t="str">
        <f t="shared" si="11"/>
        <v/>
      </c>
      <c r="H168" s="5" t="str">
        <f t="array" ref="H168">IF(OR(H167=$G$10,H167=""),"",MAX(IF($A$10:$A$3008&gt;H167,1,0)*IF($A$10:$A$3008&lt;G168,1,0)*$A$10:$A$3008))</f>
        <v/>
      </c>
      <c r="I168" s="7" t="str">
        <f t="shared" si="9"/>
        <v/>
      </c>
      <c r="J168" s="13" t="str">
        <f t="shared" si="12"/>
        <v/>
      </c>
    </row>
    <row r="169" spans="1:10" x14ac:dyDescent="0.25">
      <c r="A169" s="2">
        <v>41866</v>
      </c>
      <c r="B169" s="1">
        <v>56963.65</v>
      </c>
      <c r="C169" s="8"/>
      <c r="D169" s="13">
        <f t="shared" si="10"/>
        <v>2.1212465093031728E-2</v>
      </c>
      <c r="G169" s="4" t="str">
        <f t="shared" si="11"/>
        <v/>
      </c>
      <c r="H169" s="5" t="str">
        <f t="array" ref="H169">IF(OR(H168=$G$10,H168=""),"",MAX(IF($A$10:$A$3008&gt;H168,1,0)*IF($A$10:$A$3008&lt;G169,1,0)*$A$10:$A$3008))</f>
        <v/>
      </c>
      <c r="I169" s="7" t="str">
        <f t="shared" si="9"/>
        <v/>
      </c>
      <c r="J169" s="13" t="str">
        <f t="shared" si="12"/>
        <v/>
      </c>
    </row>
    <row r="170" spans="1:10" x14ac:dyDescent="0.25">
      <c r="A170" s="2">
        <v>41869</v>
      </c>
      <c r="B170" s="1">
        <v>57560.72</v>
      </c>
      <c r="C170" s="8"/>
      <c r="D170" s="13">
        <f t="shared" si="10"/>
        <v>1.0481596597128164E-2</v>
      </c>
      <c r="G170" s="4" t="str">
        <f t="shared" si="11"/>
        <v/>
      </c>
      <c r="H170" s="5" t="str">
        <f t="array" ref="H170">IF(OR(H169=$G$10,H169=""),"",MAX(IF($A$10:$A$3008&gt;H169,1,0)*IF($A$10:$A$3008&lt;G170,1,0)*$A$10:$A$3008))</f>
        <v/>
      </c>
      <c r="I170" s="7" t="str">
        <f t="shared" si="9"/>
        <v/>
      </c>
      <c r="J170" s="13" t="str">
        <f t="shared" si="12"/>
        <v/>
      </c>
    </row>
    <row r="171" spans="1:10" x14ac:dyDescent="0.25">
      <c r="A171" s="2">
        <v>41870</v>
      </c>
      <c r="B171" s="1">
        <v>58449.29</v>
      </c>
      <c r="C171" s="8"/>
      <c r="D171" s="13">
        <f t="shared" si="10"/>
        <v>1.5437089737584932E-2</v>
      </c>
      <c r="G171" s="4" t="str">
        <f t="shared" si="11"/>
        <v/>
      </c>
      <c r="H171" s="5" t="str">
        <f t="array" ref="H171">IF(OR(H170=$G$10,H170=""),"",MAX(IF($A$10:$A$3008&gt;H170,1,0)*IF($A$10:$A$3008&lt;G171,1,0)*$A$10:$A$3008))</f>
        <v/>
      </c>
      <c r="I171" s="7" t="str">
        <f t="shared" si="9"/>
        <v/>
      </c>
      <c r="J171" s="13" t="str">
        <f t="shared" si="12"/>
        <v/>
      </c>
    </row>
    <row r="172" spans="1:10" x14ac:dyDescent="0.25">
      <c r="A172" s="2">
        <v>41871</v>
      </c>
      <c r="B172" s="1">
        <v>58878.239999999998</v>
      </c>
      <c r="C172" s="8"/>
      <c r="D172" s="13">
        <f t="shared" si="10"/>
        <v>7.3388402151676625E-3</v>
      </c>
      <c r="G172" s="4" t="str">
        <f t="shared" si="11"/>
        <v/>
      </c>
      <c r="H172" s="5" t="str">
        <f t="array" ref="H172">IF(OR(H171=$G$10,H171=""),"",MAX(IF($A$10:$A$3008&gt;H171,1,0)*IF($A$10:$A$3008&lt;G172,1,0)*$A$10:$A$3008))</f>
        <v/>
      </c>
      <c r="I172" s="7" t="str">
        <f t="shared" si="9"/>
        <v/>
      </c>
      <c r="J172" s="13" t="str">
        <f t="shared" si="12"/>
        <v/>
      </c>
    </row>
    <row r="173" spans="1:10" x14ac:dyDescent="0.25">
      <c r="A173" s="2">
        <v>41872</v>
      </c>
      <c r="B173" s="1">
        <v>58992.11</v>
      </c>
      <c r="C173" s="8"/>
      <c r="D173" s="13">
        <f t="shared" si="10"/>
        <v>1.9339912334336525E-3</v>
      </c>
      <c r="G173" s="4" t="str">
        <f t="shared" si="11"/>
        <v/>
      </c>
      <c r="H173" s="5" t="str">
        <f t="array" ref="H173">IF(OR(H172=$G$10,H172=""),"",MAX(IF($A$10:$A$3008&gt;H172,1,0)*IF($A$10:$A$3008&lt;G173,1,0)*$A$10:$A$3008))</f>
        <v/>
      </c>
      <c r="I173" s="7" t="str">
        <f t="shared" si="9"/>
        <v/>
      </c>
      <c r="J173" s="13" t="str">
        <f t="shared" si="12"/>
        <v/>
      </c>
    </row>
    <row r="174" spans="1:10" x14ac:dyDescent="0.25">
      <c r="A174" s="2">
        <v>41873</v>
      </c>
      <c r="B174" s="1">
        <v>58407.32</v>
      </c>
      <c r="C174" s="8"/>
      <c r="D174" s="13">
        <f t="shared" si="10"/>
        <v>-9.9130205717340991E-3</v>
      </c>
      <c r="G174" s="4" t="str">
        <f t="shared" si="11"/>
        <v/>
      </c>
      <c r="H174" s="5" t="str">
        <f t="array" ref="H174">IF(OR(H173=$G$10,H173=""),"",MAX(IF($A$10:$A$3008&gt;H173,1,0)*IF($A$10:$A$3008&lt;G174,1,0)*$A$10:$A$3008))</f>
        <v/>
      </c>
      <c r="I174" s="7" t="str">
        <f t="shared" si="9"/>
        <v/>
      </c>
      <c r="J174" s="13" t="str">
        <f t="shared" si="12"/>
        <v/>
      </c>
    </row>
    <row r="175" spans="1:10" x14ac:dyDescent="0.25">
      <c r="A175" s="2">
        <v>41876</v>
      </c>
      <c r="B175" s="1">
        <v>59735.17</v>
      </c>
      <c r="C175" s="8"/>
      <c r="D175" s="13">
        <f t="shared" si="10"/>
        <v>2.2734307960029641E-2</v>
      </c>
      <c r="G175" s="4" t="str">
        <f t="shared" si="11"/>
        <v/>
      </c>
      <c r="H175" s="5" t="str">
        <f t="array" ref="H175">IF(OR(H174=$G$10,H174=""),"",MAX(IF($A$10:$A$3008&gt;H174,1,0)*IF($A$10:$A$3008&lt;G175,1,0)*$A$10:$A$3008))</f>
        <v/>
      </c>
      <c r="I175" s="7" t="str">
        <f t="shared" si="9"/>
        <v/>
      </c>
      <c r="J175" s="13" t="str">
        <f t="shared" si="12"/>
        <v/>
      </c>
    </row>
    <row r="176" spans="1:10" x14ac:dyDescent="0.25">
      <c r="A176" s="2">
        <v>41877</v>
      </c>
      <c r="B176" s="1">
        <v>59821.45</v>
      </c>
      <c r="C176" s="8"/>
      <c r="D176" s="13">
        <f t="shared" si="10"/>
        <v>1.4443752315428052E-3</v>
      </c>
      <c r="G176" s="4" t="str">
        <f t="shared" si="11"/>
        <v/>
      </c>
      <c r="H176" s="5" t="str">
        <f t="array" ref="H176">IF(OR(H175=$G$10,H175=""),"",MAX(IF($A$10:$A$3008&gt;H175,1,0)*IF($A$10:$A$3008&lt;G176,1,0)*$A$10:$A$3008))</f>
        <v/>
      </c>
      <c r="I176" s="7" t="str">
        <f t="shared" si="9"/>
        <v/>
      </c>
      <c r="J176" s="13" t="str">
        <f t="shared" si="12"/>
        <v/>
      </c>
    </row>
    <row r="177" spans="1:10" x14ac:dyDescent="0.25">
      <c r="A177" s="2">
        <v>41878</v>
      </c>
      <c r="B177" s="1">
        <v>60950.57</v>
      </c>
      <c r="C177" s="8"/>
      <c r="D177" s="13">
        <f t="shared" si="10"/>
        <v>1.8874835029909883E-2</v>
      </c>
      <c r="G177" s="4" t="str">
        <f t="shared" si="11"/>
        <v/>
      </c>
      <c r="H177" s="5" t="str">
        <f t="array" ref="H177">IF(OR(H176=$G$10,H176=""),"",MAX(IF($A$10:$A$3008&gt;H176,1,0)*IF($A$10:$A$3008&lt;G177,1,0)*$A$10:$A$3008))</f>
        <v/>
      </c>
      <c r="I177" s="7" t="str">
        <f t="shared" si="9"/>
        <v/>
      </c>
      <c r="J177" s="13" t="str">
        <f t="shared" si="12"/>
        <v/>
      </c>
    </row>
    <row r="178" spans="1:10" x14ac:dyDescent="0.25">
      <c r="A178" s="2">
        <v>41879</v>
      </c>
      <c r="B178" s="1">
        <v>60290.87</v>
      </c>
      <c r="C178" s="8"/>
      <c r="D178" s="13">
        <f t="shared" si="10"/>
        <v>-1.0823524702065905E-2</v>
      </c>
      <c r="G178" s="4" t="str">
        <f t="shared" si="11"/>
        <v/>
      </c>
      <c r="H178" s="5" t="str">
        <f t="array" ref="H178">IF(OR(H177=$G$10,H177=""),"",MAX(IF($A$10:$A$3008&gt;H177,1,0)*IF($A$10:$A$3008&lt;G178,1,0)*$A$10:$A$3008))</f>
        <v/>
      </c>
      <c r="I178" s="7" t="str">
        <f t="shared" si="9"/>
        <v/>
      </c>
      <c r="J178" s="13" t="str">
        <f t="shared" si="12"/>
        <v/>
      </c>
    </row>
    <row r="179" spans="1:10" x14ac:dyDescent="0.25">
      <c r="A179" s="2">
        <v>41880</v>
      </c>
      <c r="B179" s="1">
        <v>61288.15</v>
      </c>
      <c r="C179" s="8"/>
      <c r="D179" s="13">
        <f t="shared" si="10"/>
        <v>1.6541144621067812E-2</v>
      </c>
      <c r="G179" s="4" t="str">
        <f t="shared" si="11"/>
        <v/>
      </c>
      <c r="H179" s="5" t="str">
        <f t="array" ref="H179">IF(OR(H178=$G$10,H178=""),"",MAX(IF($A$10:$A$3008&gt;H178,1,0)*IF($A$10:$A$3008&lt;G179,1,0)*$A$10:$A$3008))</f>
        <v/>
      </c>
      <c r="I179" s="7" t="str">
        <f t="shared" si="9"/>
        <v/>
      </c>
      <c r="J179" s="13" t="str">
        <f t="shared" si="12"/>
        <v/>
      </c>
    </row>
    <row r="180" spans="1:10" x14ac:dyDescent="0.25">
      <c r="A180" s="2">
        <v>41883</v>
      </c>
      <c r="B180" s="1">
        <v>61141.27</v>
      </c>
      <c r="C180" s="8"/>
      <c r="D180" s="13">
        <f t="shared" si="10"/>
        <v>-2.3965481092185791E-3</v>
      </c>
      <c r="G180" s="4" t="str">
        <f t="shared" si="11"/>
        <v/>
      </c>
      <c r="H180" s="5" t="str">
        <f t="array" ref="H180">IF(OR(H179=$G$10,H179=""),"",MAX(IF($A$10:$A$3008&gt;H179,1,0)*IF($A$10:$A$3008&lt;G180,1,0)*$A$10:$A$3008))</f>
        <v/>
      </c>
      <c r="I180" s="7" t="str">
        <f t="shared" si="9"/>
        <v/>
      </c>
      <c r="J180" s="13" t="str">
        <f t="shared" si="12"/>
        <v/>
      </c>
    </row>
    <row r="181" spans="1:10" x14ac:dyDescent="0.25">
      <c r="A181" s="2">
        <v>41884</v>
      </c>
      <c r="B181" s="1">
        <v>61895.98</v>
      </c>
      <c r="C181" s="8"/>
      <c r="D181" s="13">
        <f t="shared" si="10"/>
        <v>1.2343708267754439E-2</v>
      </c>
      <c r="G181" s="4" t="str">
        <f t="shared" si="11"/>
        <v/>
      </c>
      <c r="H181" s="5" t="str">
        <f t="array" ref="H181">IF(OR(H180=$G$10,H180=""),"",MAX(IF($A$10:$A$3008&gt;H180,1,0)*IF($A$10:$A$3008&lt;G181,1,0)*$A$10:$A$3008))</f>
        <v/>
      </c>
      <c r="I181" s="7" t="str">
        <f t="shared" si="9"/>
        <v/>
      </c>
      <c r="J181" s="13" t="str">
        <f t="shared" si="12"/>
        <v/>
      </c>
    </row>
    <row r="182" spans="1:10" x14ac:dyDescent="0.25">
      <c r="A182" s="2">
        <v>41885</v>
      </c>
      <c r="B182" s="1">
        <v>61837.04</v>
      </c>
      <c r="C182" s="8"/>
      <c r="D182" s="13">
        <f t="shared" si="10"/>
        <v>-9.5224277893333825E-4</v>
      </c>
      <c r="G182" s="4" t="str">
        <f t="shared" si="11"/>
        <v/>
      </c>
      <c r="H182" s="5" t="str">
        <f t="array" ref="H182">IF(OR(H181=$G$10,H181=""),"",MAX(IF($A$10:$A$3008&gt;H181,1,0)*IF($A$10:$A$3008&lt;G182,1,0)*$A$10:$A$3008))</f>
        <v/>
      </c>
      <c r="I182" s="7" t="str">
        <f t="shared" si="9"/>
        <v/>
      </c>
      <c r="J182" s="13" t="str">
        <f t="shared" si="12"/>
        <v/>
      </c>
    </row>
    <row r="183" spans="1:10" x14ac:dyDescent="0.25">
      <c r="A183" s="2">
        <v>41886</v>
      </c>
      <c r="B183" s="1">
        <v>60800.02</v>
      </c>
      <c r="C183" s="8"/>
      <c r="D183" s="13">
        <f t="shared" si="10"/>
        <v>-1.6770207629602001E-2</v>
      </c>
      <c r="G183" s="4" t="str">
        <f t="shared" si="11"/>
        <v/>
      </c>
      <c r="H183" s="5" t="str">
        <f t="array" ref="H183">IF(OR(H182=$G$10,H182=""),"",MAX(IF($A$10:$A$3008&gt;H182,1,0)*IF($A$10:$A$3008&lt;G183,1,0)*$A$10:$A$3008))</f>
        <v/>
      </c>
      <c r="I183" s="7" t="str">
        <f t="shared" si="9"/>
        <v/>
      </c>
      <c r="J183" s="13" t="str">
        <f t="shared" si="12"/>
        <v/>
      </c>
    </row>
    <row r="184" spans="1:10" x14ac:dyDescent="0.25">
      <c r="A184" s="2">
        <v>41887</v>
      </c>
      <c r="B184" s="1">
        <v>60681.98</v>
      </c>
      <c r="C184" s="8"/>
      <c r="D184" s="13">
        <f t="shared" si="10"/>
        <v>-1.9414467297871546E-3</v>
      </c>
      <c r="G184" s="4" t="str">
        <f t="shared" si="11"/>
        <v/>
      </c>
      <c r="H184" s="5" t="str">
        <f t="array" ref="H184">IF(OR(H183=$G$10,H183=""),"",MAX(IF($A$10:$A$3008&gt;H183,1,0)*IF($A$10:$A$3008&lt;G184,1,0)*$A$10:$A$3008))</f>
        <v/>
      </c>
      <c r="I184" s="7" t="str">
        <f t="shared" si="9"/>
        <v/>
      </c>
      <c r="J184" s="13" t="str">
        <f t="shared" si="12"/>
        <v/>
      </c>
    </row>
    <row r="185" spans="1:10" x14ac:dyDescent="0.25">
      <c r="A185" s="2">
        <v>41890</v>
      </c>
      <c r="B185" s="1">
        <v>59192.75</v>
      </c>
      <c r="C185" s="8"/>
      <c r="D185" s="13">
        <f t="shared" si="10"/>
        <v>-2.4541552533388054E-2</v>
      </c>
      <c r="G185" s="4" t="str">
        <f t="shared" si="11"/>
        <v/>
      </c>
      <c r="H185" s="5" t="str">
        <f t="array" ref="H185">IF(OR(H184=$G$10,H184=""),"",MAX(IF($A$10:$A$3008&gt;H184,1,0)*IF($A$10:$A$3008&lt;G185,1,0)*$A$10:$A$3008))</f>
        <v/>
      </c>
      <c r="I185" s="7" t="str">
        <f t="shared" si="9"/>
        <v/>
      </c>
      <c r="J185" s="13" t="str">
        <f t="shared" si="12"/>
        <v/>
      </c>
    </row>
    <row r="186" spans="1:10" x14ac:dyDescent="0.25">
      <c r="A186" s="2">
        <v>41891</v>
      </c>
      <c r="B186" s="1">
        <v>58676.34</v>
      </c>
      <c r="C186" s="8"/>
      <c r="D186" s="13">
        <f t="shared" si="10"/>
        <v>-8.7242103129184477E-3</v>
      </c>
      <c r="G186" s="4" t="str">
        <f t="shared" si="11"/>
        <v/>
      </c>
      <c r="H186" s="5" t="str">
        <f t="array" ref="H186">IF(OR(H185=$G$10,H185=""),"",MAX(IF($A$10:$A$3008&gt;H185,1,0)*IF($A$10:$A$3008&lt;G186,1,0)*$A$10:$A$3008))</f>
        <v/>
      </c>
      <c r="I186" s="7" t="str">
        <f t="shared" si="9"/>
        <v/>
      </c>
      <c r="J186" s="13" t="str">
        <f t="shared" si="12"/>
        <v/>
      </c>
    </row>
    <row r="187" spans="1:10" x14ac:dyDescent="0.25">
      <c r="A187" s="2">
        <v>41892</v>
      </c>
      <c r="B187" s="1">
        <v>58198.66</v>
      </c>
      <c r="C187" s="8"/>
      <c r="D187" s="13">
        <f t="shared" si="10"/>
        <v>-8.140930398862524E-3</v>
      </c>
      <c r="G187" s="4" t="str">
        <f t="shared" si="11"/>
        <v/>
      </c>
      <c r="H187" s="5" t="str">
        <f t="array" ref="H187">IF(OR(H186=$G$10,H186=""),"",MAX(IF($A$10:$A$3008&gt;H186,1,0)*IF($A$10:$A$3008&lt;G187,1,0)*$A$10:$A$3008))</f>
        <v/>
      </c>
      <c r="I187" s="7" t="str">
        <f t="shared" si="9"/>
        <v/>
      </c>
      <c r="J187" s="13" t="str">
        <f t="shared" si="12"/>
        <v/>
      </c>
    </row>
    <row r="188" spans="1:10" x14ac:dyDescent="0.25">
      <c r="A188" s="2">
        <v>41893</v>
      </c>
      <c r="B188" s="1">
        <v>58337.29</v>
      </c>
      <c r="C188" s="8"/>
      <c r="D188" s="13">
        <f t="shared" si="10"/>
        <v>2.3820136064987988E-3</v>
      </c>
      <c r="G188" s="4" t="str">
        <f t="shared" si="11"/>
        <v/>
      </c>
      <c r="H188" s="5" t="str">
        <f t="array" ref="H188">IF(OR(H187=$G$10,H187=""),"",MAX(IF($A$10:$A$3008&gt;H187,1,0)*IF($A$10:$A$3008&lt;G188,1,0)*$A$10:$A$3008))</f>
        <v/>
      </c>
      <c r="I188" s="7" t="str">
        <f t="shared" si="9"/>
        <v/>
      </c>
      <c r="J188" s="13" t="str">
        <f t="shared" si="12"/>
        <v/>
      </c>
    </row>
    <row r="189" spans="1:10" x14ac:dyDescent="0.25">
      <c r="A189" s="2">
        <v>41894</v>
      </c>
      <c r="B189" s="1">
        <v>56927.81</v>
      </c>
      <c r="C189" s="8"/>
      <c r="D189" s="13">
        <f t="shared" si="10"/>
        <v>-2.4160875488045522E-2</v>
      </c>
      <c r="G189" s="4" t="str">
        <f t="shared" si="11"/>
        <v/>
      </c>
      <c r="H189" s="5" t="str">
        <f t="array" ref="H189">IF(OR(H188=$G$10,H188=""),"",MAX(IF($A$10:$A$3008&gt;H188,1,0)*IF($A$10:$A$3008&lt;G189,1,0)*$A$10:$A$3008))</f>
        <v/>
      </c>
      <c r="I189" s="7" t="str">
        <f t="shared" si="9"/>
        <v/>
      </c>
      <c r="J189" s="13" t="str">
        <f t="shared" si="12"/>
        <v/>
      </c>
    </row>
    <row r="190" spans="1:10" x14ac:dyDescent="0.25">
      <c r="A190" s="2">
        <v>41897</v>
      </c>
      <c r="B190" s="1">
        <v>57948.76</v>
      </c>
      <c r="C190" s="8"/>
      <c r="D190" s="13">
        <f t="shared" si="10"/>
        <v>1.7934116910522369E-2</v>
      </c>
      <c r="G190" s="4" t="str">
        <f t="shared" si="11"/>
        <v/>
      </c>
      <c r="H190" s="5" t="str">
        <f t="array" ref="H190">IF(OR(H189=$G$10,H189=""),"",MAX(IF($A$10:$A$3008&gt;H189,1,0)*IF($A$10:$A$3008&lt;G190,1,0)*$A$10:$A$3008))</f>
        <v/>
      </c>
      <c r="I190" s="7" t="str">
        <f t="shared" si="9"/>
        <v/>
      </c>
      <c r="J190" s="13" t="str">
        <f t="shared" si="12"/>
        <v/>
      </c>
    </row>
    <row r="191" spans="1:10" x14ac:dyDescent="0.25">
      <c r="A191" s="2">
        <v>41898</v>
      </c>
      <c r="B191" s="1">
        <v>59114.66</v>
      </c>
      <c r="C191" s="8"/>
      <c r="D191" s="13">
        <f t="shared" si="10"/>
        <v>2.011949867434612E-2</v>
      </c>
      <c r="G191" s="4" t="str">
        <f t="shared" si="11"/>
        <v/>
      </c>
      <c r="H191" s="5" t="str">
        <f t="array" ref="H191">IF(OR(H190=$G$10,H190=""),"",MAX(IF($A$10:$A$3008&gt;H190,1,0)*IF($A$10:$A$3008&lt;G191,1,0)*$A$10:$A$3008))</f>
        <v/>
      </c>
      <c r="I191" s="7" t="str">
        <f t="shared" si="9"/>
        <v/>
      </c>
      <c r="J191" s="13" t="str">
        <f t="shared" si="12"/>
        <v/>
      </c>
    </row>
    <row r="192" spans="1:10" x14ac:dyDescent="0.25">
      <c r="A192" s="2">
        <v>41899</v>
      </c>
      <c r="B192" s="1">
        <v>59108.19</v>
      </c>
      <c r="C192" s="8"/>
      <c r="D192" s="13">
        <f t="shared" si="10"/>
        <v>-1.0944831620449417E-4</v>
      </c>
      <c r="G192" s="4" t="str">
        <f t="shared" si="11"/>
        <v/>
      </c>
      <c r="H192" s="5" t="str">
        <f t="array" ref="H192">IF(OR(H191=$G$10,H191=""),"",MAX(IF($A$10:$A$3008&gt;H191,1,0)*IF($A$10:$A$3008&lt;G192,1,0)*$A$10:$A$3008))</f>
        <v/>
      </c>
      <c r="I192" s="7" t="str">
        <f t="shared" si="9"/>
        <v/>
      </c>
      <c r="J192" s="13" t="str">
        <f t="shared" si="12"/>
        <v/>
      </c>
    </row>
    <row r="193" spans="1:10" x14ac:dyDescent="0.25">
      <c r="A193" s="2">
        <v>41900</v>
      </c>
      <c r="B193" s="1">
        <v>58374.48</v>
      </c>
      <c r="C193" s="8"/>
      <c r="D193" s="13">
        <f t="shared" si="10"/>
        <v>-1.2413000634937377E-2</v>
      </c>
      <c r="G193" s="4" t="str">
        <f t="shared" si="11"/>
        <v/>
      </c>
      <c r="H193" s="5" t="str">
        <f t="array" ref="H193">IF(OR(H192=$G$10,H192=""),"",MAX(IF($A$10:$A$3008&gt;H192,1,0)*IF($A$10:$A$3008&lt;G193,1,0)*$A$10:$A$3008))</f>
        <v/>
      </c>
      <c r="I193" s="7" t="str">
        <f t="shared" si="9"/>
        <v/>
      </c>
      <c r="J193" s="13" t="str">
        <f t="shared" si="12"/>
        <v/>
      </c>
    </row>
    <row r="194" spans="1:10" x14ac:dyDescent="0.25">
      <c r="A194" s="2">
        <v>41901</v>
      </c>
      <c r="B194" s="1">
        <v>57788.7</v>
      </c>
      <c r="C194" s="8"/>
      <c r="D194" s="13">
        <f t="shared" si="10"/>
        <v>-1.0034864550399526E-2</v>
      </c>
      <c r="G194" s="4" t="str">
        <f t="shared" si="11"/>
        <v/>
      </c>
      <c r="H194" s="5" t="str">
        <f t="array" ref="H194">IF(OR(H193=$G$10,H193=""),"",MAX(IF($A$10:$A$3008&gt;H193,1,0)*IF($A$10:$A$3008&lt;G194,1,0)*$A$10:$A$3008))</f>
        <v/>
      </c>
      <c r="I194" s="7" t="str">
        <f t="shared" si="9"/>
        <v/>
      </c>
      <c r="J194" s="13" t="str">
        <f t="shared" si="12"/>
        <v/>
      </c>
    </row>
    <row r="195" spans="1:10" x14ac:dyDescent="0.25">
      <c r="A195" s="2">
        <v>41904</v>
      </c>
      <c r="B195" s="1">
        <v>56818.11</v>
      </c>
      <c r="C195" s="8"/>
      <c r="D195" s="13">
        <f t="shared" si="10"/>
        <v>-1.679549808180486E-2</v>
      </c>
      <c r="G195" s="4" t="str">
        <f t="shared" si="11"/>
        <v/>
      </c>
      <c r="H195" s="5" t="str">
        <f t="array" ref="H195">IF(OR(H194=$G$10,H194=""),"",MAX(IF($A$10:$A$3008&gt;H194,1,0)*IF($A$10:$A$3008&lt;G195,1,0)*$A$10:$A$3008))</f>
        <v/>
      </c>
      <c r="I195" s="7" t="str">
        <f t="shared" si="9"/>
        <v/>
      </c>
      <c r="J195" s="13" t="str">
        <f t="shared" si="12"/>
        <v/>
      </c>
    </row>
    <row r="196" spans="1:10" x14ac:dyDescent="0.25">
      <c r="A196" s="2">
        <v>41905</v>
      </c>
      <c r="B196" s="1">
        <v>56540.5</v>
      </c>
      <c r="C196" s="8"/>
      <c r="D196" s="13">
        <f t="shared" si="10"/>
        <v>-4.88594217583092E-3</v>
      </c>
      <c r="G196" s="4" t="str">
        <f t="shared" si="11"/>
        <v/>
      </c>
      <c r="H196" s="5" t="str">
        <f t="array" ref="H196">IF(OR(H195=$G$10,H195=""),"",MAX(IF($A$10:$A$3008&gt;H195,1,0)*IF($A$10:$A$3008&lt;G196,1,0)*$A$10:$A$3008))</f>
        <v/>
      </c>
      <c r="I196" s="7" t="str">
        <f t="shared" si="9"/>
        <v/>
      </c>
      <c r="J196" s="13" t="str">
        <f t="shared" si="12"/>
        <v/>
      </c>
    </row>
    <row r="197" spans="1:10" x14ac:dyDescent="0.25">
      <c r="A197" s="2">
        <v>41906</v>
      </c>
      <c r="B197" s="1">
        <v>56824.42</v>
      </c>
      <c r="C197" s="8"/>
      <c r="D197" s="13">
        <f t="shared" si="10"/>
        <v>5.0215332372369938E-3</v>
      </c>
      <c r="G197" s="4" t="str">
        <f t="shared" si="11"/>
        <v/>
      </c>
      <c r="H197" s="5" t="str">
        <f t="array" ref="H197">IF(OR(H196=$G$10,H196=""),"",MAX(IF($A$10:$A$3008&gt;H196,1,0)*IF($A$10:$A$3008&lt;G197,1,0)*$A$10:$A$3008))</f>
        <v/>
      </c>
      <c r="I197" s="7" t="str">
        <f t="shared" si="9"/>
        <v/>
      </c>
      <c r="J197" s="13" t="str">
        <f t="shared" si="12"/>
        <v/>
      </c>
    </row>
    <row r="198" spans="1:10" x14ac:dyDescent="0.25">
      <c r="A198" s="2">
        <v>41907</v>
      </c>
      <c r="B198" s="1">
        <v>55962.080000000002</v>
      </c>
      <c r="C198" s="8"/>
      <c r="D198" s="13">
        <f t="shared" si="10"/>
        <v>-1.5175517849544202E-2</v>
      </c>
      <c r="G198" s="4" t="str">
        <f t="shared" si="11"/>
        <v/>
      </c>
      <c r="H198" s="5" t="str">
        <f t="array" ref="H198">IF(OR(H197=$G$10,H197=""),"",MAX(IF($A$10:$A$3008&gt;H197,1,0)*IF($A$10:$A$3008&lt;G198,1,0)*$A$10:$A$3008))</f>
        <v/>
      </c>
      <c r="I198" s="7" t="str">
        <f t="shared" si="9"/>
        <v/>
      </c>
      <c r="J198" s="13" t="str">
        <f t="shared" si="12"/>
        <v/>
      </c>
    </row>
    <row r="199" spans="1:10" x14ac:dyDescent="0.25">
      <c r="A199" s="2">
        <v>41908</v>
      </c>
      <c r="B199" s="1">
        <v>57212.38</v>
      </c>
      <c r="C199" s="8"/>
      <c r="D199" s="13">
        <f t="shared" si="10"/>
        <v>2.2341914382024319E-2</v>
      </c>
      <c r="G199" s="4" t="str">
        <f t="shared" si="11"/>
        <v/>
      </c>
      <c r="H199" s="5" t="str">
        <f t="array" ref="H199">IF(OR(H198=$G$10,H198=""),"",MAX(IF($A$10:$A$3008&gt;H198,1,0)*IF($A$10:$A$3008&lt;G199,1,0)*$A$10:$A$3008))</f>
        <v/>
      </c>
      <c r="I199" s="7" t="str">
        <f t="shared" si="9"/>
        <v/>
      </c>
      <c r="J199" s="13" t="str">
        <f t="shared" si="12"/>
        <v/>
      </c>
    </row>
    <row r="200" spans="1:10" x14ac:dyDescent="0.25">
      <c r="A200" s="2">
        <v>41911</v>
      </c>
      <c r="B200" s="1">
        <v>54625.35</v>
      </c>
      <c r="C200" s="8"/>
      <c r="D200" s="13">
        <f t="shared" si="10"/>
        <v>-4.5218010507516011E-2</v>
      </c>
      <c r="G200" s="4" t="str">
        <f t="shared" si="11"/>
        <v/>
      </c>
      <c r="H200" s="5" t="str">
        <f t="array" ref="H200">IF(OR(H199=$G$10,H199=""),"",MAX(IF($A$10:$A$3008&gt;H199,1,0)*IF($A$10:$A$3008&lt;G200,1,0)*$A$10:$A$3008))</f>
        <v/>
      </c>
      <c r="I200" s="7" t="str">
        <f t="shared" si="9"/>
        <v/>
      </c>
      <c r="J200" s="13" t="str">
        <f t="shared" si="12"/>
        <v/>
      </c>
    </row>
    <row r="201" spans="1:10" x14ac:dyDescent="0.25">
      <c r="A201" s="2">
        <v>41912</v>
      </c>
      <c r="B201" s="1">
        <v>54115.98</v>
      </c>
      <c r="C201" s="8"/>
      <c r="D201" s="13">
        <f t="shared" si="10"/>
        <v>-9.3247915116332503E-3</v>
      </c>
      <c r="G201" s="4" t="str">
        <f t="shared" si="11"/>
        <v/>
      </c>
      <c r="H201" s="5" t="str">
        <f t="array" ref="H201">IF(OR(H200=$G$10,H200=""),"",MAX(IF($A$10:$A$3008&gt;H200,1,0)*IF($A$10:$A$3008&lt;G201,1,0)*$A$10:$A$3008))</f>
        <v/>
      </c>
      <c r="I201" s="7" t="str">
        <f t="shared" si="9"/>
        <v/>
      </c>
      <c r="J201" s="13" t="str">
        <f t="shared" si="12"/>
        <v/>
      </c>
    </row>
    <row r="202" spans="1:10" x14ac:dyDescent="0.25">
      <c r="A202" s="2">
        <v>41913</v>
      </c>
      <c r="B202" s="1">
        <v>52858.43</v>
      </c>
      <c r="C202" s="8"/>
      <c r="D202" s="13">
        <f t="shared" si="10"/>
        <v>-2.3238052789582724E-2</v>
      </c>
      <c r="G202" s="4" t="str">
        <f t="shared" si="11"/>
        <v/>
      </c>
      <c r="H202" s="5" t="str">
        <f t="array" ref="H202">IF(OR(H201=$G$10,H201=""),"",MAX(IF($A$10:$A$3008&gt;H201,1,0)*IF($A$10:$A$3008&lt;G202,1,0)*$A$10:$A$3008))</f>
        <v/>
      </c>
      <c r="I202" s="7" t="str">
        <f t="shared" si="9"/>
        <v/>
      </c>
      <c r="J202" s="13" t="str">
        <f t="shared" si="12"/>
        <v/>
      </c>
    </row>
    <row r="203" spans="1:10" x14ac:dyDescent="0.25">
      <c r="A203" s="2">
        <v>41914</v>
      </c>
      <c r="B203" s="1">
        <v>53518.57</v>
      </c>
      <c r="C203" s="8"/>
      <c r="D203" s="13">
        <f t="shared" si="10"/>
        <v>1.2488831015223105E-2</v>
      </c>
      <c r="G203" s="4" t="str">
        <f t="shared" si="11"/>
        <v/>
      </c>
      <c r="H203" s="5" t="str">
        <f t="array" ref="H203">IF(OR(H202=$G$10,H202=""),"",MAX(IF($A$10:$A$3008&gt;H202,1,0)*IF($A$10:$A$3008&lt;G203,1,0)*$A$10:$A$3008))</f>
        <v/>
      </c>
      <c r="I203" s="7" t="str">
        <f t="shared" ref="I203:I266" si="13">IF(ISNUMBER(H203),VLOOKUP(H203,$A$10:$B$5121,2,FALSE),"")</f>
        <v/>
      </c>
      <c r="J203" s="13" t="str">
        <f t="shared" si="12"/>
        <v/>
      </c>
    </row>
    <row r="204" spans="1:10" x14ac:dyDescent="0.25">
      <c r="A204" s="2">
        <v>41915</v>
      </c>
      <c r="B204" s="1">
        <v>54539.55</v>
      </c>
      <c r="C204" s="8"/>
      <c r="D204" s="13">
        <f t="shared" ref="D204:D267" si="14">IF(ISNUMBER(B204),(B204-B203)/B203,"")</f>
        <v>1.9077116597098973E-2</v>
      </c>
      <c r="G204" s="4" t="str">
        <f t="shared" ref="G204:G267" si="15">IFERROR(DATE(YEAR(H203),MONTH(H203)+2,1),"")</f>
        <v/>
      </c>
      <c r="H204" s="5" t="str">
        <f t="array" ref="H204">IF(OR(H203=$G$10,H203=""),"",MAX(IF($A$10:$A$3008&gt;H203,1,0)*IF($A$10:$A$3008&lt;G204,1,0)*$A$10:$A$3008))</f>
        <v/>
      </c>
      <c r="I204" s="7" t="str">
        <f t="shared" si="13"/>
        <v/>
      </c>
      <c r="J204" s="13" t="str">
        <f t="shared" ref="J204:J267" si="16">IF(ISNUMBER(I204),(I204-I203)/I203,"")</f>
        <v/>
      </c>
    </row>
    <row r="205" spans="1:10" x14ac:dyDescent="0.25">
      <c r="A205" s="2">
        <v>41918</v>
      </c>
      <c r="B205" s="1">
        <v>57115.9</v>
      </c>
      <c r="C205" s="8"/>
      <c r="D205" s="13">
        <f t="shared" si="14"/>
        <v>4.7238196868144282E-2</v>
      </c>
      <c r="G205" s="4" t="str">
        <f t="shared" si="15"/>
        <v/>
      </c>
      <c r="H205" s="5" t="str">
        <f t="array" ref="H205">IF(OR(H204=$G$10,H204=""),"",MAX(IF($A$10:$A$3008&gt;H204,1,0)*IF($A$10:$A$3008&lt;G205,1,0)*$A$10:$A$3008))</f>
        <v/>
      </c>
      <c r="I205" s="7" t="str">
        <f t="shared" si="13"/>
        <v/>
      </c>
      <c r="J205" s="13" t="str">
        <f t="shared" si="16"/>
        <v/>
      </c>
    </row>
    <row r="206" spans="1:10" x14ac:dyDescent="0.25">
      <c r="A206" s="2">
        <v>41919</v>
      </c>
      <c r="B206" s="1">
        <v>57436.33</v>
      </c>
      <c r="C206" s="8"/>
      <c r="D206" s="13">
        <f t="shared" si="14"/>
        <v>5.6101715984515745E-3</v>
      </c>
      <c r="G206" s="4" t="str">
        <f t="shared" si="15"/>
        <v/>
      </c>
      <c r="H206" s="5" t="str">
        <f t="array" ref="H206">IF(OR(H205=$G$10,H205=""),"",MAX(IF($A$10:$A$3008&gt;H205,1,0)*IF($A$10:$A$3008&lt;G206,1,0)*$A$10:$A$3008))</f>
        <v/>
      </c>
      <c r="I206" s="7" t="str">
        <f t="shared" si="13"/>
        <v/>
      </c>
      <c r="J206" s="13" t="str">
        <f t="shared" si="16"/>
        <v/>
      </c>
    </row>
    <row r="207" spans="1:10" x14ac:dyDescent="0.25">
      <c r="A207" s="2">
        <v>41920</v>
      </c>
      <c r="B207" s="1">
        <v>57058.48</v>
      </c>
      <c r="C207" s="8"/>
      <c r="D207" s="13">
        <f t="shared" si="14"/>
        <v>-6.5785888478598568E-3</v>
      </c>
      <c r="G207" s="4" t="str">
        <f t="shared" si="15"/>
        <v/>
      </c>
      <c r="H207" s="5" t="str">
        <f t="array" ref="H207">IF(OR(H206=$G$10,H206=""),"",MAX(IF($A$10:$A$3008&gt;H206,1,0)*IF($A$10:$A$3008&lt;G207,1,0)*$A$10:$A$3008))</f>
        <v/>
      </c>
      <c r="I207" s="7" t="str">
        <f t="shared" si="13"/>
        <v/>
      </c>
      <c r="J207" s="13" t="str">
        <f t="shared" si="16"/>
        <v/>
      </c>
    </row>
    <row r="208" spans="1:10" x14ac:dyDescent="0.25">
      <c r="A208" s="2">
        <v>41921</v>
      </c>
      <c r="B208" s="1">
        <v>57267.53</v>
      </c>
      <c r="C208" s="8"/>
      <c r="D208" s="13">
        <f t="shared" si="14"/>
        <v>3.6637849448494879E-3</v>
      </c>
      <c r="G208" s="4" t="str">
        <f t="shared" si="15"/>
        <v/>
      </c>
      <c r="H208" s="5" t="str">
        <f t="array" ref="H208">IF(OR(H207=$G$10,H207=""),"",MAX(IF($A$10:$A$3008&gt;H207,1,0)*IF($A$10:$A$3008&lt;G208,1,0)*$A$10:$A$3008))</f>
        <v/>
      </c>
      <c r="I208" s="7" t="str">
        <f t="shared" si="13"/>
        <v/>
      </c>
      <c r="J208" s="13" t="str">
        <f t="shared" si="16"/>
        <v/>
      </c>
    </row>
    <row r="209" spans="1:10" x14ac:dyDescent="0.25">
      <c r="A209" s="2">
        <v>41922</v>
      </c>
      <c r="B209" s="1">
        <v>55311.59</v>
      </c>
      <c r="C209" s="8"/>
      <c r="D209" s="13">
        <f t="shared" si="14"/>
        <v>-3.4154432712568579E-2</v>
      </c>
      <c r="G209" s="4" t="str">
        <f t="shared" si="15"/>
        <v/>
      </c>
      <c r="H209" s="5" t="str">
        <f t="array" ref="H209">IF(OR(H208=$G$10,H208=""),"",MAX(IF($A$10:$A$3008&gt;H208,1,0)*IF($A$10:$A$3008&lt;G209,1,0)*$A$10:$A$3008))</f>
        <v/>
      </c>
      <c r="I209" s="7" t="str">
        <f t="shared" si="13"/>
        <v/>
      </c>
      <c r="J209" s="13" t="str">
        <f t="shared" si="16"/>
        <v/>
      </c>
    </row>
    <row r="210" spans="1:10" x14ac:dyDescent="0.25">
      <c r="A210" s="2">
        <v>41925</v>
      </c>
      <c r="B210" s="1">
        <v>57956.53</v>
      </c>
      <c r="C210" s="8"/>
      <c r="D210" s="13">
        <f t="shared" si="14"/>
        <v>4.781891100942863E-2</v>
      </c>
      <c r="G210" s="4" t="str">
        <f t="shared" si="15"/>
        <v/>
      </c>
      <c r="H210" s="5" t="str">
        <f t="array" ref="H210">IF(OR(H209=$G$10,H209=""),"",MAX(IF($A$10:$A$3008&gt;H209,1,0)*IF($A$10:$A$3008&lt;G210,1,0)*$A$10:$A$3008))</f>
        <v/>
      </c>
      <c r="I210" s="7" t="str">
        <f t="shared" si="13"/>
        <v/>
      </c>
      <c r="J210" s="13" t="str">
        <f t="shared" si="16"/>
        <v/>
      </c>
    </row>
    <row r="211" spans="1:10" x14ac:dyDescent="0.25">
      <c r="A211" s="2">
        <v>41926</v>
      </c>
      <c r="B211" s="1">
        <v>58015.46</v>
      </c>
      <c r="C211" s="8"/>
      <c r="D211" s="13">
        <f t="shared" si="14"/>
        <v>1.0167965542450573E-3</v>
      </c>
      <c r="G211" s="4" t="str">
        <f t="shared" si="15"/>
        <v/>
      </c>
      <c r="H211" s="5" t="str">
        <f t="array" ref="H211">IF(OR(H210=$G$10,H210=""),"",MAX(IF($A$10:$A$3008&gt;H210,1,0)*IF($A$10:$A$3008&lt;G211,1,0)*$A$10:$A$3008))</f>
        <v/>
      </c>
      <c r="I211" s="7" t="str">
        <f t="shared" si="13"/>
        <v/>
      </c>
      <c r="J211" s="13" t="str">
        <f t="shared" si="16"/>
        <v/>
      </c>
    </row>
    <row r="212" spans="1:10" x14ac:dyDescent="0.25">
      <c r="A212" s="2">
        <v>41927</v>
      </c>
      <c r="B212" s="1">
        <v>56135.27</v>
      </c>
      <c r="C212" s="8"/>
      <c r="D212" s="13">
        <f t="shared" si="14"/>
        <v>-3.2408430442506228E-2</v>
      </c>
      <c r="G212" s="4" t="str">
        <f t="shared" si="15"/>
        <v/>
      </c>
      <c r="H212" s="5" t="str">
        <f t="array" ref="H212">IF(OR(H211=$G$10,H211=""),"",MAX(IF($A$10:$A$3008&gt;H211,1,0)*IF($A$10:$A$3008&lt;G212,1,0)*$A$10:$A$3008))</f>
        <v/>
      </c>
      <c r="I212" s="7" t="str">
        <f t="shared" si="13"/>
        <v/>
      </c>
      <c r="J212" s="13" t="str">
        <f t="shared" si="16"/>
        <v/>
      </c>
    </row>
    <row r="213" spans="1:10" x14ac:dyDescent="0.25">
      <c r="A213" s="2">
        <v>41928</v>
      </c>
      <c r="B213" s="1">
        <v>54298.33</v>
      </c>
      <c r="C213" s="8"/>
      <c r="D213" s="13">
        <f t="shared" si="14"/>
        <v>-3.2723455324967621E-2</v>
      </c>
      <c r="G213" s="4" t="str">
        <f t="shared" si="15"/>
        <v/>
      </c>
      <c r="H213" s="5" t="str">
        <f t="array" ref="H213">IF(OR(H212=$G$10,H212=""),"",MAX(IF($A$10:$A$3008&gt;H212,1,0)*IF($A$10:$A$3008&lt;G213,1,0)*$A$10:$A$3008))</f>
        <v/>
      </c>
      <c r="I213" s="7" t="str">
        <f t="shared" si="13"/>
        <v/>
      </c>
      <c r="J213" s="13" t="str">
        <f t="shared" si="16"/>
        <v/>
      </c>
    </row>
    <row r="214" spans="1:10" x14ac:dyDescent="0.25">
      <c r="A214" s="2">
        <v>41929</v>
      </c>
      <c r="B214" s="1">
        <v>55723.79</v>
      </c>
      <c r="C214" s="8"/>
      <c r="D214" s="13">
        <f t="shared" si="14"/>
        <v>2.6252372770948922E-2</v>
      </c>
      <c r="G214" s="4" t="str">
        <f t="shared" si="15"/>
        <v/>
      </c>
      <c r="H214" s="5" t="str">
        <f t="array" ref="H214">IF(OR(H213=$G$10,H213=""),"",MAX(IF($A$10:$A$3008&gt;H213,1,0)*IF($A$10:$A$3008&lt;G214,1,0)*$A$10:$A$3008))</f>
        <v/>
      </c>
      <c r="I214" s="7" t="str">
        <f t="shared" si="13"/>
        <v/>
      </c>
      <c r="J214" s="13" t="str">
        <f t="shared" si="16"/>
        <v/>
      </c>
    </row>
    <row r="215" spans="1:10" x14ac:dyDescent="0.25">
      <c r="A215" s="2">
        <v>41932</v>
      </c>
      <c r="B215" s="1">
        <v>54302.57</v>
      </c>
      <c r="C215" s="8"/>
      <c r="D215" s="13">
        <f t="shared" si="14"/>
        <v>-2.5504726078394904E-2</v>
      </c>
      <c r="G215" s="4" t="str">
        <f t="shared" si="15"/>
        <v/>
      </c>
      <c r="H215" s="5" t="str">
        <f t="array" ref="H215">IF(OR(H214=$G$10,H214=""),"",MAX(IF($A$10:$A$3008&gt;H214,1,0)*IF($A$10:$A$3008&lt;G215,1,0)*$A$10:$A$3008))</f>
        <v/>
      </c>
      <c r="I215" s="7" t="str">
        <f t="shared" si="13"/>
        <v/>
      </c>
      <c r="J215" s="13" t="str">
        <f t="shared" si="16"/>
        <v/>
      </c>
    </row>
    <row r="216" spans="1:10" x14ac:dyDescent="0.25">
      <c r="A216" s="2">
        <v>41933</v>
      </c>
      <c r="B216" s="1">
        <v>52432.43</v>
      </c>
      <c r="C216" s="8"/>
      <c r="D216" s="13">
        <f t="shared" si="14"/>
        <v>-3.443925398006023E-2</v>
      </c>
      <c r="G216" s="4" t="str">
        <f t="shared" si="15"/>
        <v/>
      </c>
      <c r="H216" s="5" t="str">
        <f t="array" ref="H216">IF(OR(H215=$G$10,H215=""),"",MAX(IF($A$10:$A$3008&gt;H215,1,0)*IF($A$10:$A$3008&lt;G216,1,0)*$A$10:$A$3008))</f>
        <v/>
      </c>
      <c r="I216" s="7" t="str">
        <f t="shared" si="13"/>
        <v/>
      </c>
      <c r="J216" s="13" t="str">
        <f t="shared" si="16"/>
        <v/>
      </c>
    </row>
    <row r="217" spans="1:10" x14ac:dyDescent="0.25">
      <c r="A217" s="2">
        <v>41934</v>
      </c>
      <c r="B217" s="1">
        <v>52411.03</v>
      </c>
      <c r="C217" s="8"/>
      <c r="D217" s="13">
        <f t="shared" si="14"/>
        <v>-4.0814434883146663E-4</v>
      </c>
      <c r="G217" s="4" t="str">
        <f t="shared" si="15"/>
        <v/>
      </c>
      <c r="H217" s="5" t="str">
        <f t="array" ref="H217">IF(OR(H216=$G$10,H216=""),"",MAX(IF($A$10:$A$3008&gt;H216,1,0)*IF($A$10:$A$3008&lt;G217,1,0)*$A$10:$A$3008))</f>
        <v/>
      </c>
      <c r="I217" s="7" t="str">
        <f t="shared" si="13"/>
        <v/>
      </c>
      <c r="J217" s="13" t="str">
        <f t="shared" si="16"/>
        <v/>
      </c>
    </row>
    <row r="218" spans="1:10" x14ac:dyDescent="0.25">
      <c r="A218" s="2">
        <v>41935</v>
      </c>
      <c r="B218" s="1">
        <v>50713.26</v>
      </c>
      <c r="C218" s="8"/>
      <c r="D218" s="13">
        <f t="shared" si="14"/>
        <v>-3.2393372158494055E-2</v>
      </c>
      <c r="G218" s="4" t="str">
        <f t="shared" si="15"/>
        <v/>
      </c>
      <c r="H218" s="5" t="str">
        <f t="array" ref="H218">IF(OR(H217=$G$10,H217=""),"",MAX(IF($A$10:$A$3008&gt;H217,1,0)*IF($A$10:$A$3008&lt;G218,1,0)*$A$10:$A$3008))</f>
        <v/>
      </c>
      <c r="I218" s="7" t="str">
        <f t="shared" si="13"/>
        <v/>
      </c>
      <c r="J218" s="13" t="str">
        <f t="shared" si="16"/>
        <v/>
      </c>
    </row>
    <row r="219" spans="1:10" x14ac:dyDescent="0.25">
      <c r="A219" s="2">
        <v>41936</v>
      </c>
      <c r="B219" s="1">
        <v>51940.73</v>
      </c>
      <c r="C219" s="8"/>
      <c r="D219" s="13">
        <f t="shared" si="14"/>
        <v>2.4204123339734047E-2</v>
      </c>
      <c r="G219" s="4" t="str">
        <f t="shared" si="15"/>
        <v/>
      </c>
      <c r="H219" s="5" t="str">
        <f t="array" ref="H219">IF(OR(H218=$G$10,H218=""),"",MAX(IF($A$10:$A$3008&gt;H218,1,0)*IF($A$10:$A$3008&lt;G219,1,0)*$A$10:$A$3008))</f>
        <v/>
      </c>
      <c r="I219" s="7" t="str">
        <f t="shared" si="13"/>
        <v/>
      </c>
      <c r="J219" s="13" t="str">
        <f t="shared" si="16"/>
        <v/>
      </c>
    </row>
    <row r="220" spans="1:10" x14ac:dyDescent="0.25">
      <c r="A220" s="2">
        <v>41939</v>
      </c>
      <c r="B220" s="1">
        <v>50503.66</v>
      </c>
      <c r="C220" s="8"/>
      <c r="D220" s="13">
        <f t="shared" si="14"/>
        <v>-2.7667497164556593E-2</v>
      </c>
      <c r="G220" s="4" t="str">
        <f t="shared" si="15"/>
        <v/>
      </c>
      <c r="H220" s="5" t="str">
        <f t="array" ref="H220">IF(OR(H219=$G$10,H219=""),"",MAX(IF($A$10:$A$3008&gt;H219,1,0)*IF($A$10:$A$3008&lt;G220,1,0)*$A$10:$A$3008))</f>
        <v/>
      </c>
      <c r="I220" s="7" t="str">
        <f t="shared" si="13"/>
        <v/>
      </c>
      <c r="J220" s="13" t="str">
        <f t="shared" si="16"/>
        <v/>
      </c>
    </row>
    <row r="221" spans="1:10" x14ac:dyDescent="0.25">
      <c r="A221" s="2">
        <v>41940</v>
      </c>
      <c r="B221" s="1">
        <v>52330.03</v>
      </c>
      <c r="C221" s="8"/>
      <c r="D221" s="13">
        <f t="shared" si="14"/>
        <v>3.6163121643064983E-2</v>
      </c>
      <c r="G221" s="4" t="str">
        <f t="shared" si="15"/>
        <v/>
      </c>
      <c r="H221" s="5" t="str">
        <f t="array" ref="H221">IF(OR(H220=$G$10,H220=""),"",MAX(IF($A$10:$A$3008&gt;H220,1,0)*IF($A$10:$A$3008&lt;G221,1,0)*$A$10:$A$3008))</f>
        <v/>
      </c>
      <c r="I221" s="7" t="str">
        <f t="shared" si="13"/>
        <v/>
      </c>
      <c r="J221" s="13" t="str">
        <f t="shared" si="16"/>
        <v/>
      </c>
    </row>
    <row r="222" spans="1:10" x14ac:dyDescent="0.25">
      <c r="A222" s="2">
        <v>41941</v>
      </c>
      <c r="B222" s="1">
        <v>51049.32</v>
      </c>
      <c r="C222" s="8"/>
      <c r="D222" s="13">
        <f t="shared" si="14"/>
        <v>-2.4473710410638005E-2</v>
      </c>
      <c r="G222" s="4" t="str">
        <f t="shared" si="15"/>
        <v/>
      </c>
      <c r="H222" s="5" t="str">
        <f t="array" ref="H222">IF(OR(H221=$G$10,H221=""),"",MAX(IF($A$10:$A$3008&gt;H221,1,0)*IF($A$10:$A$3008&lt;G222,1,0)*$A$10:$A$3008))</f>
        <v/>
      </c>
      <c r="I222" s="7" t="str">
        <f t="shared" si="13"/>
        <v/>
      </c>
      <c r="J222" s="13" t="str">
        <f t="shared" si="16"/>
        <v/>
      </c>
    </row>
    <row r="223" spans="1:10" x14ac:dyDescent="0.25">
      <c r="A223" s="2">
        <v>41942</v>
      </c>
      <c r="B223" s="1">
        <v>52336.83</v>
      </c>
      <c r="C223" s="8"/>
      <c r="D223" s="13">
        <f t="shared" si="14"/>
        <v>2.522090401987729E-2</v>
      </c>
      <c r="G223" s="4" t="str">
        <f t="shared" si="15"/>
        <v/>
      </c>
      <c r="H223" s="5" t="str">
        <f t="array" ref="H223">IF(OR(H222=$G$10,H222=""),"",MAX(IF($A$10:$A$3008&gt;H222,1,0)*IF($A$10:$A$3008&lt;G223,1,0)*$A$10:$A$3008))</f>
        <v/>
      </c>
      <c r="I223" s="7" t="str">
        <f t="shared" si="13"/>
        <v/>
      </c>
      <c r="J223" s="13" t="str">
        <f t="shared" si="16"/>
        <v/>
      </c>
    </row>
    <row r="224" spans="1:10" x14ac:dyDescent="0.25">
      <c r="A224" s="2">
        <v>41943</v>
      </c>
      <c r="B224" s="1">
        <v>54628.6</v>
      </c>
      <c r="C224" s="8"/>
      <c r="D224" s="13">
        <f t="shared" si="14"/>
        <v>4.3788857674413921E-2</v>
      </c>
      <c r="G224" s="4" t="str">
        <f t="shared" si="15"/>
        <v/>
      </c>
      <c r="H224" s="5" t="str">
        <f t="array" ref="H224">IF(OR(H223=$G$10,H223=""),"",MAX(IF($A$10:$A$3008&gt;H223,1,0)*IF($A$10:$A$3008&lt;G224,1,0)*$A$10:$A$3008))</f>
        <v/>
      </c>
      <c r="I224" s="7" t="str">
        <f t="shared" si="13"/>
        <v/>
      </c>
      <c r="J224" s="13" t="str">
        <f t="shared" si="16"/>
        <v/>
      </c>
    </row>
    <row r="225" spans="1:10" x14ac:dyDescent="0.25">
      <c r="A225" s="2">
        <v>41946</v>
      </c>
      <c r="B225" s="1">
        <v>53947.21</v>
      </c>
      <c r="C225" s="8"/>
      <c r="D225" s="13">
        <f t="shared" si="14"/>
        <v>-1.2473136781832216E-2</v>
      </c>
      <c r="G225" s="4" t="str">
        <f t="shared" si="15"/>
        <v/>
      </c>
      <c r="H225" s="5" t="str">
        <f t="array" ref="H225">IF(OR(H224=$G$10,H224=""),"",MAX(IF($A$10:$A$3008&gt;H224,1,0)*IF($A$10:$A$3008&lt;G225,1,0)*$A$10:$A$3008))</f>
        <v/>
      </c>
      <c r="I225" s="7" t="str">
        <f t="shared" si="13"/>
        <v/>
      </c>
      <c r="J225" s="13" t="str">
        <f t="shared" si="16"/>
        <v/>
      </c>
    </row>
    <row r="226" spans="1:10" x14ac:dyDescent="0.25">
      <c r="A226" s="2">
        <v>41947</v>
      </c>
      <c r="B226" s="1">
        <v>54383.59</v>
      </c>
      <c r="C226" s="8"/>
      <c r="D226" s="13">
        <f t="shared" si="14"/>
        <v>8.0890188760456266E-3</v>
      </c>
      <c r="G226" s="4" t="str">
        <f t="shared" si="15"/>
        <v/>
      </c>
      <c r="H226" s="5" t="str">
        <f t="array" ref="H226">IF(OR(H225=$G$10,H225=""),"",MAX(IF($A$10:$A$3008&gt;H225,1,0)*IF($A$10:$A$3008&lt;G226,1,0)*$A$10:$A$3008))</f>
        <v/>
      </c>
      <c r="I226" s="7" t="str">
        <f t="shared" si="13"/>
        <v/>
      </c>
      <c r="J226" s="13" t="str">
        <f t="shared" si="16"/>
        <v/>
      </c>
    </row>
    <row r="227" spans="1:10" x14ac:dyDescent="0.25">
      <c r="A227" s="2">
        <v>41948</v>
      </c>
      <c r="B227" s="1">
        <v>53698.42</v>
      </c>
      <c r="C227" s="8"/>
      <c r="D227" s="13">
        <f t="shared" si="14"/>
        <v>-1.2598837259548299E-2</v>
      </c>
      <c r="G227" s="4" t="str">
        <f t="shared" si="15"/>
        <v/>
      </c>
      <c r="H227" s="5" t="str">
        <f t="array" ref="H227">IF(OR(H226=$G$10,H226=""),"",MAX(IF($A$10:$A$3008&gt;H226,1,0)*IF($A$10:$A$3008&lt;G227,1,0)*$A$10:$A$3008))</f>
        <v/>
      </c>
      <c r="I227" s="7" t="str">
        <f t="shared" si="13"/>
        <v/>
      </c>
      <c r="J227" s="13" t="str">
        <f t="shared" si="16"/>
        <v/>
      </c>
    </row>
    <row r="228" spans="1:10" x14ac:dyDescent="0.25">
      <c r="A228" s="2">
        <v>41949</v>
      </c>
      <c r="B228" s="1">
        <v>52637.06</v>
      </c>
      <c r="C228" s="8"/>
      <c r="D228" s="13">
        <f t="shared" si="14"/>
        <v>-1.9765199795450231E-2</v>
      </c>
      <c r="G228" s="4" t="str">
        <f t="shared" si="15"/>
        <v/>
      </c>
      <c r="H228" s="5" t="str">
        <f t="array" ref="H228">IF(OR(H227=$G$10,H227=""),"",MAX(IF($A$10:$A$3008&gt;H227,1,0)*IF($A$10:$A$3008&lt;G228,1,0)*$A$10:$A$3008))</f>
        <v/>
      </c>
      <c r="I228" s="7" t="str">
        <f t="shared" si="13"/>
        <v/>
      </c>
      <c r="J228" s="13" t="str">
        <f t="shared" si="16"/>
        <v/>
      </c>
    </row>
    <row r="229" spans="1:10" x14ac:dyDescent="0.25">
      <c r="A229" s="2">
        <v>41950</v>
      </c>
      <c r="B229" s="1">
        <v>53222.85</v>
      </c>
      <c r="C229" s="8"/>
      <c r="D229" s="13">
        <f t="shared" si="14"/>
        <v>1.1128851041452561E-2</v>
      </c>
      <c r="G229" s="4" t="str">
        <f t="shared" si="15"/>
        <v/>
      </c>
      <c r="H229" s="5" t="str">
        <f t="array" ref="H229">IF(OR(H228=$G$10,H228=""),"",MAX(IF($A$10:$A$3008&gt;H228,1,0)*IF($A$10:$A$3008&lt;G229,1,0)*$A$10:$A$3008))</f>
        <v/>
      </c>
      <c r="I229" s="7" t="str">
        <f t="shared" si="13"/>
        <v/>
      </c>
      <c r="J229" s="13" t="str">
        <f t="shared" si="16"/>
        <v/>
      </c>
    </row>
    <row r="230" spans="1:10" x14ac:dyDescent="0.25">
      <c r="A230" s="2">
        <v>41953</v>
      </c>
      <c r="B230" s="1">
        <v>52725.38</v>
      </c>
      <c r="C230" s="8"/>
      <c r="D230" s="13">
        <f t="shared" si="14"/>
        <v>-9.3469252398171304E-3</v>
      </c>
      <c r="G230" s="4" t="str">
        <f t="shared" si="15"/>
        <v/>
      </c>
      <c r="H230" s="5" t="str">
        <f t="array" ref="H230">IF(OR(H229=$G$10,H229=""),"",MAX(IF($A$10:$A$3008&gt;H229,1,0)*IF($A$10:$A$3008&lt;G230,1,0)*$A$10:$A$3008))</f>
        <v/>
      </c>
      <c r="I230" s="7" t="str">
        <f t="shared" si="13"/>
        <v/>
      </c>
      <c r="J230" s="13" t="str">
        <f t="shared" si="16"/>
        <v/>
      </c>
    </row>
    <row r="231" spans="1:10" x14ac:dyDescent="0.25">
      <c r="A231" s="2">
        <v>41954</v>
      </c>
      <c r="B231" s="1">
        <v>52474.27</v>
      </c>
      <c r="C231" s="8"/>
      <c r="D231" s="13">
        <f t="shared" si="14"/>
        <v>-4.7626019954716417E-3</v>
      </c>
      <c r="G231" s="4" t="str">
        <f t="shared" si="15"/>
        <v/>
      </c>
      <c r="H231" s="5" t="str">
        <f t="array" ref="H231">IF(OR(H230=$G$10,H230=""),"",MAX(IF($A$10:$A$3008&gt;H230,1,0)*IF($A$10:$A$3008&lt;G231,1,0)*$A$10:$A$3008))</f>
        <v/>
      </c>
      <c r="I231" s="7" t="str">
        <f t="shared" si="13"/>
        <v/>
      </c>
      <c r="J231" s="13" t="str">
        <f t="shared" si="16"/>
        <v/>
      </c>
    </row>
    <row r="232" spans="1:10" x14ac:dyDescent="0.25">
      <c r="A232" s="2">
        <v>41955</v>
      </c>
      <c r="B232" s="1">
        <v>52978.89</v>
      </c>
      <c r="C232" s="8"/>
      <c r="D232" s="13">
        <f t="shared" si="14"/>
        <v>9.6165225357113613E-3</v>
      </c>
      <c r="G232" s="4" t="str">
        <f t="shared" si="15"/>
        <v/>
      </c>
      <c r="H232" s="5" t="str">
        <f t="array" ref="H232">IF(OR(H231=$G$10,H231=""),"",MAX(IF($A$10:$A$3008&gt;H231,1,0)*IF($A$10:$A$3008&lt;G232,1,0)*$A$10:$A$3008))</f>
        <v/>
      </c>
      <c r="I232" s="7" t="str">
        <f t="shared" si="13"/>
        <v/>
      </c>
      <c r="J232" s="13" t="str">
        <f t="shared" si="16"/>
        <v/>
      </c>
    </row>
    <row r="233" spans="1:10" x14ac:dyDescent="0.25">
      <c r="A233" s="2">
        <v>41956</v>
      </c>
      <c r="B233" s="1">
        <v>51846.03</v>
      </c>
      <c r="C233" s="8"/>
      <c r="D233" s="13">
        <f t="shared" si="14"/>
        <v>-2.13832339635655E-2</v>
      </c>
      <c r="G233" s="4" t="str">
        <f t="shared" si="15"/>
        <v/>
      </c>
      <c r="H233" s="5" t="str">
        <f t="array" ref="H233">IF(OR(H232=$G$10,H232=""),"",MAX(IF($A$10:$A$3008&gt;H232,1,0)*IF($A$10:$A$3008&lt;G233,1,0)*$A$10:$A$3008))</f>
        <v/>
      </c>
      <c r="I233" s="7" t="str">
        <f t="shared" si="13"/>
        <v/>
      </c>
      <c r="J233" s="13" t="str">
        <f t="shared" si="16"/>
        <v/>
      </c>
    </row>
    <row r="234" spans="1:10" x14ac:dyDescent="0.25">
      <c r="A234" s="2">
        <v>41957</v>
      </c>
      <c r="B234" s="1">
        <v>51772.4</v>
      </c>
      <c r="C234" s="8"/>
      <c r="D234" s="13">
        <f t="shared" si="14"/>
        <v>-1.420166597133809E-3</v>
      </c>
      <c r="G234" s="4" t="str">
        <f t="shared" si="15"/>
        <v/>
      </c>
      <c r="H234" s="5" t="str">
        <f t="array" ref="H234">IF(OR(H233=$G$10,H233=""),"",MAX(IF($A$10:$A$3008&gt;H233,1,0)*IF($A$10:$A$3008&lt;G234,1,0)*$A$10:$A$3008))</f>
        <v/>
      </c>
      <c r="I234" s="7" t="str">
        <f t="shared" si="13"/>
        <v/>
      </c>
      <c r="J234" s="13" t="str">
        <f t="shared" si="16"/>
        <v/>
      </c>
    </row>
    <row r="235" spans="1:10" x14ac:dyDescent="0.25">
      <c r="A235" s="2">
        <v>41960</v>
      </c>
      <c r="B235" s="1">
        <v>51256.99</v>
      </c>
      <c r="C235" s="8"/>
      <c r="D235" s="13">
        <f t="shared" si="14"/>
        <v>-9.9553043706686085E-3</v>
      </c>
      <c r="G235" s="4" t="str">
        <f t="shared" si="15"/>
        <v/>
      </c>
      <c r="H235" s="5" t="str">
        <f t="array" ref="H235">IF(OR(H234=$G$10,H234=""),"",MAX(IF($A$10:$A$3008&gt;H234,1,0)*IF($A$10:$A$3008&lt;G235,1,0)*$A$10:$A$3008))</f>
        <v/>
      </c>
      <c r="I235" s="7" t="str">
        <f t="shared" si="13"/>
        <v/>
      </c>
      <c r="J235" s="13" t="str">
        <f t="shared" si="16"/>
        <v/>
      </c>
    </row>
    <row r="236" spans="1:10" x14ac:dyDescent="0.25">
      <c r="A236" s="2">
        <v>41961</v>
      </c>
      <c r="B236" s="1">
        <v>52061.86</v>
      </c>
      <c r="C236" s="8"/>
      <c r="D236" s="13">
        <f t="shared" si="14"/>
        <v>1.5702638801068942E-2</v>
      </c>
      <c r="G236" s="4" t="str">
        <f t="shared" si="15"/>
        <v/>
      </c>
      <c r="H236" s="5" t="str">
        <f t="array" ref="H236">IF(OR(H235=$G$10,H235=""),"",MAX(IF($A$10:$A$3008&gt;H235,1,0)*IF($A$10:$A$3008&lt;G236,1,0)*$A$10:$A$3008))</f>
        <v/>
      </c>
      <c r="I236" s="7" t="str">
        <f t="shared" si="13"/>
        <v/>
      </c>
      <c r="J236" s="13" t="str">
        <f t="shared" si="16"/>
        <v/>
      </c>
    </row>
    <row r="237" spans="1:10" x14ac:dyDescent="0.25">
      <c r="A237" s="2">
        <v>41962</v>
      </c>
      <c r="B237" s="1">
        <v>53402.81</v>
      </c>
      <c r="C237" s="8"/>
      <c r="D237" s="13">
        <f t="shared" si="14"/>
        <v>2.5756859243983927E-2</v>
      </c>
      <c r="G237" s="4" t="str">
        <f t="shared" si="15"/>
        <v/>
      </c>
      <c r="H237" s="5" t="str">
        <f t="array" ref="H237">IF(OR(H236=$G$10,H236=""),"",MAX(IF($A$10:$A$3008&gt;H236,1,0)*IF($A$10:$A$3008&lt;G237,1,0)*$A$10:$A$3008))</f>
        <v/>
      </c>
      <c r="I237" s="7" t="str">
        <f t="shared" si="13"/>
        <v/>
      </c>
      <c r="J237" s="13" t="str">
        <f t="shared" si="16"/>
        <v/>
      </c>
    </row>
    <row r="238" spans="1:10" x14ac:dyDescent="0.25">
      <c r="A238" s="2">
        <v>41963</v>
      </c>
      <c r="B238" s="1">
        <v>53402.81</v>
      </c>
      <c r="C238" s="8"/>
      <c r="D238" s="13">
        <f t="shared" si="14"/>
        <v>0</v>
      </c>
      <c r="G238" s="4" t="str">
        <f t="shared" si="15"/>
        <v/>
      </c>
      <c r="H238" s="5" t="str">
        <f t="array" ref="H238">IF(OR(H237=$G$10,H237=""),"",MAX(IF($A$10:$A$3008&gt;H237,1,0)*IF($A$10:$A$3008&lt;G238,1,0)*$A$10:$A$3008))</f>
        <v/>
      </c>
      <c r="I238" s="7" t="str">
        <f t="shared" si="13"/>
        <v/>
      </c>
      <c r="J238" s="13" t="str">
        <f t="shared" si="16"/>
        <v/>
      </c>
    </row>
    <row r="239" spans="1:10" x14ac:dyDescent="0.25">
      <c r="A239" s="2">
        <v>41964</v>
      </c>
      <c r="B239" s="1">
        <v>56084.04</v>
      </c>
      <c r="C239" s="8"/>
      <c r="D239" s="13">
        <f t="shared" si="14"/>
        <v>5.02076576120246E-2</v>
      </c>
      <c r="G239" s="4" t="str">
        <f t="shared" si="15"/>
        <v/>
      </c>
      <c r="H239" s="5" t="str">
        <f t="array" ref="H239">IF(OR(H238=$G$10,H238=""),"",MAX(IF($A$10:$A$3008&gt;H238,1,0)*IF($A$10:$A$3008&lt;G239,1,0)*$A$10:$A$3008))</f>
        <v/>
      </c>
      <c r="I239" s="7" t="str">
        <f t="shared" si="13"/>
        <v/>
      </c>
      <c r="J239" s="13" t="str">
        <f t="shared" si="16"/>
        <v/>
      </c>
    </row>
    <row r="240" spans="1:10" x14ac:dyDescent="0.25">
      <c r="A240" s="2">
        <v>41967</v>
      </c>
      <c r="B240" s="1">
        <v>55406.91</v>
      </c>
      <c r="C240" s="8"/>
      <c r="D240" s="13">
        <f t="shared" si="14"/>
        <v>-1.2073488286507131E-2</v>
      </c>
      <c r="G240" s="4" t="str">
        <f t="shared" si="15"/>
        <v/>
      </c>
      <c r="H240" s="5" t="str">
        <f t="array" ref="H240">IF(OR(H239=$G$10,H239=""),"",MAX(IF($A$10:$A$3008&gt;H239,1,0)*IF($A$10:$A$3008&lt;G240,1,0)*$A$10:$A$3008))</f>
        <v/>
      </c>
      <c r="I240" s="7" t="str">
        <f t="shared" si="13"/>
        <v/>
      </c>
      <c r="J240" s="13" t="str">
        <f t="shared" si="16"/>
        <v/>
      </c>
    </row>
    <row r="241" spans="1:10" x14ac:dyDescent="0.25">
      <c r="A241" s="2">
        <v>41968</v>
      </c>
      <c r="B241" s="1">
        <v>55560.81</v>
      </c>
      <c r="C241" s="8"/>
      <c r="D241" s="13">
        <f t="shared" si="14"/>
        <v>2.7776318874305418E-3</v>
      </c>
      <c r="G241" s="4" t="str">
        <f t="shared" si="15"/>
        <v/>
      </c>
      <c r="H241" s="5" t="str">
        <f t="array" ref="H241">IF(OR(H240=$G$10,H240=""),"",MAX(IF($A$10:$A$3008&gt;H240,1,0)*IF($A$10:$A$3008&lt;G241,1,0)*$A$10:$A$3008))</f>
        <v/>
      </c>
      <c r="I241" s="7" t="str">
        <f t="shared" si="13"/>
        <v/>
      </c>
      <c r="J241" s="13" t="str">
        <f t="shared" si="16"/>
        <v/>
      </c>
    </row>
    <row r="242" spans="1:10" x14ac:dyDescent="0.25">
      <c r="A242" s="2">
        <v>41969</v>
      </c>
      <c r="B242" s="1">
        <v>55098.47</v>
      </c>
      <c r="C242" s="8"/>
      <c r="D242" s="13">
        <f t="shared" si="14"/>
        <v>-8.3213329683277937E-3</v>
      </c>
      <c r="G242" s="4" t="str">
        <f t="shared" si="15"/>
        <v/>
      </c>
      <c r="H242" s="5" t="str">
        <f t="array" ref="H242">IF(OR(H241=$G$10,H241=""),"",MAX(IF($A$10:$A$3008&gt;H241,1,0)*IF($A$10:$A$3008&lt;G242,1,0)*$A$10:$A$3008))</f>
        <v/>
      </c>
      <c r="I242" s="7" t="str">
        <f t="shared" si="13"/>
        <v/>
      </c>
      <c r="J242" s="13" t="str">
        <f t="shared" si="16"/>
        <v/>
      </c>
    </row>
    <row r="243" spans="1:10" x14ac:dyDescent="0.25">
      <c r="A243" s="2">
        <v>41970</v>
      </c>
      <c r="B243" s="1">
        <v>54721.32</v>
      </c>
      <c r="C243" s="8"/>
      <c r="D243" s="13">
        <f t="shared" si="14"/>
        <v>-6.8450176565701629E-3</v>
      </c>
      <c r="G243" s="4" t="str">
        <f t="shared" si="15"/>
        <v/>
      </c>
      <c r="H243" s="5" t="str">
        <f t="array" ref="H243">IF(OR(H242=$G$10,H242=""),"",MAX(IF($A$10:$A$3008&gt;H242,1,0)*IF($A$10:$A$3008&lt;G243,1,0)*$A$10:$A$3008))</f>
        <v/>
      </c>
      <c r="I243" s="7" t="str">
        <f t="shared" si="13"/>
        <v/>
      </c>
      <c r="J243" s="13" t="str">
        <f t="shared" si="16"/>
        <v/>
      </c>
    </row>
    <row r="244" spans="1:10" x14ac:dyDescent="0.25">
      <c r="A244" s="2">
        <v>41971</v>
      </c>
      <c r="B244" s="1">
        <v>54724</v>
      </c>
      <c r="C244" s="8"/>
      <c r="D244" s="13">
        <f t="shared" si="14"/>
        <v>4.8975426762371431E-5</v>
      </c>
      <c r="G244" s="4" t="str">
        <f t="shared" si="15"/>
        <v/>
      </c>
      <c r="H244" s="5" t="str">
        <f t="array" ref="H244">IF(OR(H243=$G$10,H243=""),"",MAX(IF($A$10:$A$3008&gt;H243,1,0)*IF($A$10:$A$3008&lt;G244,1,0)*$A$10:$A$3008))</f>
        <v/>
      </c>
      <c r="I244" s="7" t="str">
        <f t="shared" si="13"/>
        <v/>
      </c>
      <c r="J244" s="13" t="str">
        <f t="shared" si="16"/>
        <v/>
      </c>
    </row>
    <row r="245" spans="1:10" x14ac:dyDescent="0.25">
      <c r="A245" s="2">
        <v>41974</v>
      </c>
      <c r="B245" s="1">
        <v>52276.58</v>
      </c>
      <c r="C245" s="8"/>
      <c r="D245" s="13">
        <f t="shared" si="14"/>
        <v>-4.4722973466851806E-2</v>
      </c>
      <c r="G245" s="4" t="str">
        <f t="shared" si="15"/>
        <v/>
      </c>
      <c r="H245" s="5" t="str">
        <f t="array" ref="H245">IF(OR(H244=$G$10,H244=""),"",MAX(IF($A$10:$A$3008&gt;H244,1,0)*IF($A$10:$A$3008&lt;G245,1,0)*$A$10:$A$3008))</f>
        <v/>
      </c>
      <c r="I245" s="7" t="str">
        <f t="shared" si="13"/>
        <v/>
      </c>
      <c r="J245" s="13" t="str">
        <f t="shared" si="16"/>
        <v/>
      </c>
    </row>
    <row r="246" spans="1:10" x14ac:dyDescent="0.25">
      <c r="A246" s="2">
        <v>41975</v>
      </c>
      <c r="B246" s="1">
        <v>51612.47</v>
      </c>
      <c r="C246" s="8"/>
      <c r="D246" s="13">
        <f t="shared" si="14"/>
        <v>-1.2703776719900204E-2</v>
      </c>
      <c r="G246" s="4" t="str">
        <f t="shared" si="15"/>
        <v/>
      </c>
      <c r="H246" s="5" t="str">
        <f t="array" ref="H246">IF(OR(H245=$G$10,H245=""),"",MAX(IF($A$10:$A$3008&gt;H245,1,0)*IF($A$10:$A$3008&lt;G246,1,0)*$A$10:$A$3008))</f>
        <v/>
      </c>
      <c r="I246" s="7" t="str">
        <f t="shared" si="13"/>
        <v/>
      </c>
      <c r="J246" s="13" t="str">
        <f t="shared" si="16"/>
        <v/>
      </c>
    </row>
    <row r="247" spans="1:10" x14ac:dyDescent="0.25">
      <c r="A247" s="2">
        <v>41976</v>
      </c>
      <c r="B247" s="1">
        <v>52320.480000000003</v>
      </c>
      <c r="C247" s="8"/>
      <c r="D247" s="13">
        <f t="shared" si="14"/>
        <v>1.3717808893858442E-2</v>
      </c>
      <c r="G247" s="4" t="str">
        <f t="shared" si="15"/>
        <v/>
      </c>
      <c r="H247" s="5" t="str">
        <f t="array" ref="H247">IF(OR(H246=$G$10,H246=""),"",MAX(IF($A$10:$A$3008&gt;H246,1,0)*IF($A$10:$A$3008&lt;G247,1,0)*$A$10:$A$3008))</f>
        <v/>
      </c>
      <c r="I247" s="7" t="str">
        <f t="shared" si="13"/>
        <v/>
      </c>
      <c r="J247" s="13" t="str">
        <f t="shared" si="16"/>
        <v/>
      </c>
    </row>
    <row r="248" spans="1:10" x14ac:dyDescent="0.25">
      <c r="A248" s="2">
        <v>41977</v>
      </c>
      <c r="B248" s="1">
        <v>51426.87</v>
      </c>
      <c r="C248" s="8"/>
      <c r="D248" s="13">
        <f t="shared" si="14"/>
        <v>-1.7079545141787701E-2</v>
      </c>
      <c r="G248" s="4" t="str">
        <f t="shared" si="15"/>
        <v/>
      </c>
      <c r="H248" s="5" t="str">
        <f t="array" ref="H248">IF(OR(H247=$G$10,H247=""),"",MAX(IF($A$10:$A$3008&gt;H247,1,0)*IF($A$10:$A$3008&lt;G248,1,0)*$A$10:$A$3008))</f>
        <v/>
      </c>
      <c r="I248" s="7" t="str">
        <f t="shared" si="13"/>
        <v/>
      </c>
      <c r="J248" s="13" t="str">
        <f t="shared" si="16"/>
        <v/>
      </c>
    </row>
    <row r="249" spans="1:10" x14ac:dyDescent="0.25">
      <c r="A249" s="2">
        <v>41978</v>
      </c>
      <c r="B249" s="1">
        <v>51992.89</v>
      </c>
      <c r="C249" s="8"/>
      <c r="D249" s="13">
        <f t="shared" si="14"/>
        <v>1.1006308569819566E-2</v>
      </c>
      <c r="G249" s="4" t="str">
        <f t="shared" si="15"/>
        <v/>
      </c>
      <c r="H249" s="5" t="str">
        <f t="array" ref="H249">IF(OR(H248=$G$10,H248=""),"",MAX(IF($A$10:$A$3008&gt;H248,1,0)*IF($A$10:$A$3008&lt;G249,1,0)*$A$10:$A$3008))</f>
        <v/>
      </c>
      <c r="I249" s="7" t="str">
        <f t="shared" si="13"/>
        <v/>
      </c>
      <c r="J249" s="13" t="str">
        <f t="shared" si="16"/>
        <v/>
      </c>
    </row>
    <row r="250" spans="1:10" x14ac:dyDescent="0.25">
      <c r="A250" s="2">
        <v>41981</v>
      </c>
      <c r="B250" s="1">
        <v>50274.07</v>
      </c>
      <c r="C250" s="8"/>
      <c r="D250" s="13">
        <f t="shared" si="14"/>
        <v>-3.3058750917673546E-2</v>
      </c>
      <c r="G250" s="4" t="str">
        <f t="shared" si="15"/>
        <v/>
      </c>
      <c r="H250" s="5" t="str">
        <f t="array" ref="H250">IF(OR(H249=$G$10,H249=""),"",MAX(IF($A$10:$A$3008&gt;H249,1,0)*IF($A$10:$A$3008&lt;G250,1,0)*$A$10:$A$3008))</f>
        <v/>
      </c>
      <c r="I250" s="7" t="str">
        <f t="shared" si="13"/>
        <v/>
      </c>
      <c r="J250" s="13" t="str">
        <f t="shared" si="16"/>
        <v/>
      </c>
    </row>
    <row r="251" spans="1:10" x14ac:dyDescent="0.25">
      <c r="A251" s="2">
        <v>41982</v>
      </c>
      <c r="B251" s="1">
        <v>50193.47</v>
      </c>
      <c r="C251" s="8"/>
      <c r="D251" s="13">
        <f t="shared" si="14"/>
        <v>-1.6032121529050373E-3</v>
      </c>
      <c r="G251" s="4" t="str">
        <f t="shared" si="15"/>
        <v/>
      </c>
      <c r="H251" s="5" t="str">
        <f t="array" ref="H251">IF(OR(H250=$G$10,H250=""),"",MAX(IF($A$10:$A$3008&gt;H250,1,0)*IF($A$10:$A$3008&lt;G251,1,0)*$A$10:$A$3008))</f>
        <v/>
      </c>
      <c r="I251" s="7" t="str">
        <f t="shared" si="13"/>
        <v/>
      </c>
      <c r="J251" s="13" t="str">
        <f t="shared" si="16"/>
        <v/>
      </c>
    </row>
    <row r="252" spans="1:10" x14ac:dyDescent="0.25">
      <c r="A252" s="2">
        <v>41983</v>
      </c>
      <c r="B252" s="1">
        <v>49548.08</v>
      </c>
      <c r="C252" s="8"/>
      <c r="D252" s="13">
        <f t="shared" si="14"/>
        <v>-1.285804707265705E-2</v>
      </c>
      <c r="G252" s="4" t="str">
        <f t="shared" si="15"/>
        <v/>
      </c>
      <c r="H252" s="5" t="str">
        <f t="array" ref="H252">IF(OR(H251=$G$10,H251=""),"",MAX(IF($A$10:$A$3008&gt;H251,1,0)*IF($A$10:$A$3008&lt;G252,1,0)*$A$10:$A$3008))</f>
        <v/>
      </c>
      <c r="I252" s="7" t="str">
        <f t="shared" si="13"/>
        <v/>
      </c>
      <c r="J252" s="13" t="str">
        <f t="shared" si="16"/>
        <v/>
      </c>
    </row>
    <row r="253" spans="1:10" x14ac:dyDescent="0.25">
      <c r="A253" s="2">
        <v>41984</v>
      </c>
      <c r="B253" s="1">
        <v>49861.81</v>
      </c>
      <c r="C253" s="8"/>
      <c r="D253" s="13">
        <f t="shared" si="14"/>
        <v>6.3318296087355131E-3</v>
      </c>
      <c r="G253" s="4" t="str">
        <f t="shared" si="15"/>
        <v/>
      </c>
      <c r="H253" s="5" t="str">
        <f t="array" ref="H253">IF(OR(H252=$G$10,H252=""),"",MAX(IF($A$10:$A$3008&gt;H252,1,0)*IF($A$10:$A$3008&lt;G253,1,0)*$A$10:$A$3008))</f>
        <v/>
      </c>
      <c r="I253" s="7" t="str">
        <f t="shared" si="13"/>
        <v/>
      </c>
      <c r="J253" s="13" t="str">
        <f t="shared" si="16"/>
        <v/>
      </c>
    </row>
    <row r="254" spans="1:10" x14ac:dyDescent="0.25">
      <c r="A254" s="2">
        <v>41985</v>
      </c>
      <c r="B254" s="1">
        <v>48001.98</v>
      </c>
      <c r="C254" s="8"/>
      <c r="D254" s="13">
        <f t="shared" si="14"/>
        <v>-3.7299688880126788E-2</v>
      </c>
      <c r="G254" s="4" t="str">
        <f t="shared" si="15"/>
        <v/>
      </c>
      <c r="H254" s="5" t="str">
        <f t="array" ref="H254">IF(OR(H253=$G$10,H253=""),"",MAX(IF($A$10:$A$3008&gt;H253,1,0)*IF($A$10:$A$3008&lt;G254,1,0)*$A$10:$A$3008))</f>
        <v/>
      </c>
      <c r="I254" s="7" t="str">
        <f t="shared" si="13"/>
        <v/>
      </c>
      <c r="J254" s="13" t="str">
        <f t="shared" si="16"/>
        <v/>
      </c>
    </row>
    <row r="255" spans="1:10" x14ac:dyDescent="0.25">
      <c r="A255" s="2">
        <v>41988</v>
      </c>
      <c r="B255" s="1">
        <v>47018.68</v>
      </c>
      <c r="C255" s="8"/>
      <c r="D255" s="13">
        <f t="shared" si="14"/>
        <v>-2.0484571678085005E-2</v>
      </c>
      <c r="G255" s="4" t="str">
        <f t="shared" si="15"/>
        <v/>
      </c>
      <c r="H255" s="5" t="str">
        <f t="array" ref="H255">IF(OR(H254=$G$10,H254=""),"",MAX(IF($A$10:$A$3008&gt;H254,1,0)*IF($A$10:$A$3008&lt;G255,1,0)*$A$10:$A$3008))</f>
        <v/>
      </c>
      <c r="I255" s="7" t="str">
        <f t="shared" si="13"/>
        <v/>
      </c>
      <c r="J255" s="13" t="str">
        <f t="shared" si="16"/>
        <v/>
      </c>
    </row>
    <row r="256" spans="1:10" x14ac:dyDescent="0.25">
      <c r="A256" s="2">
        <v>41989</v>
      </c>
      <c r="B256" s="1">
        <v>47007.51</v>
      </c>
      <c r="C256" s="8"/>
      <c r="D256" s="13">
        <f t="shared" si="14"/>
        <v>-2.375651549553976E-4</v>
      </c>
      <c r="G256" s="4" t="str">
        <f t="shared" si="15"/>
        <v/>
      </c>
      <c r="H256" s="5" t="str">
        <f t="array" ref="H256">IF(OR(H255=$G$10,H255=""),"",MAX(IF($A$10:$A$3008&gt;H255,1,0)*IF($A$10:$A$3008&lt;G256,1,0)*$A$10:$A$3008))</f>
        <v/>
      </c>
      <c r="I256" s="7" t="str">
        <f t="shared" si="13"/>
        <v/>
      </c>
      <c r="J256" s="13" t="str">
        <f t="shared" si="16"/>
        <v/>
      </c>
    </row>
    <row r="257" spans="1:10" x14ac:dyDescent="0.25">
      <c r="A257" s="2">
        <v>41990</v>
      </c>
      <c r="B257" s="1">
        <v>48713.64</v>
      </c>
      <c r="C257" s="8"/>
      <c r="D257" s="13">
        <f t="shared" si="14"/>
        <v>3.6294838845963066E-2</v>
      </c>
      <c r="G257" s="4" t="str">
        <f t="shared" si="15"/>
        <v/>
      </c>
      <c r="H257" s="5" t="str">
        <f t="array" ref="H257">IF(OR(H256=$G$10,H256=""),"",MAX(IF($A$10:$A$3008&gt;H256,1,0)*IF($A$10:$A$3008&lt;G257,1,0)*$A$10:$A$3008))</f>
        <v/>
      </c>
      <c r="I257" s="7" t="str">
        <f t="shared" si="13"/>
        <v/>
      </c>
      <c r="J257" s="13" t="str">
        <f t="shared" si="16"/>
        <v/>
      </c>
    </row>
    <row r="258" spans="1:10" x14ac:dyDescent="0.25">
      <c r="A258" s="2">
        <v>41991</v>
      </c>
      <c r="B258" s="1">
        <v>48495.7</v>
      </c>
      <c r="C258" s="8"/>
      <c r="D258" s="13">
        <f t="shared" si="14"/>
        <v>-4.4739009443762016E-3</v>
      </c>
      <c r="G258" s="4" t="str">
        <f t="shared" si="15"/>
        <v/>
      </c>
      <c r="H258" s="5" t="str">
        <f t="array" ref="H258">IF(OR(H257=$G$10,H257=""),"",MAX(IF($A$10:$A$3008&gt;H257,1,0)*IF($A$10:$A$3008&lt;G258,1,0)*$A$10:$A$3008))</f>
        <v/>
      </c>
      <c r="I258" s="7" t="str">
        <f t="shared" si="13"/>
        <v/>
      </c>
      <c r="J258" s="13" t="str">
        <f t="shared" si="16"/>
        <v/>
      </c>
    </row>
    <row r="259" spans="1:10" x14ac:dyDescent="0.25">
      <c r="A259" s="2">
        <v>41992</v>
      </c>
      <c r="B259" s="1">
        <v>49650.98</v>
      </c>
      <c r="C259" s="8"/>
      <c r="D259" s="13">
        <f t="shared" si="14"/>
        <v>2.3822318267392905E-2</v>
      </c>
      <c r="G259" s="4" t="str">
        <f t="shared" si="15"/>
        <v/>
      </c>
      <c r="H259" s="5" t="str">
        <f t="array" ref="H259">IF(OR(H258=$G$10,H258=""),"",MAX(IF($A$10:$A$3008&gt;H258,1,0)*IF($A$10:$A$3008&lt;G259,1,0)*$A$10:$A$3008))</f>
        <v/>
      </c>
      <c r="I259" s="7" t="str">
        <f t="shared" si="13"/>
        <v/>
      </c>
      <c r="J259" s="13" t="str">
        <f t="shared" si="16"/>
        <v/>
      </c>
    </row>
    <row r="260" spans="1:10" x14ac:dyDescent="0.25">
      <c r="A260" s="2">
        <v>41995</v>
      </c>
      <c r="B260" s="1">
        <v>50120.86</v>
      </c>
      <c r="C260" s="8"/>
      <c r="D260" s="13">
        <f t="shared" si="14"/>
        <v>9.4636601331936927E-3</v>
      </c>
      <c r="G260" s="4" t="str">
        <f t="shared" si="15"/>
        <v/>
      </c>
      <c r="H260" s="5" t="str">
        <f t="array" ref="H260">IF(OR(H259=$G$10,H259=""),"",MAX(IF($A$10:$A$3008&gt;H259,1,0)*IF($A$10:$A$3008&lt;G260,1,0)*$A$10:$A$3008))</f>
        <v/>
      </c>
      <c r="I260" s="7" t="str">
        <f t="shared" si="13"/>
        <v/>
      </c>
      <c r="J260" s="13" t="str">
        <f t="shared" si="16"/>
        <v/>
      </c>
    </row>
    <row r="261" spans="1:10" x14ac:dyDescent="0.25">
      <c r="A261" s="2">
        <v>41996</v>
      </c>
      <c r="B261" s="1">
        <v>50889.81</v>
      </c>
      <c r="C261" s="8"/>
      <c r="D261" s="13">
        <f t="shared" si="14"/>
        <v>1.5341915521800645E-2</v>
      </c>
      <c r="G261" s="4" t="str">
        <f t="shared" si="15"/>
        <v/>
      </c>
      <c r="H261" s="5" t="str">
        <f t="array" ref="H261">IF(OR(H260=$G$10,H260=""),"",MAX(IF($A$10:$A$3008&gt;H260,1,0)*IF($A$10:$A$3008&lt;G261,1,0)*$A$10:$A$3008))</f>
        <v/>
      </c>
      <c r="I261" s="7" t="str">
        <f t="shared" si="13"/>
        <v/>
      </c>
      <c r="J261" s="13" t="str">
        <f t="shared" si="16"/>
        <v/>
      </c>
    </row>
    <row r="262" spans="1:10" x14ac:dyDescent="0.25">
      <c r="A262" s="2">
        <v>41997</v>
      </c>
      <c r="B262" s="1">
        <v>50889.81</v>
      </c>
      <c r="C262" s="8"/>
      <c r="D262" s="13">
        <f t="shared" si="14"/>
        <v>0</v>
      </c>
      <c r="G262" s="4" t="str">
        <f t="shared" si="15"/>
        <v/>
      </c>
      <c r="H262" s="5" t="str">
        <f t="array" ref="H262">IF(OR(H261=$G$10,H261=""),"",MAX(IF($A$10:$A$3008&gt;H261,1,0)*IF($A$10:$A$3008&lt;G262,1,0)*$A$10:$A$3008))</f>
        <v/>
      </c>
      <c r="I262" s="7" t="str">
        <f t="shared" si="13"/>
        <v/>
      </c>
      <c r="J262" s="13" t="str">
        <f t="shared" si="16"/>
        <v/>
      </c>
    </row>
    <row r="263" spans="1:10" x14ac:dyDescent="0.25">
      <c r="A263" s="2">
        <v>41998</v>
      </c>
      <c r="B263" s="1">
        <v>50889.81</v>
      </c>
      <c r="C263" s="8"/>
      <c r="D263" s="13">
        <f t="shared" si="14"/>
        <v>0</v>
      </c>
      <c r="G263" s="4" t="str">
        <f t="shared" si="15"/>
        <v/>
      </c>
      <c r="H263" s="5" t="str">
        <f t="array" ref="H263">IF(OR(H262=$G$10,H262=""),"",MAX(IF($A$10:$A$3008&gt;H262,1,0)*IF($A$10:$A$3008&lt;G263,1,0)*$A$10:$A$3008))</f>
        <v/>
      </c>
      <c r="I263" s="7" t="str">
        <f t="shared" si="13"/>
        <v/>
      </c>
      <c r="J263" s="13" t="str">
        <f t="shared" si="16"/>
        <v/>
      </c>
    </row>
    <row r="264" spans="1:10" x14ac:dyDescent="0.25">
      <c r="A264" s="2">
        <v>41999</v>
      </c>
      <c r="B264" s="1">
        <v>50144.63</v>
      </c>
      <c r="C264" s="8"/>
      <c r="D264" s="13">
        <f t="shared" si="14"/>
        <v>-1.464301006429382E-2</v>
      </c>
      <c r="G264" s="4" t="str">
        <f t="shared" si="15"/>
        <v/>
      </c>
      <c r="H264" s="5" t="str">
        <f t="array" ref="H264">IF(OR(H263=$G$10,H263=""),"",MAX(IF($A$10:$A$3008&gt;H263,1,0)*IF($A$10:$A$3008&lt;G264,1,0)*$A$10:$A$3008))</f>
        <v/>
      </c>
      <c r="I264" s="7" t="str">
        <f t="shared" si="13"/>
        <v/>
      </c>
      <c r="J264" s="13" t="str">
        <f t="shared" si="16"/>
        <v/>
      </c>
    </row>
    <row r="265" spans="1:10" x14ac:dyDescent="0.25">
      <c r="A265" s="2">
        <v>42002</v>
      </c>
      <c r="B265" s="1">
        <v>50593.82</v>
      </c>
      <c r="C265" s="8"/>
      <c r="D265" s="13">
        <f t="shared" si="14"/>
        <v>8.9578884119795553E-3</v>
      </c>
      <c r="G265" s="4" t="str">
        <f t="shared" si="15"/>
        <v/>
      </c>
      <c r="H265" s="5" t="str">
        <f t="array" ref="H265">IF(OR(H264=$G$10,H264=""),"",MAX(IF($A$10:$A$3008&gt;H264,1,0)*IF($A$10:$A$3008&lt;G265,1,0)*$A$10:$A$3008))</f>
        <v/>
      </c>
      <c r="I265" s="7" t="str">
        <f t="shared" si="13"/>
        <v/>
      </c>
      <c r="J265" s="13" t="str">
        <f t="shared" si="16"/>
        <v/>
      </c>
    </row>
    <row r="266" spans="1:10" x14ac:dyDescent="0.25">
      <c r="A266" s="2">
        <v>42003</v>
      </c>
      <c r="B266" s="1">
        <v>50007.41</v>
      </c>
      <c r="C266" s="8"/>
      <c r="D266" s="13">
        <f t="shared" si="14"/>
        <v>-1.1590546039022083E-2</v>
      </c>
      <c r="G266" s="4" t="str">
        <f t="shared" si="15"/>
        <v/>
      </c>
      <c r="H266" s="5" t="str">
        <f t="array" ref="H266">IF(OR(H265=$G$10,H265=""),"",MAX(IF($A$10:$A$3008&gt;H265,1,0)*IF($A$10:$A$3008&lt;G266,1,0)*$A$10:$A$3008))</f>
        <v/>
      </c>
      <c r="I266" s="7" t="str">
        <f t="shared" si="13"/>
        <v/>
      </c>
      <c r="J266" s="13" t="str">
        <f t="shared" si="16"/>
        <v/>
      </c>
    </row>
    <row r="267" spans="1:10" x14ac:dyDescent="0.25">
      <c r="A267" s="2">
        <v>42004</v>
      </c>
      <c r="B267" s="1">
        <v>50007.41</v>
      </c>
      <c r="C267" s="8"/>
      <c r="D267" s="13">
        <f t="shared" si="14"/>
        <v>0</v>
      </c>
      <c r="G267" s="4" t="str">
        <f t="shared" si="15"/>
        <v/>
      </c>
      <c r="H267" s="5" t="str">
        <f t="array" ref="H267">IF(OR(H266=$G$10,H266=""),"",MAX(IF($A$10:$A$3008&gt;H266,1,0)*IF($A$10:$A$3008&lt;G267,1,0)*$A$10:$A$3008))</f>
        <v/>
      </c>
      <c r="I267" s="7" t="str">
        <f t="shared" ref="I267:I330" si="17">IF(ISNUMBER(H267),VLOOKUP(H267,$A$10:$B$5121,2,FALSE),"")</f>
        <v/>
      </c>
      <c r="J267" s="13" t="str">
        <f t="shared" si="16"/>
        <v/>
      </c>
    </row>
    <row r="268" spans="1:10" x14ac:dyDescent="0.25">
      <c r="A268" s="2">
        <v>42005</v>
      </c>
      <c r="B268" s="1">
        <v>50007.41</v>
      </c>
      <c r="C268" s="8"/>
      <c r="D268" s="13">
        <f t="shared" ref="D268:D331" si="18">IF(ISNUMBER(B268),(B268-B267)/B267,"")</f>
        <v>0</v>
      </c>
      <c r="G268" s="4" t="str">
        <f t="shared" ref="G268:G331" si="19">IFERROR(DATE(YEAR(H267),MONTH(H267)+2,1),"")</f>
        <v/>
      </c>
      <c r="H268" s="5" t="str">
        <f t="array" ref="H268">IF(OR(H267=$G$10,H267=""),"",MAX(IF($A$10:$A$3008&gt;H267,1,0)*IF($A$10:$A$3008&lt;G268,1,0)*$A$10:$A$3008))</f>
        <v/>
      </c>
      <c r="I268" s="7" t="str">
        <f t="shared" si="17"/>
        <v/>
      </c>
      <c r="J268" s="13" t="str">
        <f t="shared" ref="J268:J331" si="20">IF(ISNUMBER(I268),(I268-I267)/I267,"")</f>
        <v/>
      </c>
    </row>
    <row r="269" spans="1:10" x14ac:dyDescent="0.25">
      <c r="A269" s="2">
        <v>42006</v>
      </c>
      <c r="B269" s="1">
        <v>48512.22</v>
      </c>
      <c r="C269" s="8"/>
      <c r="D269" s="13">
        <f t="shared" si="18"/>
        <v>-2.9899368913527059E-2</v>
      </c>
      <c r="G269" s="4" t="str">
        <f t="shared" si="19"/>
        <v/>
      </c>
      <c r="H269" s="5" t="str">
        <f t="array" ref="H269">IF(OR(H268=$G$10,H268=""),"",MAX(IF($A$10:$A$3008&gt;H268,1,0)*IF($A$10:$A$3008&lt;G269,1,0)*$A$10:$A$3008))</f>
        <v/>
      </c>
      <c r="I269" s="7" t="str">
        <f t="shared" si="17"/>
        <v/>
      </c>
      <c r="J269" s="13" t="str">
        <f t="shared" si="20"/>
        <v/>
      </c>
    </row>
    <row r="270" spans="1:10" x14ac:dyDescent="0.25">
      <c r="A270" s="2">
        <v>42009</v>
      </c>
      <c r="B270" s="1">
        <v>47516.82</v>
      </c>
      <c r="C270" s="8"/>
      <c r="D270" s="13">
        <f t="shared" si="18"/>
        <v>-2.0518541513870142E-2</v>
      </c>
      <c r="G270" s="4" t="str">
        <f t="shared" si="19"/>
        <v/>
      </c>
      <c r="H270" s="5" t="str">
        <f t="array" ref="H270">IF(OR(H269=$G$10,H269=""),"",MAX(IF($A$10:$A$3008&gt;H269,1,0)*IF($A$10:$A$3008&lt;G270,1,0)*$A$10:$A$3008))</f>
        <v/>
      </c>
      <c r="I270" s="7" t="str">
        <f t="shared" si="17"/>
        <v/>
      </c>
      <c r="J270" s="13" t="str">
        <f t="shared" si="20"/>
        <v/>
      </c>
    </row>
    <row r="271" spans="1:10" x14ac:dyDescent="0.25">
      <c r="A271" s="2">
        <v>42010</v>
      </c>
      <c r="B271" s="1">
        <v>48000.92</v>
      </c>
      <c r="C271" s="8"/>
      <c r="D271" s="13">
        <f t="shared" si="18"/>
        <v>1.0187971333098438E-2</v>
      </c>
      <c r="G271" s="4" t="str">
        <f t="shared" si="19"/>
        <v/>
      </c>
      <c r="H271" s="5" t="str">
        <f t="array" ref="H271">IF(OR(H270=$G$10,H270=""),"",MAX(IF($A$10:$A$3008&gt;H270,1,0)*IF($A$10:$A$3008&lt;G271,1,0)*$A$10:$A$3008))</f>
        <v/>
      </c>
      <c r="I271" s="7" t="str">
        <f t="shared" si="17"/>
        <v/>
      </c>
      <c r="J271" s="13" t="str">
        <f t="shared" si="20"/>
        <v/>
      </c>
    </row>
    <row r="272" spans="1:10" x14ac:dyDescent="0.25">
      <c r="A272" s="2">
        <v>42011</v>
      </c>
      <c r="B272" s="1">
        <v>49462.91</v>
      </c>
      <c r="C272" s="8"/>
      <c r="D272" s="13">
        <f t="shared" si="18"/>
        <v>3.0457541230459861E-2</v>
      </c>
      <c r="G272" s="4" t="str">
        <f t="shared" si="19"/>
        <v/>
      </c>
      <c r="H272" s="5" t="str">
        <f t="array" ref="H272">IF(OR(H271=$G$10,H271=""),"",MAX(IF($A$10:$A$3008&gt;H271,1,0)*IF($A$10:$A$3008&lt;G272,1,0)*$A$10:$A$3008))</f>
        <v/>
      </c>
      <c r="I272" s="7" t="str">
        <f t="shared" si="17"/>
        <v/>
      </c>
      <c r="J272" s="13" t="str">
        <f t="shared" si="20"/>
        <v/>
      </c>
    </row>
    <row r="273" spans="1:10" x14ac:dyDescent="0.25">
      <c r="A273" s="2">
        <v>42012</v>
      </c>
      <c r="B273" s="1">
        <v>49943.3</v>
      </c>
      <c r="C273" s="8"/>
      <c r="D273" s="13">
        <f t="shared" si="18"/>
        <v>9.7121257119728577E-3</v>
      </c>
      <c r="G273" s="4" t="str">
        <f t="shared" si="19"/>
        <v/>
      </c>
      <c r="H273" s="5" t="str">
        <f t="array" ref="H273">IF(OR(H272=$G$10,H272=""),"",MAX(IF($A$10:$A$3008&gt;H272,1,0)*IF($A$10:$A$3008&lt;G273,1,0)*$A$10:$A$3008))</f>
        <v/>
      </c>
      <c r="I273" s="7" t="str">
        <f t="shared" si="17"/>
        <v/>
      </c>
      <c r="J273" s="13" t="str">
        <f t="shared" si="20"/>
        <v/>
      </c>
    </row>
    <row r="274" spans="1:10" x14ac:dyDescent="0.25">
      <c r="A274" s="2">
        <v>42013</v>
      </c>
      <c r="B274" s="1">
        <v>48840.25</v>
      </c>
      <c r="C274" s="8"/>
      <c r="D274" s="13">
        <f t="shared" si="18"/>
        <v>-2.2086045575682882E-2</v>
      </c>
      <c r="G274" s="4" t="str">
        <f t="shared" si="19"/>
        <v/>
      </c>
      <c r="H274" s="5" t="str">
        <f t="array" ref="H274">IF(OR(H273=$G$10,H273=""),"",MAX(IF($A$10:$A$3008&gt;H273,1,0)*IF($A$10:$A$3008&lt;G274,1,0)*$A$10:$A$3008))</f>
        <v/>
      </c>
      <c r="I274" s="7" t="str">
        <f t="shared" si="17"/>
        <v/>
      </c>
      <c r="J274" s="13" t="str">
        <f t="shared" si="20"/>
        <v/>
      </c>
    </row>
    <row r="275" spans="1:10" x14ac:dyDescent="0.25">
      <c r="A275" s="2">
        <v>42016</v>
      </c>
      <c r="B275" s="1">
        <v>48139.74</v>
      </c>
      <c r="C275" s="8"/>
      <c r="D275" s="13">
        <f t="shared" si="18"/>
        <v>-1.4342883175249963E-2</v>
      </c>
      <c r="G275" s="4" t="str">
        <f t="shared" si="19"/>
        <v/>
      </c>
      <c r="H275" s="5" t="str">
        <f t="array" ref="H275">IF(OR(H274=$G$10,H274=""),"",MAX(IF($A$10:$A$3008&gt;H274,1,0)*IF($A$10:$A$3008&lt;G275,1,0)*$A$10:$A$3008))</f>
        <v/>
      </c>
      <c r="I275" s="7" t="str">
        <f t="shared" si="17"/>
        <v/>
      </c>
      <c r="J275" s="13" t="str">
        <f t="shared" si="20"/>
        <v/>
      </c>
    </row>
    <row r="276" spans="1:10" x14ac:dyDescent="0.25">
      <c r="A276" s="2">
        <v>42017</v>
      </c>
      <c r="B276" s="1">
        <v>48041.67</v>
      </c>
      <c r="C276" s="8"/>
      <c r="D276" s="13">
        <f t="shared" si="18"/>
        <v>-2.0371942183318756E-3</v>
      </c>
      <c r="G276" s="4" t="str">
        <f t="shared" si="19"/>
        <v/>
      </c>
      <c r="H276" s="5" t="str">
        <f t="array" ref="H276">IF(OR(H275=$G$10,H275=""),"",MAX(IF($A$10:$A$3008&gt;H275,1,0)*IF($A$10:$A$3008&lt;G276,1,0)*$A$10:$A$3008))</f>
        <v/>
      </c>
      <c r="I276" s="7" t="str">
        <f t="shared" si="17"/>
        <v/>
      </c>
      <c r="J276" s="13" t="str">
        <f t="shared" si="20"/>
        <v/>
      </c>
    </row>
    <row r="277" spans="1:10" x14ac:dyDescent="0.25">
      <c r="A277" s="2">
        <v>42018</v>
      </c>
      <c r="B277" s="1">
        <v>47645.87</v>
      </c>
      <c r="C277" s="8"/>
      <c r="D277" s="13">
        <f t="shared" si="18"/>
        <v>-8.2386811282787551E-3</v>
      </c>
      <c r="G277" s="4" t="str">
        <f t="shared" si="19"/>
        <v/>
      </c>
      <c r="H277" s="5" t="str">
        <f t="array" ref="H277">IF(OR(H276=$G$10,H276=""),"",MAX(IF($A$10:$A$3008&gt;H276,1,0)*IF($A$10:$A$3008&lt;G277,1,0)*$A$10:$A$3008))</f>
        <v/>
      </c>
      <c r="I277" s="7" t="str">
        <f t="shared" si="17"/>
        <v/>
      </c>
      <c r="J277" s="13" t="str">
        <f t="shared" si="20"/>
        <v/>
      </c>
    </row>
    <row r="278" spans="1:10" x14ac:dyDescent="0.25">
      <c r="A278" s="2">
        <v>42019</v>
      </c>
      <c r="B278" s="1">
        <v>48026.31</v>
      </c>
      <c r="C278" s="8"/>
      <c r="D278" s="13">
        <f t="shared" si="18"/>
        <v>7.9847424341290239E-3</v>
      </c>
      <c r="G278" s="4" t="str">
        <f t="shared" si="19"/>
        <v/>
      </c>
      <c r="H278" s="5" t="str">
        <f t="array" ref="H278">IF(OR(H277=$G$10,H277=""),"",MAX(IF($A$10:$A$3008&gt;H277,1,0)*IF($A$10:$A$3008&lt;G278,1,0)*$A$10:$A$3008))</f>
        <v/>
      </c>
      <c r="I278" s="7" t="str">
        <f t="shared" si="17"/>
        <v/>
      </c>
      <c r="J278" s="13" t="str">
        <f t="shared" si="20"/>
        <v/>
      </c>
    </row>
    <row r="279" spans="1:10" x14ac:dyDescent="0.25">
      <c r="A279" s="2">
        <v>42020</v>
      </c>
      <c r="B279" s="1">
        <v>49016.52</v>
      </c>
      <c r="C279" s="8"/>
      <c r="D279" s="13">
        <f t="shared" si="18"/>
        <v>2.0618073718343115E-2</v>
      </c>
      <c r="G279" s="4" t="str">
        <f t="shared" si="19"/>
        <v/>
      </c>
      <c r="H279" s="5" t="str">
        <f t="array" ref="H279">IF(OR(H278=$G$10,H278=""),"",MAX(IF($A$10:$A$3008&gt;H278,1,0)*IF($A$10:$A$3008&lt;G279,1,0)*$A$10:$A$3008))</f>
        <v/>
      </c>
      <c r="I279" s="7" t="str">
        <f t="shared" si="17"/>
        <v/>
      </c>
      <c r="J279" s="13" t="str">
        <f t="shared" si="20"/>
        <v/>
      </c>
    </row>
    <row r="280" spans="1:10" x14ac:dyDescent="0.25">
      <c r="A280" s="2">
        <v>42023</v>
      </c>
      <c r="B280" s="1">
        <v>47758.01</v>
      </c>
      <c r="C280" s="8"/>
      <c r="D280" s="13">
        <f t="shared" si="18"/>
        <v>-2.5675221333542136E-2</v>
      </c>
      <c r="G280" s="4" t="str">
        <f t="shared" si="19"/>
        <v/>
      </c>
      <c r="H280" s="5" t="str">
        <f t="array" ref="H280">IF(OR(H279=$G$10,H279=""),"",MAX(IF($A$10:$A$3008&gt;H279,1,0)*IF($A$10:$A$3008&lt;G280,1,0)*$A$10:$A$3008))</f>
        <v/>
      </c>
      <c r="I280" s="7" t="str">
        <f t="shared" si="17"/>
        <v/>
      </c>
      <c r="J280" s="13" t="str">
        <f t="shared" si="20"/>
        <v/>
      </c>
    </row>
    <row r="281" spans="1:10" x14ac:dyDescent="0.25">
      <c r="A281" s="2">
        <v>42024</v>
      </c>
      <c r="B281" s="1">
        <v>47876.66</v>
      </c>
      <c r="C281" s="8"/>
      <c r="D281" s="13">
        <f t="shared" si="18"/>
        <v>2.484399999078719E-3</v>
      </c>
      <c r="G281" s="4" t="str">
        <f t="shared" si="19"/>
        <v/>
      </c>
      <c r="H281" s="5" t="str">
        <f t="array" ref="H281">IF(OR(H280=$G$10,H280=""),"",MAX(IF($A$10:$A$3008&gt;H280,1,0)*IF($A$10:$A$3008&lt;G281,1,0)*$A$10:$A$3008))</f>
        <v/>
      </c>
      <c r="I281" s="7" t="str">
        <f t="shared" si="17"/>
        <v/>
      </c>
      <c r="J281" s="13" t="str">
        <f t="shared" si="20"/>
        <v/>
      </c>
    </row>
    <row r="282" spans="1:10" x14ac:dyDescent="0.25">
      <c r="A282" s="2">
        <v>42025</v>
      </c>
      <c r="B282" s="1">
        <v>49224.08</v>
      </c>
      <c r="C282" s="8"/>
      <c r="D282" s="13">
        <f t="shared" si="18"/>
        <v>2.8143567241323813E-2</v>
      </c>
      <c r="G282" s="4" t="str">
        <f t="shared" si="19"/>
        <v/>
      </c>
      <c r="H282" s="5" t="str">
        <f t="array" ref="H282">IF(OR(H281=$G$10,H281=""),"",MAX(IF($A$10:$A$3008&gt;H281,1,0)*IF($A$10:$A$3008&lt;G282,1,0)*$A$10:$A$3008))</f>
        <v/>
      </c>
      <c r="I282" s="7" t="str">
        <f t="shared" si="17"/>
        <v/>
      </c>
      <c r="J282" s="13" t="str">
        <f t="shared" si="20"/>
        <v/>
      </c>
    </row>
    <row r="283" spans="1:10" x14ac:dyDescent="0.25">
      <c r="A283" s="2">
        <v>42026</v>
      </c>
      <c r="B283" s="1">
        <v>49442.62</v>
      </c>
      <c r="C283" s="8"/>
      <c r="D283" s="13">
        <f t="shared" si="18"/>
        <v>4.4396969938290537E-3</v>
      </c>
      <c r="G283" s="4" t="str">
        <f t="shared" si="19"/>
        <v/>
      </c>
      <c r="H283" s="5" t="str">
        <f t="array" ref="H283">IF(OR(H282=$G$10,H282=""),"",MAX(IF($A$10:$A$3008&gt;H282,1,0)*IF($A$10:$A$3008&lt;G283,1,0)*$A$10:$A$3008))</f>
        <v/>
      </c>
      <c r="I283" s="7" t="str">
        <f t="shared" si="17"/>
        <v/>
      </c>
      <c r="J283" s="13" t="str">
        <f t="shared" si="20"/>
        <v/>
      </c>
    </row>
    <row r="284" spans="1:10" x14ac:dyDescent="0.25">
      <c r="A284" s="2">
        <v>42027</v>
      </c>
      <c r="B284" s="1">
        <v>48775.3</v>
      </c>
      <c r="C284" s="8"/>
      <c r="D284" s="13">
        <f t="shared" si="18"/>
        <v>-1.3496857569441094E-2</v>
      </c>
      <c r="G284" s="4" t="str">
        <f t="shared" si="19"/>
        <v/>
      </c>
      <c r="H284" s="5" t="str">
        <f t="array" ref="H284">IF(OR(H283=$G$10,H283=""),"",MAX(IF($A$10:$A$3008&gt;H283,1,0)*IF($A$10:$A$3008&lt;G284,1,0)*$A$10:$A$3008))</f>
        <v/>
      </c>
      <c r="I284" s="7" t="str">
        <f t="shared" si="17"/>
        <v/>
      </c>
      <c r="J284" s="13" t="str">
        <f t="shared" si="20"/>
        <v/>
      </c>
    </row>
    <row r="285" spans="1:10" x14ac:dyDescent="0.25">
      <c r="A285" s="2">
        <v>42030</v>
      </c>
      <c r="B285" s="1">
        <v>48576.55</v>
      </c>
      <c r="C285" s="8"/>
      <c r="D285" s="13">
        <f t="shared" si="18"/>
        <v>-4.0748083558686463E-3</v>
      </c>
      <c r="G285" s="4" t="str">
        <f t="shared" si="19"/>
        <v/>
      </c>
      <c r="H285" s="5" t="str">
        <f t="array" ref="H285">IF(OR(H284=$G$10,H284=""),"",MAX(IF($A$10:$A$3008&gt;H284,1,0)*IF($A$10:$A$3008&lt;G285,1,0)*$A$10:$A$3008))</f>
        <v/>
      </c>
      <c r="I285" s="7" t="str">
        <f t="shared" si="17"/>
        <v/>
      </c>
      <c r="J285" s="13" t="str">
        <f t="shared" si="20"/>
        <v/>
      </c>
    </row>
    <row r="286" spans="1:10" x14ac:dyDescent="0.25">
      <c r="A286" s="2">
        <v>42031</v>
      </c>
      <c r="B286" s="1">
        <v>48591.23</v>
      </c>
      <c r="C286" s="8"/>
      <c r="D286" s="13">
        <f t="shared" si="18"/>
        <v>3.0220342943252022E-4</v>
      </c>
      <c r="G286" s="4" t="str">
        <f t="shared" si="19"/>
        <v/>
      </c>
      <c r="H286" s="5" t="str">
        <f t="array" ref="H286">IF(OR(H285=$G$10,H285=""),"",MAX(IF($A$10:$A$3008&gt;H285,1,0)*IF($A$10:$A$3008&lt;G286,1,0)*$A$10:$A$3008))</f>
        <v/>
      </c>
      <c r="I286" s="7" t="str">
        <f t="shared" si="17"/>
        <v/>
      </c>
      <c r="J286" s="13" t="str">
        <f t="shared" si="20"/>
        <v/>
      </c>
    </row>
    <row r="287" spans="1:10" x14ac:dyDescent="0.25">
      <c r="A287" s="2">
        <v>42032</v>
      </c>
      <c r="B287" s="1">
        <v>47694.54</v>
      </c>
      <c r="C287" s="8"/>
      <c r="D287" s="13">
        <f t="shared" si="18"/>
        <v>-1.8453741549658287E-2</v>
      </c>
      <c r="G287" s="4" t="str">
        <f t="shared" si="19"/>
        <v/>
      </c>
      <c r="H287" s="5" t="str">
        <f t="array" ref="H287">IF(OR(H286=$G$10,H286=""),"",MAX(IF($A$10:$A$3008&gt;H286,1,0)*IF($A$10:$A$3008&lt;G287,1,0)*$A$10:$A$3008))</f>
        <v/>
      </c>
      <c r="I287" s="7" t="str">
        <f t="shared" si="17"/>
        <v/>
      </c>
      <c r="J287" s="13" t="str">
        <f t="shared" si="20"/>
        <v/>
      </c>
    </row>
    <row r="288" spans="1:10" x14ac:dyDescent="0.25">
      <c r="A288" s="2">
        <v>42033</v>
      </c>
      <c r="B288" s="1">
        <v>47762.239999999998</v>
      </c>
      <c r="C288" s="8"/>
      <c r="D288" s="13">
        <f t="shared" si="18"/>
        <v>1.4194496896289825E-3</v>
      </c>
      <c r="G288" s="4" t="str">
        <f t="shared" si="19"/>
        <v/>
      </c>
      <c r="H288" s="5" t="str">
        <f t="array" ref="H288">IF(OR(H287=$G$10,H287=""),"",MAX(IF($A$10:$A$3008&gt;H287,1,0)*IF($A$10:$A$3008&lt;G288,1,0)*$A$10:$A$3008))</f>
        <v/>
      </c>
      <c r="I288" s="7" t="str">
        <f t="shared" si="17"/>
        <v/>
      </c>
      <c r="J288" s="13" t="str">
        <f t="shared" si="20"/>
        <v/>
      </c>
    </row>
    <row r="289" spans="1:10" x14ac:dyDescent="0.25">
      <c r="A289" s="2">
        <v>42034</v>
      </c>
      <c r="B289" s="1">
        <v>46907.68</v>
      </c>
      <c r="C289" s="8"/>
      <c r="D289" s="13">
        <f t="shared" si="18"/>
        <v>-1.7891958166116113E-2</v>
      </c>
      <c r="G289" s="4" t="str">
        <f t="shared" si="19"/>
        <v/>
      </c>
      <c r="H289" s="5" t="str">
        <f t="array" ref="H289">IF(OR(H288=$G$10,H288=""),"",MAX(IF($A$10:$A$3008&gt;H288,1,0)*IF($A$10:$A$3008&lt;G289,1,0)*$A$10:$A$3008))</f>
        <v/>
      </c>
      <c r="I289" s="7" t="str">
        <f t="shared" si="17"/>
        <v/>
      </c>
      <c r="J289" s="13" t="str">
        <f t="shared" si="20"/>
        <v/>
      </c>
    </row>
    <row r="290" spans="1:10" x14ac:dyDescent="0.25">
      <c r="A290" s="2">
        <v>42037</v>
      </c>
      <c r="B290" s="1">
        <v>47650.73</v>
      </c>
      <c r="C290" s="8"/>
      <c r="D290" s="13">
        <f t="shared" si="18"/>
        <v>1.584068962694388E-2</v>
      </c>
      <c r="G290" s="4" t="str">
        <f t="shared" si="19"/>
        <v/>
      </c>
      <c r="H290" s="5" t="str">
        <f t="array" ref="H290">IF(OR(H289=$G$10,H289=""),"",MAX(IF($A$10:$A$3008&gt;H289,1,0)*IF($A$10:$A$3008&lt;G290,1,0)*$A$10:$A$3008))</f>
        <v/>
      </c>
      <c r="I290" s="7" t="str">
        <f t="shared" si="17"/>
        <v/>
      </c>
      <c r="J290" s="13" t="str">
        <f t="shared" si="20"/>
        <v/>
      </c>
    </row>
    <row r="291" spans="1:10" x14ac:dyDescent="0.25">
      <c r="A291" s="2">
        <v>42038</v>
      </c>
      <c r="B291" s="1">
        <v>48963.66</v>
      </c>
      <c r="C291" s="8"/>
      <c r="D291" s="13">
        <f t="shared" si="18"/>
        <v>2.7553198030754202E-2</v>
      </c>
      <c r="G291" s="4" t="str">
        <f t="shared" si="19"/>
        <v/>
      </c>
      <c r="H291" s="5" t="str">
        <f t="array" ref="H291">IF(OR(H290=$G$10,H290=""),"",MAX(IF($A$10:$A$3008&gt;H290,1,0)*IF($A$10:$A$3008&lt;G291,1,0)*$A$10:$A$3008))</f>
        <v/>
      </c>
      <c r="I291" s="7" t="str">
        <f t="shared" si="17"/>
        <v/>
      </c>
      <c r="J291" s="13" t="str">
        <f t="shared" si="20"/>
        <v/>
      </c>
    </row>
    <row r="292" spans="1:10" x14ac:dyDescent="0.25">
      <c r="A292" s="2">
        <v>42039</v>
      </c>
      <c r="B292" s="1">
        <v>49301.05</v>
      </c>
      <c r="C292" s="8"/>
      <c r="D292" s="13">
        <f t="shared" si="18"/>
        <v>6.8906205132541034E-3</v>
      </c>
      <c r="G292" s="4" t="str">
        <f t="shared" si="19"/>
        <v/>
      </c>
      <c r="H292" s="5" t="str">
        <f t="array" ref="H292">IF(OR(H291=$G$10,H291=""),"",MAX(IF($A$10:$A$3008&gt;H291,1,0)*IF($A$10:$A$3008&lt;G292,1,0)*$A$10:$A$3008))</f>
        <v/>
      </c>
      <c r="I292" s="7" t="str">
        <f t="shared" si="17"/>
        <v/>
      </c>
      <c r="J292" s="13" t="str">
        <f t="shared" si="20"/>
        <v/>
      </c>
    </row>
    <row r="293" spans="1:10" x14ac:dyDescent="0.25">
      <c r="A293" s="2">
        <v>42040</v>
      </c>
      <c r="B293" s="1">
        <v>49233.85</v>
      </c>
      <c r="C293" s="8"/>
      <c r="D293" s="13">
        <f t="shared" si="18"/>
        <v>-1.3630541337355769E-3</v>
      </c>
      <c r="G293" s="4" t="str">
        <f t="shared" si="19"/>
        <v/>
      </c>
      <c r="H293" s="5" t="str">
        <f t="array" ref="H293">IF(OR(H292=$G$10,H292=""),"",MAX(IF($A$10:$A$3008&gt;H292,1,0)*IF($A$10:$A$3008&lt;G293,1,0)*$A$10:$A$3008))</f>
        <v/>
      </c>
      <c r="I293" s="7" t="str">
        <f t="shared" si="17"/>
        <v/>
      </c>
      <c r="J293" s="13" t="str">
        <f t="shared" si="20"/>
        <v/>
      </c>
    </row>
    <row r="294" spans="1:10" x14ac:dyDescent="0.25">
      <c r="A294" s="2">
        <v>42041</v>
      </c>
      <c r="B294" s="1">
        <v>48792.27</v>
      </c>
      <c r="C294" s="8"/>
      <c r="D294" s="13">
        <f t="shared" si="18"/>
        <v>-8.9690324847640744E-3</v>
      </c>
      <c r="G294" s="4" t="str">
        <f t="shared" si="19"/>
        <v/>
      </c>
      <c r="H294" s="5" t="str">
        <f t="array" ref="H294">IF(OR(H293=$G$10,H293=""),"",MAX(IF($A$10:$A$3008&gt;H293,1,0)*IF($A$10:$A$3008&lt;G294,1,0)*$A$10:$A$3008))</f>
        <v/>
      </c>
      <c r="I294" s="7" t="str">
        <f t="shared" si="17"/>
        <v/>
      </c>
      <c r="J294" s="13" t="str">
        <f t="shared" si="20"/>
        <v/>
      </c>
    </row>
    <row r="295" spans="1:10" x14ac:dyDescent="0.25">
      <c r="A295" s="2">
        <v>42044</v>
      </c>
      <c r="B295" s="1">
        <v>49382.58</v>
      </c>
      <c r="C295" s="8"/>
      <c r="D295" s="13">
        <f t="shared" si="18"/>
        <v>1.2098432805032538E-2</v>
      </c>
      <c r="G295" s="4" t="str">
        <f t="shared" si="19"/>
        <v/>
      </c>
      <c r="H295" s="5" t="str">
        <f t="array" ref="H295">IF(OR(H294=$G$10,H294=""),"",MAX(IF($A$10:$A$3008&gt;H294,1,0)*IF($A$10:$A$3008&lt;G295,1,0)*$A$10:$A$3008))</f>
        <v/>
      </c>
      <c r="I295" s="7" t="str">
        <f t="shared" si="17"/>
        <v/>
      </c>
      <c r="J295" s="13" t="str">
        <f t="shared" si="20"/>
        <v/>
      </c>
    </row>
    <row r="296" spans="1:10" x14ac:dyDescent="0.25">
      <c r="A296" s="2">
        <v>42045</v>
      </c>
      <c r="B296" s="1">
        <v>48510.28</v>
      </c>
      <c r="C296" s="8"/>
      <c r="D296" s="13">
        <f t="shared" si="18"/>
        <v>-1.7664123664660754E-2</v>
      </c>
      <c r="G296" s="4" t="str">
        <f t="shared" si="19"/>
        <v/>
      </c>
      <c r="H296" s="5" t="str">
        <f t="array" ref="H296">IF(OR(H295=$G$10,H295=""),"",MAX(IF($A$10:$A$3008&gt;H295,1,0)*IF($A$10:$A$3008&lt;G296,1,0)*$A$10:$A$3008))</f>
        <v/>
      </c>
      <c r="I296" s="7" t="str">
        <f t="shared" si="17"/>
        <v/>
      </c>
      <c r="J296" s="13" t="str">
        <f t="shared" si="20"/>
        <v/>
      </c>
    </row>
    <row r="297" spans="1:10" x14ac:dyDescent="0.25">
      <c r="A297" s="2">
        <v>42046</v>
      </c>
      <c r="B297" s="1">
        <v>48239.67</v>
      </c>
      <c r="C297" s="8"/>
      <c r="D297" s="13">
        <f t="shared" si="18"/>
        <v>-5.5784052369930786E-3</v>
      </c>
      <c r="G297" s="4" t="str">
        <f t="shared" si="19"/>
        <v/>
      </c>
      <c r="H297" s="5" t="str">
        <f t="array" ref="H297">IF(OR(H296=$G$10,H296=""),"",MAX(IF($A$10:$A$3008&gt;H296,1,0)*IF($A$10:$A$3008&lt;G297,1,0)*$A$10:$A$3008))</f>
        <v/>
      </c>
      <c r="I297" s="7" t="str">
        <f t="shared" si="17"/>
        <v/>
      </c>
      <c r="J297" s="13" t="str">
        <f t="shared" si="20"/>
        <v/>
      </c>
    </row>
    <row r="298" spans="1:10" x14ac:dyDescent="0.25">
      <c r="A298" s="2">
        <v>42047</v>
      </c>
      <c r="B298" s="1">
        <v>49532.72</v>
      </c>
      <c r="C298" s="8"/>
      <c r="D298" s="13">
        <f t="shared" si="18"/>
        <v>2.6804702436811923E-2</v>
      </c>
      <c r="G298" s="4" t="str">
        <f t="shared" si="19"/>
        <v/>
      </c>
      <c r="H298" s="5" t="str">
        <f t="array" ref="H298">IF(OR(H297=$G$10,H297=""),"",MAX(IF($A$10:$A$3008&gt;H297,1,0)*IF($A$10:$A$3008&lt;G298,1,0)*$A$10:$A$3008))</f>
        <v/>
      </c>
      <c r="I298" s="7" t="str">
        <f t="shared" si="17"/>
        <v/>
      </c>
      <c r="J298" s="13" t="str">
        <f t="shared" si="20"/>
        <v/>
      </c>
    </row>
    <row r="299" spans="1:10" x14ac:dyDescent="0.25">
      <c r="A299" s="2">
        <v>42048</v>
      </c>
      <c r="B299" s="1">
        <v>50635.92</v>
      </c>
      <c r="C299" s="8"/>
      <c r="D299" s="13">
        <f t="shared" si="18"/>
        <v>2.2272146573012689E-2</v>
      </c>
      <c r="G299" s="4" t="str">
        <f t="shared" si="19"/>
        <v/>
      </c>
      <c r="H299" s="5" t="str">
        <f t="array" ref="H299">IF(OR(H298=$G$10,H298=""),"",MAX(IF($A$10:$A$3008&gt;H298,1,0)*IF($A$10:$A$3008&lt;G299,1,0)*$A$10:$A$3008))</f>
        <v/>
      </c>
      <c r="I299" s="7" t="str">
        <f t="shared" si="17"/>
        <v/>
      </c>
      <c r="J299" s="13" t="str">
        <f t="shared" si="20"/>
        <v/>
      </c>
    </row>
    <row r="300" spans="1:10" x14ac:dyDescent="0.25">
      <c r="A300" s="2">
        <v>42051</v>
      </c>
      <c r="B300" s="1">
        <v>50635.92</v>
      </c>
      <c r="C300" s="8"/>
      <c r="D300" s="13">
        <f t="shared" si="18"/>
        <v>0</v>
      </c>
      <c r="G300" s="4" t="str">
        <f t="shared" si="19"/>
        <v/>
      </c>
      <c r="H300" s="5" t="str">
        <f t="array" ref="H300">IF(OR(H299=$G$10,H299=""),"",MAX(IF($A$10:$A$3008&gt;H299,1,0)*IF($A$10:$A$3008&lt;G300,1,0)*$A$10:$A$3008))</f>
        <v/>
      </c>
      <c r="I300" s="7" t="str">
        <f t="shared" si="17"/>
        <v/>
      </c>
      <c r="J300" s="13" t="str">
        <f t="shared" si="20"/>
        <v/>
      </c>
    </row>
    <row r="301" spans="1:10" x14ac:dyDescent="0.25">
      <c r="A301" s="2">
        <v>42052</v>
      </c>
      <c r="B301" s="1">
        <v>50635.92</v>
      </c>
      <c r="C301" s="8"/>
      <c r="D301" s="13">
        <f t="shared" si="18"/>
        <v>0</v>
      </c>
      <c r="G301" s="4" t="str">
        <f t="shared" si="19"/>
        <v/>
      </c>
      <c r="H301" s="5" t="str">
        <f t="array" ref="H301">IF(OR(H300=$G$10,H300=""),"",MAX(IF($A$10:$A$3008&gt;H300,1,0)*IF($A$10:$A$3008&lt;G301,1,0)*$A$10:$A$3008))</f>
        <v/>
      </c>
      <c r="I301" s="7" t="str">
        <f t="shared" si="17"/>
        <v/>
      </c>
      <c r="J301" s="13" t="str">
        <f t="shared" si="20"/>
        <v/>
      </c>
    </row>
    <row r="302" spans="1:10" x14ac:dyDescent="0.25">
      <c r="A302" s="2">
        <v>42053</v>
      </c>
      <c r="B302" s="1">
        <v>51280.36</v>
      </c>
      <c r="C302" s="8"/>
      <c r="D302" s="13">
        <f t="shared" si="18"/>
        <v>1.2726933765595696E-2</v>
      </c>
      <c r="G302" s="4" t="str">
        <f t="shared" si="19"/>
        <v/>
      </c>
      <c r="H302" s="5" t="str">
        <f t="array" ref="H302">IF(OR(H301=$G$10,H301=""),"",MAX(IF($A$10:$A$3008&gt;H301,1,0)*IF($A$10:$A$3008&lt;G302,1,0)*$A$10:$A$3008))</f>
        <v/>
      </c>
      <c r="I302" s="7" t="str">
        <f t="shared" si="17"/>
        <v/>
      </c>
      <c r="J302" s="13" t="str">
        <f t="shared" si="20"/>
        <v/>
      </c>
    </row>
    <row r="303" spans="1:10" x14ac:dyDescent="0.25">
      <c r="A303" s="2">
        <v>42054</v>
      </c>
      <c r="B303" s="1">
        <v>51294.03</v>
      </c>
      <c r="C303" s="8"/>
      <c r="D303" s="13">
        <f t="shared" si="18"/>
        <v>2.6657379160361305E-4</v>
      </c>
      <c r="G303" s="4" t="str">
        <f t="shared" si="19"/>
        <v/>
      </c>
      <c r="H303" s="5" t="str">
        <f t="array" ref="H303">IF(OR(H302=$G$10,H302=""),"",MAX(IF($A$10:$A$3008&gt;H302,1,0)*IF($A$10:$A$3008&lt;G303,1,0)*$A$10:$A$3008))</f>
        <v/>
      </c>
      <c r="I303" s="7" t="str">
        <f t="shared" si="17"/>
        <v/>
      </c>
      <c r="J303" s="13" t="str">
        <f t="shared" si="20"/>
        <v/>
      </c>
    </row>
    <row r="304" spans="1:10" x14ac:dyDescent="0.25">
      <c r="A304" s="2">
        <v>42055</v>
      </c>
      <c r="B304" s="1">
        <v>51237.7</v>
      </c>
      <c r="C304" s="8"/>
      <c r="D304" s="13">
        <f t="shared" si="18"/>
        <v>-1.098178481979321E-3</v>
      </c>
      <c r="G304" s="4" t="str">
        <f t="shared" si="19"/>
        <v/>
      </c>
      <c r="H304" s="5" t="str">
        <f t="array" ref="H304">IF(OR(H303=$G$10,H303=""),"",MAX(IF($A$10:$A$3008&gt;H303,1,0)*IF($A$10:$A$3008&lt;G304,1,0)*$A$10:$A$3008))</f>
        <v/>
      </c>
      <c r="I304" s="7" t="str">
        <f t="shared" si="17"/>
        <v/>
      </c>
      <c r="J304" s="13" t="str">
        <f t="shared" si="20"/>
        <v/>
      </c>
    </row>
    <row r="305" spans="1:10" x14ac:dyDescent="0.25">
      <c r="A305" s="2">
        <v>42058</v>
      </c>
      <c r="B305" s="1">
        <v>51280.639999999999</v>
      </c>
      <c r="C305" s="8"/>
      <c r="D305" s="13">
        <f t="shared" si="18"/>
        <v>8.380547916866356E-4</v>
      </c>
      <c r="G305" s="4" t="str">
        <f t="shared" si="19"/>
        <v/>
      </c>
      <c r="H305" s="5" t="str">
        <f t="array" ref="H305">IF(OR(H304=$G$10,H304=""),"",MAX(IF($A$10:$A$3008&gt;H304,1,0)*IF($A$10:$A$3008&lt;G305,1,0)*$A$10:$A$3008))</f>
        <v/>
      </c>
      <c r="I305" s="7" t="str">
        <f t="shared" si="17"/>
        <v/>
      </c>
      <c r="J305" s="13" t="str">
        <f t="shared" si="20"/>
        <v/>
      </c>
    </row>
    <row r="306" spans="1:10" x14ac:dyDescent="0.25">
      <c r="A306" s="2">
        <v>42059</v>
      </c>
      <c r="B306" s="1">
        <v>51874.17</v>
      </c>
      <c r="C306" s="8"/>
      <c r="D306" s="13">
        <f t="shared" si="18"/>
        <v>1.1574153520704867E-2</v>
      </c>
      <c r="G306" s="4" t="str">
        <f t="shared" si="19"/>
        <v/>
      </c>
      <c r="H306" s="5" t="str">
        <f t="array" ref="H306">IF(OR(H305=$G$10,H305=""),"",MAX(IF($A$10:$A$3008&gt;H305,1,0)*IF($A$10:$A$3008&lt;G306,1,0)*$A$10:$A$3008))</f>
        <v/>
      </c>
      <c r="I306" s="7" t="str">
        <f t="shared" si="17"/>
        <v/>
      </c>
      <c r="J306" s="13" t="str">
        <f t="shared" si="20"/>
        <v/>
      </c>
    </row>
    <row r="307" spans="1:10" x14ac:dyDescent="0.25">
      <c r="A307" s="2">
        <v>42060</v>
      </c>
      <c r="B307" s="1">
        <v>51811.02</v>
      </c>
      <c r="C307" s="8"/>
      <c r="D307" s="13">
        <f t="shared" si="18"/>
        <v>-1.2173688754923975E-3</v>
      </c>
      <c r="G307" s="4" t="str">
        <f t="shared" si="19"/>
        <v/>
      </c>
      <c r="H307" s="5" t="str">
        <f t="array" ref="H307">IF(OR(H306=$G$10,H306=""),"",MAX(IF($A$10:$A$3008&gt;H306,1,0)*IF($A$10:$A$3008&lt;G307,1,0)*$A$10:$A$3008))</f>
        <v/>
      </c>
      <c r="I307" s="7" t="str">
        <f t="shared" si="17"/>
        <v/>
      </c>
      <c r="J307" s="13" t="str">
        <f t="shared" si="20"/>
        <v/>
      </c>
    </row>
    <row r="308" spans="1:10" x14ac:dyDescent="0.25">
      <c r="A308" s="2">
        <v>42061</v>
      </c>
      <c r="B308" s="1">
        <v>51760.54</v>
      </c>
      <c r="C308" s="8"/>
      <c r="D308" s="13">
        <f t="shared" si="18"/>
        <v>-9.7431009850792224E-4</v>
      </c>
      <c r="G308" s="4" t="str">
        <f t="shared" si="19"/>
        <v/>
      </c>
      <c r="H308" s="5" t="str">
        <f t="array" ref="H308">IF(OR(H307=$G$10,H307=""),"",MAX(IF($A$10:$A$3008&gt;H307,1,0)*IF($A$10:$A$3008&lt;G308,1,0)*$A$10:$A$3008))</f>
        <v/>
      </c>
      <c r="I308" s="7" t="str">
        <f t="shared" si="17"/>
        <v/>
      </c>
      <c r="J308" s="13" t="str">
        <f t="shared" si="20"/>
        <v/>
      </c>
    </row>
    <row r="309" spans="1:10" x14ac:dyDescent="0.25">
      <c r="A309" s="2">
        <v>42062</v>
      </c>
      <c r="B309" s="1">
        <v>51583.09</v>
      </c>
      <c r="C309" s="8"/>
      <c r="D309" s="13">
        <f t="shared" si="18"/>
        <v>-3.4282872628454875E-3</v>
      </c>
      <c r="G309" s="4" t="str">
        <f t="shared" si="19"/>
        <v/>
      </c>
      <c r="H309" s="5" t="str">
        <f t="array" ref="H309">IF(OR(H308=$G$10,H308=""),"",MAX(IF($A$10:$A$3008&gt;H308,1,0)*IF($A$10:$A$3008&lt;G309,1,0)*$A$10:$A$3008))</f>
        <v/>
      </c>
      <c r="I309" s="7" t="str">
        <f t="shared" si="17"/>
        <v/>
      </c>
      <c r="J309" s="13" t="str">
        <f t="shared" si="20"/>
        <v/>
      </c>
    </row>
    <row r="310" spans="1:10" x14ac:dyDescent="0.25">
      <c r="A310" s="2">
        <v>42065</v>
      </c>
      <c r="B310" s="1">
        <v>51020.81</v>
      </c>
      <c r="C310" s="8"/>
      <c r="D310" s="13">
        <f t="shared" si="18"/>
        <v>-1.0900471452950936E-2</v>
      </c>
      <c r="G310" s="4" t="str">
        <f t="shared" si="19"/>
        <v/>
      </c>
      <c r="H310" s="5" t="str">
        <f t="array" ref="H310">IF(OR(H309=$G$10,H309=""),"",MAX(IF($A$10:$A$3008&gt;H309,1,0)*IF($A$10:$A$3008&lt;G310,1,0)*$A$10:$A$3008))</f>
        <v/>
      </c>
      <c r="I310" s="7" t="str">
        <f t="shared" si="17"/>
        <v/>
      </c>
      <c r="J310" s="13" t="str">
        <f t="shared" si="20"/>
        <v/>
      </c>
    </row>
    <row r="311" spans="1:10" x14ac:dyDescent="0.25">
      <c r="A311" s="2">
        <v>42066</v>
      </c>
      <c r="B311" s="1">
        <v>51304.1</v>
      </c>
      <c r="C311" s="8"/>
      <c r="D311" s="13">
        <f t="shared" si="18"/>
        <v>5.5524402689804591E-3</v>
      </c>
      <c r="G311" s="4" t="str">
        <f t="shared" si="19"/>
        <v/>
      </c>
      <c r="H311" s="5" t="str">
        <f t="array" ref="H311">IF(OR(H310=$G$10,H310=""),"",MAX(IF($A$10:$A$3008&gt;H310,1,0)*IF($A$10:$A$3008&lt;G311,1,0)*$A$10:$A$3008))</f>
        <v/>
      </c>
      <c r="I311" s="7" t="str">
        <f t="shared" si="17"/>
        <v/>
      </c>
      <c r="J311" s="13" t="str">
        <f t="shared" si="20"/>
        <v/>
      </c>
    </row>
    <row r="312" spans="1:10" x14ac:dyDescent="0.25">
      <c r="A312" s="2">
        <v>42067</v>
      </c>
      <c r="B312" s="1">
        <v>50468.05</v>
      </c>
      <c r="C312" s="8"/>
      <c r="D312" s="13">
        <f t="shared" si="18"/>
        <v>-1.6295968548322565E-2</v>
      </c>
      <c r="G312" s="4" t="str">
        <f t="shared" si="19"/>
        <v/>
      </c>
      <c r="H312" s="5" t="str">
        <f t="array" ref="H312">IF(OR(H311=$G$10,H311=""),"",MAX(IF($A$10:$A$3008&gt;H311,1,0)*IF($A$10:$A$3008&lt;G312,1,0)*$A$10:$A$3008))</f>
        <v/>
      </c>
      <c r="I312" s="7" t="str">
        <f t="shared" si="17"/>
        <v/>
      </c>
      <c r="J312" s="13" t="str">
        <f t="shared" si="20"/>
        <v/>
      </c>
    </row>
    <row r="313" spans="1:10" x14ac:dyDescent="0.25">
      <c r="A313" s="2">
        <v>42068</v>
      </c>
      <c r="B313" s="1">
        <v>50365.2</v>
      </c>
      <c r="C313" s="8"/>
      <c r="D313" s="13">
        <f t="shared" si="18"/>
        <v>-2.0379230027711753E-3</v>
      </c>
      <c r="G313" s="4" t="str">
        <f t="shared" si="19"/>
        <v/>
      </c>
      <c r="H313" s="5" t="str">
        <f t="array" ref="H313">IF(OR(H312=$G$10,H312=""),"",MAX(IF($A$10:$A$3008&gt;H312,1,0)*IF($A$10:$A$3008&lt;G313,1,0)*$A$10:$A$3008))</f>
        <v/>
      </c>
      <c r="I313" s="7" t="str">
        <f t="shared" si="17"/>
        <v/>
      </c>
      <c r="J313" s="13" t="str">
        <f t="shared" si="20"/>
        <v/>
      </c>
    </row>
    <row r="314" spans="1:10" x14ac:dyDescent="0.25">
      <c r="A314" s="2">
        <v>42069</v>
      </c>
      <c r="B314" s="1">
        <v>49981.19</v>
      </c>
      <c r="C314" s="8"/>
      <c r="D314" s="13">
        <f t="shared" si="18"/>
        <v>-7.6245105747618355E-3</v>
      </c>
      <c r="G314" s="4" t="str">
        <f t="shared" si="19"/>
        <v/>
      </c>
      <c r="H314" s="5" t="str">
        <f t="array" ref="H314">IF(OR(H313=$G$10,H313=""),"",MAX(IF($A$10:$A$3008&gt;H313,1,0)*IF($A$10:$A$3008&lt;G314,1,0)*$A$10:$A$3008))</f>
        <v/>
      </c>
      <c r="I314" s="7" t="str">
        <f t="shared" si="17"/>
        <v/>
      </c>
      <c r="J314" s="13" t="str">
        <f t="shared" si="20"/>
        <v/>
      </c>
    </row>
    <row r="315" spans="1:10" x14ac:dyDescent="0.25">
      <c r="A315" s="2">
        <v>42072</v>
      </c>
      <c r="B315" s="1">
        <v>49181.01</v>
      </c>
      <c r="C315" s="8"/>
      <c r="D315" s="13">
        <f t="shared" si="18"/>
        <v>-1.600962282010493E-2</v>
      </c>
      <c r="G315" s="4" t="str">
        <f t="shared" si="19"/>
        <v/>
      </c>
      <c r="H315" s="5" t="str">
        <f t="array" ref="H315">IF(OR(H314=$G$10,H314=""),"",MAX(IF($A$10:$A$3008&gt;H314,1,0)*IF($A$10:$A$3008&lt;G315,1,0)*$A$10:$A$3008))</f>
        <v/>
      </c>
      <c r="I315" s="7" t="str">
        <f t="shared" si="17"/>
        <v/>
      </c>
      <c r="J315" s="13" t="str">
        <f t="shared" si="20"/>
        <v/>
      </c>
    </row>
    <row r="316" spans="1:10" x14ac:dyDescent="0.25">
      <c r="A316" s="2">
        <v>42073</v>
      </c>
      <c r="B316" s="1">
        <v>48293.4</v>
      </c>
      <c r="C316" s="8"/>
      <c r="D316" s="13">
        <f t="shared" si="18"/>
        <v>-1.8047819676741093E-2</v>
      </c>
      <c r="G316" s="4" t="str">
        <f t="shared" si="19"/>
        <v/>
      </c>
      <c r="H316" s="5" t="str">
        <f t="array" ref="H316">IF(OR(H315=$G$10,H315=""),"",MAX(IF($A$10:$A$3008&gt;H315,1,0)*IF($A$10:$A$3008&lt;G316,1,0)*$A$10:$A$3008))</f>
        <v/>
      </c>
      <c r="I316" s="7" t="str">
        <f t="shared" si="17"/>
        <v/>
      </c>
      <c r="J316" s="13" t="str">
        <f t="shared" si="20"/>
        <v/>
      </c>
    </row>
    <row r="317" spans="1:10" x14ac:dyDescent="0.25">
      <c r="A317" s="2">
        <v>42074</v>
      </c>
      <c r="B317" s="1">
        <v>48905.58</v>
      </c>
      <c r="C317" s="8"/>
      <c r="D317" s="13">
        <f t="shared" si="18"/>
        <v>1.2676266322106132E-2</v>
      </c>
      <c r="G317" s="4" t="str">
        <f t="shared" si="19"/>
        <v/>
      </c>
      <c r="H317" s="5" t="str">
        <f t="array" ref="H317">IF(OR(H316=$G$10,H316=""),"",MAX(IF($A$10:$A$3008&gt;H316,1,0)*IF($A$10:$A$3008&lt;G317,1,0)*$A$10:$A$3008))</f>
        <v/>
      </c>
      <c r="I317" s="7" t="str">
        <f t="shared" si="17"/>
        <v/>
      </c>
      <c r="J317" s="13" t="str">
        <f t="shared" si="20"/>
        <v/>
      </c>
    </row>
    <row r="318" spans="1:10" x14ac:dyDescent="0.25">
      <c r="A318" s="2">
        <v>42075</v>
      </c>
      <c r="B318" s="1">
        <v>48880.4</v>
      </c>
      <c r="C318" s="8"/>
      <c r="D318" s="13">
        <f t="shared" si="18"/>
        <v>-5.1486967335834255E-4</v>
      </c>
      <c r="G318" s="4" t="str">
        <f t="shared" si="19"/>
        <v/>
      </c>
      <c r="H318" s="5" t="str">
        <f t="array" ref="H318">IF(OR(H317=$G$10,H317=""),"",MAX(IF($A$10:$A$3008&gt;H317,1,0)*IF($A$10:$A$3008&lt;G318,1,0)*$A$10:$A$3008))</f>
        <v/>
      </c>
      <c r="I318" s="7" t="str">
        <f t="shared" si="17"/>
        <v/>
      </c>
      <c r="J318" s="13" t="str">
        <f t="shared" si="20"/>
        <v/>
      </c>
    </row>
    <row r="319" spans="1:10" x14ac:dyDescent="0.25">
      <c r="A319" s="2">
        <v>42076</v>
      </c>
      <c r="B319" s="1">
        <v>48595.81</v>
      </c>
      <c r="C319" s="8"/>
      <c r="D319" s="13">
        <f t="shared" si="18"/>
        <v>-5.8221700313418829E-3</v>
      </c>
      <c r="G319" s="4" t="str">
        <f t="shared" si="19"/>
        <v/>
      </c>
      <c r="H319" s="5" t="str">
        <f t="array" ref="H319">IF(OR(H318=$G$10,H318=""),"",MAX(IF($A$10:$A$3008&gt;H318,1,0)*IF($A$10:$A$3008&lt;G319,1,0)*$A$10:$A$3008))</f>
        <v/>
      </c>
      <c r="I319" s="7" t="str">
        <f t="shared" si="17"/>
        <v/>
      </c>
      <c r="J319" s="13" t="str">
        <f t="shared" si="20"/>
        <v/>
      </c>
    </row>
    <row r="320" spans="1:10" x14ac:dyDescent="0.25">
      <c r="A320" s="2">
        <v>42079</v>
      </c>
      <c r="B320" s="1">
        <v>48848.21</v>
      </c>
      <c r="C320" s="8"/>
      <c r="D320" s="13">
        <f t="shared" si="18"/>
        <v>5.1938634215583906E-3</v>
      </c>
      <c r="G320" s="4" t="str">
        <f t="shared" si="19"/>
        <v/>
      </c>
      <c r="H320" s="5" t="str">
        <f t="array" ref="H320">IF(OR(H319=$G$10,H319=""),"",MAX(IF($A$10:$A$3008&gt;H319,1,0)*IF($A$10:$A$3008&lt;G320,1,0)*$A$10:$A$3008))</f>
        <v/>
      </c>
      <c r="I320" s="7" t="str">
        <f t="shared" si="17"/>
        <v/>
      </c>
      <c r="J320" s="13" t="str">
        <f t="shared" si="20"/>
        <v/>
      </c>
    </row>
    <row r="321" spans="1:10" x14ac:dyDescent="0.25">
      <c r="A321" s="2">
        <v>42080</v>
      </c>
      <c r="B321" s="1">
        <v>50285.120000000003</v>
      </c>
      <c r="C321" s="8"/>
      <c r="D321" s="13">
        <f t="shared" si="18"/>
        <v>2.9415816874354322E-2</v>
      </c>
      <c r="G321" s="4" t="str">
        <f t="shared" si="19"/>
        <v/>
      </c>
      <c r="H321" s="5" t="str">
        <f t="array" ref="H321">IF(OR(H320=$G$10,H320=""),"",MAX(IF($A$10:$A$3008&gt;H320,1,0)*IF($A$10:$A$3008&lt;G321,1,0)*$A$10:$A$3008))</f>
        <v/>
      </c>
      <c r="I321" s="7" t="str">
        <f t="shared" si="17"/>
        <v/>
      </c>
      <c r="J321" s="13" t="str">
        <f t="shared" si="20"/>
        <v/>
      </c>
    </row>
    <row r="322" spans="1:10" x14ac:dyDescent="0.25">
      <c r="A322" s="2">
        <v>42081</v>
      </c>
      <c r="B322" s="1">
        <v>51526.19</v>
      </c>
      <c r="C322" s="8"/>
      <c r="D322" s="13">
        <f t="shared" si="18"/>
        <v>2.4680660998720887E-2</v>
      </c>
      <c r="G322" s="4" t="str">
        <f t="shared" si="19"/>
        <v/>
      </c>
      <c r="H322" s="5" t="str">
        <f t="array" ref="H322">IF(OR(H321=$G$10,H321=""),"",MAX(IF($A$10:$A$3008&gt;H321,1,0)*IF($A$10:$A$3008&lt;G322,1,0)*$A$10:$A$3008))</f>
        <v/>
      </c>
      <c r="I322" s="7" t="str">
        <f t="shared" si="17"/>
        <v/>
      </c>
      <c r="J322" s="13" t="str">
        <f t="shared" si="20"/>
        <v/>
      </c>
    </row>
    <row r="323" spans="1:10" x14ac:dyDescent="0.25">
      <c r="A323" s="2">
        <v>42082</v>
      </c>
      <c r="B323" s="1">
        <v>50953.53</v>
      </c>
      <c r="C323" s="8"/>
      <c r="D323" s="13">
        <f t="shared" si="18"/>
        <v>-1.1113959716408365E-2</v>
      </c>
      <c r="G323" s="4" t="str">
        <f t="shared" si="19"/>
        <v/>
      </c>
      <c r="H323" s="5" t="str">
        <f t="array" ref="H323">IF(OR(H322=$G$10,H322=""),"",MAX(IF($A$10:$A$3008&gt;H322,1,0)*IF($A$10:$A$3008&lt;G323,1,0)*$A$10:$A$3008))</f>
        <v/>
      </c>
      <c r="I323" s="7" t="str">
        <f t="shared" si="17"/>
        <v/>
      </c>
      <c r="J323" s="13" t="str">
        <f t="shared" si="20"/>
        <v/>
      </c>
    </row>
    <row r="324" spans="1:10" x14ac:dyDescent="0.25">
      <c r="A324" s="2">
        <v>42083</v>
      </c>
      <c r="B324" s="1">
        <v>51966.58</v>
      </c>
      <c r="C324" s="8"/>
      <c r="D324" s="13">
        <f t="shared" si="18"/>
        <v>1.9881841356231902E-2</v>
      </c>
      <c r="G324" s="4" t="str">
        <f t="shared" si="19"/>
        <v/>
      </c>
      <c r="H324" s="5" t="str">
        <f t="array" ref="H324">IF(OR(H323=$G$10,H323=""),"",MAX(IF($A$10:$A$3008&gt;H323,1,0)*IF($A$10:$A$3008&lt;G324,1,0)*$A$10:$A$3008))</f>
        <v/>
      </c>
      <c r="I324" s="7" t="str">
        <f t="shared" si="17"/>
        <v/>
      </c>
      <c r="J324" s="13" t="str">
        <f t="shared" si="20"/>
        <v/>
      </c>
    </row>
    <row r="325" spans="1:10" x14ac:dyDescent="0.25">
      <c r="A325" s="2">
        <v>42086</v>
      </c>
      <c r="B325" s="1">
        <v>51908.46</v>
      </c>
      <c r="C325" s="8"/>
      <c r="D325" s="13">
        <f t="shared" si="18"/>
        <v>-1.1184111019043896E-3</v>
      </c>
      <c r="G325" s="4" t="str">
        <f t="shared" si="19"/>
        <v/>
      </c>
      <c r="H325" s="5" t="str">
        <f t="array" ref="H325">IF(OR(H324=$G$10,H324=""),"",MAX(IF($A$10:$A$3008&gt;H324,1,0)*IF($A$10:$A$3008&lt;G325,1,0)*$A$10:$A$3008))</f>
        <v/>
      </c>
      <c r="I325" s="7" t="str">
        <f t="shared" si="17"/>
        <v/>
      </c>
      <c r="J325" s="13" t="str">
        <f t="shared" si="20"/>
        <v/>
      </c>
    </row>
    <row r="326" spans="1:10" x14ac:dyDescent="0.25">
      <c r="A326" s="2">
        <v>42087</v>
      </c>
      <c r="B326" s="1">
        <v>51506.07</v>
      </c>
      <c r="C326" s="8"/>
      <c r="D326" s="13">
        <f t="shared" si="18"/>
        <v>-7.7519155837025297E-3</v>
      </c>
      <c r="G326" s="4" t="str">
        <f t="shared" si="19"/>
        <v/>
      </c>
      <c r="H326" s="5" t="str">
        <f t="array" ref="H326">IF(OR(H325=$G$10,H325=""),"",MAX(IF($A$10:$A$3008&gt;H325,1,0)*IF($A$10:$A$3008&lt;G326,1,0)*$A$10:$A$3008))</f>
        <v/>
      </c>
      <c r="I326" s="7" t="str">
        <f t="shared" si="17"/>
        <v/>
      </c>
      <c r="J326" s="13" t="str">
        <f t="shared" si="20"/>
        <v/>
      </c>
    </row>
    <row r="327" spans="1:10" x14ac:dyDescent="0.25">
      <c r="A327" s="2">
        <v>42088</v>
      </c>
      <c r="B327" s="1">
        <v>51858.3</v>
      </c>
      <c r="C327" s="8"/>
      <c r="D327" s="13">
        <f t="shared" si="18"/>
        <v>6.8386114490972269E-3</v>
      </c>
      <c r="G327" s="4" t="str">
        <f t="shared" si="19"/>
        <v/>
      </c>
      <c r="H327" s="5" t="str">
        <f t="array" ref="H327">IF(OR(H326=$G$10,H326=""),"",MAX(IF($A$10:$A$3008&gt;H326,1,0)*IF($A$10:$A$3008&lt;G327,1,0)*$A$10:$A$3008))</f>
        <v/>
      </c>
      <c r="I327" s="7" t="str">
        <f t="shared" si="17"/>
        <v/>
      </c>
      <c r="J327" s="13" t="str">
        <f t="shared" si="20"/>
        <v/>
      </c>
    </row>
    <row r="328" spans="1:10" x14ac:dyDescent="0.25">
      <c r="A328" s="2">
        <v>42089</v>
      </c>
      <c r="B328" s="1">
        <v>50579.85</v>
      </c>
      <c r="C328" s="8"/>
      <c r="D328" s="13">
        <f t="shared" si="18"/>
        <v>-2.4652755682311303E-2</v>
      </c>
      <c r="G328" s="4" t="str">
        <f t="shared" si="19"/>
        <v/>
      </c>
      <c r="H328" s="5" t="str">
        <f t="array" ref="H328">IF(OR(H327=$G$10,H327=""),"",MAX(IF($A$10:$A$3008&gt;H327,1,0)*IF($A$10:$A$3008&lt;G328,1,0)*$A$10:$A$3008))</f>
        <v/>
      </c>
      <c r="I328" s="7" t="str">
        <f t="shared" si="17"/>
        <v/>
      </c>
      <c r="J328" s="13" t="str">
        <f t="shared" si="20"/>
        <v/>
      </c>
    </row>
    <row r="329" spans="1:10" x14ac:dyDescent="0.25">
      <c r="A329" s="2">
        <v>42090</v>
      </c>
      <c r="B329" s="1">
        <v>50094.66</v>
      </c>
      <c r="C329" s="8"/>
      <c r="D329" s="13">
        <f t="shared" si="18"/>
        <v>-9.5925551380637766E-3</v>
      </c>
      <c r="G329" s="4" t="str">
        <f t="shared" si="19"/>
        <v/>
      </c>
      <c r="H329" s="5" t="str">
        <f t="array" ref="H329">IF(OR(H328=$G$10,H328=""),"",MAX(IF($A$10:$A$3008&gt;H328,1,0)*IF($A$10:$A$3008&lt;G329,1,0)*$A$10:$A$3008))</f>
        <v/>
      </c>
      <c r="I329" s="7" t="str">
        <f t="shared" si="17"/>
        <v/>
      </c>
      <c r="J329" s="13" t="str">
        <f t="shared" si="20"/>
        <v/>
      </c>
    </row>
    <row r="330" spans="1:10" x14ac:dyDescent="0.25">
      <c r="A330" s="2">
        <v>42093</v>
      </c>
      <c r="B330" s="1">
        <v>51243.45</v>
      </c>
      <c r="C330" s="8"/>
      <c r="D330" s="13">
        <f t="shared" si="18"/>
        <v>2.2932384409835169E-2</v>
      </c>
      <c r="G330" s="4" t="str">
        <f t="shared" si="19"/>
        <v/>
      </c>
      <c r="H330" s="5" t="str">
        <f t="array" ref="H330">IF(OR(H329=$G$10,H329=""),"",MAX(IF($A$10:$A$3008&gt;H329,1,0)*IF($A$10:$A$3008&lt;G330,1,0)*$A$10:$A$3008))</f>
        <v/>
      </c>
      <c r="I330" s="7" t="str">
        <f t="shared" si="17"/>
        <v/>
      </c>
      <c r="J330" s="13" t="str">
        <f t="shared" si="20"/>
        <v/>
      </c>
    </row>
    <row r="331" spans="1:10" x14ac:dyDescent="0.25">
      <c r="A331" s="2">
        <v>42094</v>
      </c>
      <c r="B331" s="1">
        <v>51150.16</v>
      </c>
      <c r="C331" s="8"/>
      <c r="D331" s="13">
        <f t="shared" si="18"/>
        <v>-1.8205253549476782E-3</v>
      </c>
      <c r="G331" s="4" t="str">
        <f t="shared" si="19"/>
        <v/>
      </c>
      <c r="H331" s="5" t="str">
        <f t="array" ref="H331">IF(OR(H330=$G$10,H330=""),"",MAX(IF($A$10:$A$3008&gt;H330,1,0)*IF($A$10:$A$3008&lt;G331,1,0)*$A$10:$A$3008))</f>
        <v/>
      </c>
      <c r="I331" s="7" t="str">
        <f t="shared" ref="I331:I394" si="21">IF(ISNUMBER(H331),VLOOKUP(H331,$A$10:$B$5121,2,FALSE),"")</f>
        <v/>
      </c>
      <c r="J331" s="13" t="str">
        <f t="shared" si="20"/>
        <v/>
      </c>
    </row>
    <row r="332" spans="1:10" x14ac:dyDescent="0.25">
      <c r="A332" s="2">
        <v>42095</v>
      </c>
      <c r="B332" s="1">
        <v>52321.760000000002</v>
      </c>
      <c r="C332" s="8"/>
      <c r="D332" s="13">
        <f t="shared" ref="D332:D395" si="22">IF(ISNUMBER(B332),(B332-B331)/B331,"")</f>
        <v>2.2905109192229281E-2</v>
      </c>
      <c r="G332" s="4" t="str">
        <f t="shared" ref="G332:G395" si="23">IFERROR(DATE(YEAR(H331),MONTH(H331)+2,1),"")</f>
        <v/>
      </c>
      <c r="H332" s="5" t="str">
        <f t="array" ref="H332">IF(OR(H331=$G$10,H331=""),"",MAX(IF($A$10:$A$3008&gt;H331,1,0)*IF($A$10:$A$3008&lt;G332,1,0)*$A$10:$A$3008))</f>
        <v/>
      </c>
      <c r="I332" s="7" t="str">
        <f t="shared" si="21"/>
        <v/>
      </c>
      <c r="J332" s="13" t="str">
        <f t="shared" ref="J332:J395" si="24">IF(ISNUMBER(I332),(I332-I331)/I331,"")</f>
        <v/>
      </c>
    </row>
    <row r="333" spans="1:10" x14ac:dyDescent="0.25">
      <c r="A333" s="2">
        <v>42096</v>
      </c>
      <c r="B333" s="1">
        <v>53123.02</v>
      </c>
      <c r="C333" s="8"/>
      <c r="D333" s="13">
        <f t="shared" si="22"/>
        <v>1.5314087293699499E-2</v>
      </c>
      <c r="G333" s="4" t="str">
        <f t="shared" si="23"/>
        <v/>
      </c>
      <c r="H333" s="5" t="str">
        <f t="array" ref="H333">IF(OR(H332=$G$10,H332=""),"",MAX(IF($A$10:$A$3008&gt;H332,1,0)*IF($A$10:$A$3008&lt;G333,1,0)*$A$10:$A$3008))</f>
        <v/>
      </c>
      <c r="I333" s="7" t="str">
        <f t="shared" si="21"/>
        <v/>
      </c>
      <c r="J333" s="13" t="str">
        <f t="shared" si="24"/>
        <v/>
      </c>
    </row>
    <row r="334" spans="1:10" x14ac:dyDescent="0.25">
      <c r="A334" s="2">
        <v>42100</v>
      </c>
      <c r="B334" s="1">
        <v>53737.26</v>
      </c>
      <c r="C334" s="8"/>
      <c r="D334" s="13">
        <f t="shared" si="22"/>
        <v>1.1562595650623878E-2</v>
      </c>
      <c r="G334" s="4" t="str">
        <f t="shared" si="23"/>
        <v/>
      </c>
      <c r="H334" s="5" t="str">
        <f t="array" ref="H334">IF(OR(H333=$G$10,H333=""),"",MAX(IF($A$10:$A$3008&gt;H333,1,0)*IF($A$10:$A$3008&lt;G334,1,0)*$A$10:$A$3008))</f>
        <v/>
      </c>
      <c r="I334" s="7" t="str">
        <f t="shared" si="21"/>
        <v/>
      </c>
      <c r="J334" s="13" t="str">
        <f t="shared" si="24"/>
        <v/>
      </c>
    </row>
    <row r="335" spans="1:10" x14ac:dyDescent="0.25">
      <c r="A335" s="2">
        <v>42101</v>
      </c>
      <c r="B335" s="1">
        <v>53729.16</v>
      </c>
      <c r="C335" s="8"/>
      <c r="D335" s="13">
        <f t="shared" si="22"/>
        <v>-1.5073340174021795E-4</v>
      </c>
      <c r="G335" s="4" t="str">
        <f t="shared" si="23"/>
        <v/>
      </c>
      <c r="H335" s="5" t="str">
        <f t="array" ref="H335">IF(OR(H334=$G$10,H334=""),"",MAX(IF($A$10:$A$3008&gt;H334,1,0)*IF($A$10:$A$3008&lt;G335,1,0)*$A$10:$A$3008))</f>
        <v/>
      </c>
      <c r="I335" s="7" t="str">
        <f t="shared" si="21"/>
        <v/>
      </c>
      <c r="J335" s="13" t="str">
        <f t="shared" si="24"/>
        <v/>
      </c>
    </row>
    <row r="336" spans="1:10" x14ac:dyDescent="0.25">
      <c r="A336" s="2">
        <v>42102</v>
      </c>
      <c r="B336" s="1">
        <v>53661.11</v>
      </c>
      <c r="C336" s="8"/>
      <c r="D336" s="13">
        <f t="shared" si="22"/>
        <v>-1.2665375747546194E-3</v>
      </c>
      <c r="G336" s="4" t="str">
        <f t="shared" si="23"/>
        <v/>
      </c>
      <c r="H336" s="5" t="str">
        <f t="array" ref="H336">IF(OR(H335=$G$10,H335=""),"",MAX(IF($A$10:$A$3008&gt;H335,1,0)*IF($A$10:$A$3008&lt;G336,1,0)*$A$10:$A$3008))</f>
        <v/>
      </c>
      <c r="I336" s="7" t="str">
        <f t="shared" si="21"/>
        <v/>
      </c>
      <c r="J336" s="13" t="str">
        <f t="shared" si="24"/>
        <v/>
      </c>
    </row>
    <row r="337" spans="1:10" x14ac:dyDescent="0.25">
      <c r="A337" s="2">
        <v>42103</v>
      </c>
      <c r="B337" s="1">
        <v>53802.66</v>
      </c>
      <c r="C337" s="8"/>
      <c r="D337" s="13">
        <f t="shared" si="22"/>
        <v>2.6378507638027413E-3</v>
      </c>
      <c r="G337" s="4" t="str">
        <f t="shared" si="23"/>
        <v/>
      </c>
      <c r="H337" s="5" t="str">
        <f t="array" ref="H337">IF(OR(H336=$G$10,H336=""),"",MAX(IF($A$10:$A$3008&gt;H336,1,0)*IF($A$10:$A$3008&lt;G337,1,0)*$A$10:$A$3008))</f>
        <v/>
      </c>
      <c r="I337" s="7" t="str">
        <f t="shared" si="21"/>
        <v/>
      </c>
      <c r="J337" s="13" t="str">
        <f t="shared" si="24"/>
        <v/>
      </c>
    </row>
    <row r="338" spans="1:10" x14ac:dyDescent="0.25">
      <c r="A338" s="2">
        <v>42104</v>
      </c>
      <c r="B338" s="1">
        <v>54214.11</v>
      </c>
      <c r="C338" s="8"/>
      <c r="D338" s="13">
        <f t="shared" si="22"/>
        <v>7.6473914115026478E-3</v>
      </c>
      <c r="G338" s="4" t="str">
        <f t="shared" si="23"/>
        <v/>
      </c>
      <c r="H338" s="5" t="str">
        <f t="array" ref="H338">IF(OR(H337=$G$10,H337=""),"",MAX(IF($A$10:$A$3008&gt;H337,1,0)*IF($A$10:$A$3008&lt;G338,1,0)*$A$10:$A$3008))</f>
        <v/>
      </c>
      <c r="I338" s="7" t="str">
        <f t="shared" si="21"/>
        <v/>
      </c>
      <c r="J338" s="13" t="str">
        <f t="shared" si="24"/>
        <v/>
      </c>
    </row>
    <row r="339" spans="1:10" x14ac:dyDescent="0.25">
      <c r="A339" s="2">
        <v>42107</v>
      </c>
      <c r="B339" s="1">
        <v>54239.77</v>
      </c>
      <c r="C339" s="8"/>
      <c r="D339" s="13">
        <f t="shared" si="22"/>
        <v>4.7330851691554496E-4</v>
      </c>
      <c r="G339" s="4" t="str">
        <f t="shared" si="23"/>
        <v/>
      </c>
      <c r="H339" s="5" t="str">
        <f t="array" ref="H339">IF(OR(H338=$G$10,H338=""),"",MAX(IF($A$10:$A$3008&gt;H338,1,0)*IF($A$10:$A$3008&lt;G339,1,0)*$A$10:$A$3008))</f>
        <v/>
      </c>
      <c r="I339" s="7" t="str">
        <f t="shared" si="21"/>
        <v/>
      </c>
      <c r="J339" s="13" t="str">
        <f t="shared" si="24"/>
        <v/>
      </c>
    </row>
    <row r="340" spans="1:10" x14ac:dyDescent="0.25">
      <c r="A340" s="2">
        <v>42108</v>
      </c>
      <c r="B340" s="1">
        <v>53981.919999999998</v>
      </c>
      <c r="C340" s="8"/>
      <c r="D340" s="13">
        <f t="shared" si="22"/>
        <v>-4.7538918398805632E-3</v>
      </c>
      <c r="G340" s="4" t="str">
        <f t="shared" si="23"/>
        <v/>
      </c>
      <c r="H340" s="5" t="str">
        <f t="array" ref="H340">IF(OR(H339=$G$10,H339=""),"",MAX(IF($A$10:$A$3008&gt;H339,1,0)*IF($A$10:$A$3008&lt;G340,1,0)*$A$10:$A$3008))</f>
        <v/>
      </c>
      <c r="I340" s="7" t="str">
        <f t="shared" si="21"/>
        <v/>
      </c>
      <c r="J340" s="13" t="str">
        <f t="shared" si="24"/>
        <v/>
      </c>
    </row>
    <row r="341" spans="1:10" x14ac:dyDescent="0.25">
      <c r="A341" s="2">
        <v>42109</v>
      </c>
      <c r="B341" s="1">
        <v>54918.74</v>
      </c>
      <c r="C341" s="8"/>
      <c r="D341" s="13">
        <f t="shared" si="22"/>
        <v>1.735432900497055E-2</v>
      </c>
      <c r="G341" s="4" t="str">
        <f t="shared" si="23"/>
        <v/>
      </c>
      <c r="H341" s="5" t="str">
        <f t="array" ref="H341">IF(OR(H340=$G$10,H340=""),"",MAX(IF($A$10:$A$3008&gt;H340,1,0)*IF($A$10:$A$3008&lt;G341,1,0)*$A$10:$A$3008))</f>
        <v/>
      </c>
      <c r="I341" s="7" t="str">
        <f t="shared" si="21"/>
        <v/>
      </c>
      <c r="J341" s="13" t="str">
        <f t="shared" si="24"/>
        <v/>
      </c>
    </row>
    <row r="342" spans="1:10" x14ac:dyDescent="0.25">
      <c r="A342" s="2">
        <v>42110</v>
      </c>
      <c r="B342" s="1">
        <v>54674.21</v>
      </c>
      <c r="C342" s="8"/>
      <c r="D342" s="13">
        <f t="shared" si="22"/>
        <v>-4.4525784823176724E-3</v>
      </c>
      <c r="G342" s="4" t="str">
        <f t="shared" si="23"/>
        <v/>
      </c>
      <c r="H342" s="5" t="str">
        <f t="array" ref="H342">IF(OR(H341=$G$10,H341=""),"",MAX(IF($A$10:$A$3008&gt;H341,1,0)*IF($A$10:$A$3008&lt;G342,1,0)*$A$10:$A$3008))</f>
        <v/>
      </c>
      <c r="I342" s="7" t="str">
        <f t="shared" si="21"/>
        <v/>
      </c>
      <c r="J342" s="13" t="str">
        <f t="shared" si="24"/>
        <v/>
      </c>
    </row>
    <row r="343" spans="1:10" x14ac:dyDescent="0.25">
      <c r="A343" s="2">
        <v>42111</v>
      </c>
      <c r="B343" s="1">
        <v>53954.79</v>
      </c>
      <c r="C343" s="8"/>
      <c r="D343" s="13">
        <f t="shared" si="22"/>
        <v>-1.3158306265422002E-2</v>
      </c>
      <c r="G343" s="4" t="str">
        <f t="shared" si="23"/>
        <v/>
      </c>
      <c r="H343" s="5" t="str">
        <f t="array" ref="H343">IF(OR(H342=$G$10,H342=""),"",MAX(IF($A$10:$A$3008&gt;H342,1,0)*IF($A$10:$A$3008&lt;G343,1,0)*$A$10:$A$3008))</f>
        <v/>
      </c>
      <c r="I343" s="7" t="str">
        <f t="shared" si="21"/>
        <v/>
      </c>
      <c r="J343" s="13" t="str">
        <f t="shared" si="24"/>
        <v/>
      </c>
    </row>
    <row r="344" spans="1:10" x14ac:dyDescent="0.25">
      <c r="A344" s="2">
        <v>42114</v>
      </c>
      <c r="B344" s="1">
        <v>53761.27</v>
      </c>
      <c r="C344" s="8"/>
      <c r="D344" s="13">
        <f t="shared" si="22"/>
        <v>-3.5867065741522499E-3</v>
      </c>
      <c r="G344" s="4" t="str">
        <f t="shared" si="23"/>
        <v/>
      </c>
      <c r="H344" s="5" t="str">
        <f t="array" ref="H344">IF(OR(H343=$G$10,H343=""),"",MAX(IF($A$10:$A$3008&gt;H343,1,0)*IF($A$10:$A$3008&lt;G344,1,0)*$A$10:$A$3008))</f>
        <v/>
      </c>
      <c r="I344" s="7" t="str">
        <f t="shared" si="21"/>
        <v/>
      </c>
      <c r="J344" s="13" t="str">
        <f t="shared" si="24"/>
        <v/>
      </c>
    </row>
    <row r="345" spans="1:10" x14ac:dyDescent="0.25">
      <c r="A345" s="2">
        <v>42115</v>
      </c>
      <c r="B345" s="1">
        <v>53761.27</v>
      </c>
      <c r="C345" s="8"/>
      <c r="D345" s="13">
        <f t="shared" si="22"/>
        <v>0</v>
      </c>
      <c r="G345" s="4" t="str">
        <f t="shared" si="23"/>
        <v/>
      </c>
      <c r="H345" s="5" t="str">
        <f t="array" ref="H345">IF(OR(H344=$G$10,H344=""),"",MAX(IF($A$10:$A$3008&gt;H344,1,0)*IF($A$10:$A$3008&lt;G345,1,0)*$A$10:$A$3008))</f>
        <v/>
      </c>
      <c r="I345" s="7" t="str">
        <f t="shared" si="21"/>
        <v/>
      </c>
      <c r="J345" s="13" t="str">
        <f t="shared" si="24"/>
        <v/>
      </c>
    </row>
    <row r="346" spans="1:10" x14ac:dyDescent="0.25">
      <c r="A346" s="2">
        <v>42116</v>
      </c>
      <c r="B346" s="1">
        <v>54617.36</v>
      </c>
      <c r="C346" s="8"/>
      <c r="D346" s="13">
        <f t="shared" si="22"/>
        <v>1.5923916975919727E-2</v>
      </c>
      <c r="G346" s="4" t="str">
        <f t="shared" si="23"/>
        <v/>
      </c>
      <c r="H346" s="5" t="str">
        <f t="array" ref="H346">IF(OR(H345=$G$10,H345=""),"",MAX(IF($A$10:$A$3008&gt;H345,1,0)*IF($A$10:$A$3008&lt;G346,1,0)*$A$10:$A$3008))</f>
        <v/>
      </c>
      <c r="I346" s="7" t="str">
        <f t="shared" si="21"/>
        <v/>
      </c>
      <c r="J346" s="13" t="str">
        <f t="shared" si="24"/>
        <v/>
      </c>
    </row>
    <row r="347" spans="1:10" x14ac:dyDescent="0.25">
      <c r="A347" s="2">
        <v>42117</v>
      </c>
      <c r="B347" s="1">
        <v>55684.85</v>
      </c>
      <c r="C347" s="8"/>
      <c r="D347" s="13">
        <f t="shared" si="22"/>
        <v>1.9544884630088272E-2</v>
      </c>
      <c r="G347" s="4" t="str">
        <f t="shared" si="23"/>
        <v/>
      </c>
      <c r="H347" s="5" t="str">
        <f t="array" ref="H347">IF(OR(H346=$G$10,H346=""),"",MAX(IF($A$10:$A$3008&gt;H346,1,0)*IF($A$10:$A$3008&lt;G347,1,0)*$A$10:$A$3008))</f>
        <v/>
      </c>
      <c r="I347" s="7" t="str">
        <f t="shared" si="21"/>
        <v/>
      </c>
      <c r="J347" s="13" t="str">
        <f t="shared" si="24"/>
        <v/>
      </c>
    </row>
    <row r="348" spans="1:10" x14ac:dyDescent="0.25">
      <c r="A348" s="2">
        <v>42118</v>
      </c>
      <c r="B348" s="1">
        <v>56594.22</v>
      </c>
      <c r="C348" s="8"/>
      <c r="D348" s="13">
        <f t="shared" si="22"/>
        <v>1.633065366971452E-2</v>
      </c>
      <c r="G348" s="4" t="str">
        <f t="shared" si="23"/>
        <v/>
      </c>
      <c r="H348" s="5" t="str">
        <f t="array" ref="H348">IF(OR(H347=$G$10,H347=""),"",MAX(IF($A$10:$A$3008&gt;H347,1,0)*IF($A$10:$A$3008&lt;G348,1,0)*$A$10:$A$3008))</f>
        <v/>
      </c>
      <c r="I348" s="7" t="str">
        <f t="shared" si="21"/>
        <v/>
      </c>
      <c r="J348" s="13" t="str">
        <f t="shared" si="24"/>
        <v/>
      </c>
    </row>
    <row r="349" spans="1:10" x14ac:dyDescent="0.25">
      <c r="A349" s="2">
        <v>42121</v>
      </c>
      <c r="B349" s="1">
        <v>55534.5</v>
      </c>
      <c r="C349" s="8"/>
      <c r="D349" s="13">
        <f t="shared" si="22"/>
        <v>-1.8724880385311452E-2</v>
      </c>
      <c r="G349" s="4" t="str">
        <f t="shared" si="23"/>
        <v/>
      </c>
      <c r="H349" s="5" t="str">
        <f t="array" ref="H349">IF(OR(H348=$G$10,H348=""),"",MAX(IF($A$10:$A$3008&gt;H348,1,0)*IF($A$10:$A$3008&lt;G349,1,0)*$A$10:$A$3008))</f>
        <v/>
      </c>
      <c r="I349" s="7" t="str">
        <f t="shared" si="21"/>
        <v/>
      </c>
      <c r="J349" s="13" t="str">
        <f t="shared" si="24"/>
        <v/>
      </c>
    </row>
    <row r="350" spans="1:10" x14ac:dyDescent="0.25">
      <c r="A350" s="2">
        <v>42122</v>
      </c>
      <c r="B350" s="1">
        <v>55812.03</v>
      </c>
      <c r="C350" s="8"/>
      <c r="D350" s="13">
        <f t="shared" si="22"/>
        <v>4.9974340274964004E-3</v>
      </c>
      <c r="G350" s="4" t="str">
        <f t="shared" si="23"/>
        <v/>
      </c>
      <c r="H350" s="5" t="str">
        <f t="array" ref="H350">IF(OR(H349=$G$10,H349=""),"",MAX(IF($A$10:$A$3008&gt;H349,1,0)*IF($A$10:$A$3008&lt;G350,1,0)*$A$10:$A$3008))</f>
        <v/>
      </c>
      <c r="I350" s="7" t="str">
        <f t="shared" si="21"/>
        <v/>
      </c>
      <c r="J350" s="13" t="str">
        <f t="shared" si="24"/>
        <v/>
      </c>
    </row>
    <row r="351" spans="1:10" x14ac:dyDescent="0.25">
      <c r="A351" s="2">
        <v>42123</v>
      </c>
      <c r="B351" s="1">
        <v>55325.29</v>
      </c>
      <c r="C351" s="8"/>
      <c r="D351" s="13">
        <f t="shared" si="22"/>
        <v>-8.721058882825046E-3</v>
      </c>
      <c r="G351" s="4" t="str">
        <f t="shared" si="23"/>
        <v/>
      </c>
      <c r="H351" s="5" t="str">
        <f t="array" ref="H351">IF(OR(H350=$G$10,H350=""),"",MAX(IF($A$10:$A$3008&gt;H350,1,0)*IF($A$10:$A$3008&lt;G351,1,0)*$A$10:$A$3008))</f>
        <v/>
      </c>
      <c r="I351" s="7" t="str">
        <f t="shared" si="21"/>
        <v/>
      </c>
      <c r="J351" s="13" t="str">
        <f t="shared" si="24"/>
        <v/>
      </c>
    </row>
    <row r="352" spans="1:10" x14ac:dyDescent="0.25">
      <c r="A352" s="2">
        <v>42124</v>
      </c>
      <c r="B352" s="1">
        <v>56229.38</v>
      </c>
      <c r="C352" s="8"/>
      <c r="D352" s="13">
        <f t="shared" si="22"/>
        <v>1.6341351306066294E-2</v>
      </c>
      <c r="G352" s="4" t="str">
        <f t="shared" si="23"/>
        <v/>
      </c>
      <c r="H352" s="5" t="str">
        <f t="array" ref="H352">IF(OR(H351=$G$10,H351=""),"",MAX(IF($A$10:$A$3008&gt;H351,1,0)*IF($A$10:$A$3008&lt;G352,1,0)*$A$10:$A$3008))</f>
        <v/>
      </c>
      <c r="I352" s="7" t="str">
        <f t="shared" si="21"/>
        <v/>
      </c>
      <c r="J352" s="13" t="str">
        <f t="shared" si="24"/>
        <v/>
      </c>
    </row>
    <row r="353" spans="1:10" x14ac:dyDescent="0.25">
      <c r="A353" s="2">
        <v>42125</v>
      </c>
      <c r="B353" s="1">
        <v>56229.38</v>
      </c>
      <c r="C353" s="8"/>
      <c r="D353" s="13">
        <f t="shared" si="22"/>
        <v>0</v>
      </c>
      <c r="G353" s="4" t="str">
        <f t="shared" si="23"/>
        <v/>
      </c>
      <c r="H353" s="5" t="str">
        <f t="array" ref="H353">IF(OR(H352=$G$10,H352=""),"",MAX(IF($A$10:$A$3008&gt;H352,1,0)*IF($A$10:$A$3008&lt;G353,1,0)*$A$10:$A$3008))</f>
        <v/>
      </c>
      <c r="I353" s="7" t="str">
        <f t="shared" si="21"/>
        <v/>
      </c>
      <c r="J353" s="13" t="str">
        <f t="shared" si="24"/>
        <v/>
      </c>
    </row>
    <row r="354" spans="1:10" x14ac:dyDescent="0.25">
      <c r="A354" s="2">
        <v>42128</v>
      </c>
      <c r="B354" s="1">
        <v>57353.98</v>
      </c>
      <c r="C354" s="8"/>
      <c r="D354" s="13">
        <f t="shared" si="22"/>
        <v>2.0000220525284218E-2</v>
      </c>
      <c r="G354" s="4" t="str">
        <f t="shared" si="23"/>
        <v/>
      </c>
      <c r="H354" s="5" t="str">
        <f t="array" ref="H354">IF(OR(H353=$G$10,H353=""),"",MAX(IF($A$10:$A$3008&gt;H353,1,0)*IF($A$10:$A$3008&lt;G354,1,0)*$A$10:$A$3008))</f>
        <v/>
      </c>
      <c r="I354" s="7" t="str">
        <f t="shared" si="21"/>
        <v/>
      </c>
      <c r="J354" s="13" t="str">
        <f t="shared" si="24"/>
        <v/>
      </c>
    </row>
    <row r="355" spans="1:10" x14ac:dyDescent="0.25">
      <c r="A355" s="2">
        <v>42129</v>
      </c>
      <c r="B355" s="1">
        <v>58051.61</v>
      </c>
      <c r="C355" s="8"/>
      <c r="D355" s="13">
        <f t="shared" si="22"/>
        <v>1.2163584811376601E-2</v>
      </c>
      <c r="G355" s="4" t="str">
        <f t="shared" si="23"/>
        <v/>
      </c>
      <c r="H355" s="5" t="str">
        <f t="array" ref="H355">IF(OR(H354=$G$10,H354=""),"",MAX(IF($A$10:$A$3008&gt;H354,1,0)*IF($A$10:$A$3008&lt;G355,1,0)*$A$10:$A$3008))</f>
        <v/>
      </c>
      <c r="I355" s="7" t="str">
        <f t="shared" si="21"/>
        <v/>
      </c>
      <c r="J355" s="13" t="str">
        <f t="shared" si="24"/>
        <v/>
      </c>
    </row>
    <row r="356" spans="1:10" x14ac:dyDescent="0.25">
      <c r="A356" s="2">
        <v>42130</v>
      </c>
      <c r="B356" s="1">
        <v>57103.14</v>
      </c>
      <c r="C356" s="8"/>
      <c r="D356" s="13">
        <f t="shared" si="22"/>
        <v>-1.6338392681960089E-2</v>
      </c>
      <c r="G356" s="4" t="str">
        <f t="shared" si="23"/>
        <v/>
      </c>
      <c r="H356" s="5" t="str">
        <f t="array" ref="H356">IF(OR(H355=$G$10,H355=""),"",MAX(IF($A$10:$A$3008&gt;H355,1,0)*IF($A$10:$A$3008&lt;G356,1,0)*$A$10:$A$3008))</f>
        <v/>
      </c>
      <c r="I356" s="7" t="str">
        <f t="shared" si="21"/>
        <v/>
      </c>
      <c r="J356" s="13" t="str">
        <f t="shared" si="24"/>
        <v/>
      </c>
    </row>
    <row r="357" spans="1:10" x14ac:dyDescent="0.25">
      <c r="A357" s="2">
        <v>42131</v>
      </c>
      <c r="B357" s="1">
        <v>56921.39</v>
      </c>
      <c r="C357" s="8"/>
      <c r="D357" s="13">
        <f t="shared" si="22"/>
        <v>-3.1828372310174187E-3</v>
      </c>
      <c r="G357" s="4" t="str">
        <f t="shared" si="23"/>
        <v/>
      </c>
      <c r="H357" s="5" t="str">
        <f t="array" ref="H357">IF(OR(H356=$G$10,H356=""),"",MAX(IF($A$10:$A$3008&gt;H356,1,0)*IF($A$10:$A$3008&lt;G357,1,0)*$A$10:$A$3008))</f>
        <v/>
      </c>
      <c r="I357" s="7" t="str">
        <f t="shared" si="21"/>
        <v/>
      </c>
      <c r="J357" s="13" t="str">
        <f t="shared" si="24"/>
        <v/>
      </c>
    </row>
    <row r="358" spans="1:10" x14ac:dyDescent="0.25">
      <c r="A358" s="2">
        <v>42132</v>
      </c>
      <c r="B358" s="1">
        <v>57149.33</v>
      </c>
      <c r="C358" s="8"/>
      <c r="D358" s="13">
        <f t="shared" si="22"/>
        <v>4.0044700243617093E-3</v>
      </c>
      <c r="G358" s="4" t="str">
        <f t="shared" si="23"/>
        <v/>
      </c>
      <c r="H358" s="5" t="str">
        <f t="array" ref="H358">IF(OR(H357=$G$10,H357=""),"",MAX(IF($A$10:$A$3008&gt;H357,1,0)*IF($A$10:$A$3008&lt;G358,1,0)*$A$10:$A$3008))</f>
        <v/>
      </c>
      <c r="I358" s="7" t="str">
        <f t="shared" si="21"/>
        <v/>
      </c>
      <c r="J358" s="13" t="str">
        <f t="shared" si="24"/>
        <v/>
      </c>
    </row>
    <row r="359" spans="1:10" x14ac:dyDescent="0.25">
      <c r="A359" s="2">
        <v>42135</v>
      </c>
      <c r="B359" s="1">
        <v>57197.1</v>
      </c>
      <c r="C359" s="8"/>
      <c r="D359" s="13">
        <f t="shared" si="22"/>
        <v>8.3588031565718789E-4</v>
      </c>
      <c r="G359" s="4" t="str">
        <f t="shared" si="23"/>
        <v/>
      </c>
      <c r="H359" s="5" t="str">
        <f t="array" ref="H359">IF(OR(H358=$G$10,H358=""),"",MAX(IF($A$10:$A$3008&gt;H358,1,0)*IF($A$10:$A$3008&lt;G359,1,0)*$A$10:$A$3008))</f>
        <v/>
      </c>
      <c r="I359" s="7" t="str">
        <f t="shared" si="21"/>
        <v/>
      </c>
      <c r="J359" s="13" t="str">
        <f t="shared" si="24"/>
        <v/>
      </c>
    </row>
    <row r="360" spans="1:10" x14ac:dyDescent="0.25">
      <c r="A360" s="2">
        <v>42136</v>
      </c>
      <c r="B360" s="1">
        <v>56792.05</v>
      </c>
      <c r="C360" s="8"/>
      <c r="D360" s="13">
        <f t="shared" si="22"/>
        <v>-7.0816527411354012E-3</v>
      </c>
      <c r="G360" s="4" t="str">
        <f t="shared" si="23"/>
        <v/>
      </c>
      <c r="H360" s="5" t="str">
        <f t="array" ref="H360">IF(OR(H359=$G$10,H359=""),"",MAX(IF($A$10:$A$3008&gt;H359,1,0)*IF($A$10:$A$3008&lt;G360,1,0)*$A$10:$A$3008))</f>
        <v/>
      </c>
      <c r="I360" s="7" t="str">
        <f t="shared" si="21"/>
        <v/>
      </c>
      <c r="J360" s="13" t="str">
        <f t="shared" si="24"/>
        <v/>
      </c>
    </row>
    <row r="361" spans="1:10" x14ac:dyDescent="0.25">
      <c r="A361" s="2">
        <v>42137</v>
      </c>
      <c r="B361" s="1">
        <v>56372.04</v>
      </c>
      <c r="C361" s="8"/>
      <c r="D361" s="13">
        <f t="shared" si="22"/>
        <v>-7.3955773739458608E-3</v>
      </c>
      <c r="G361" s="4" t="str">
        <f t="shared" si="23"/>
        <v/>
      </c>
      <c r="H361" s="5" t="str">
        <f t="array" ref="H361">IF(OR(H360=$G$10,H360=""),"",MAX(IF($A$10:$A$3008&gt;H360,1,0)*IF($A$10:$A$3008&lt;G361,1,0)*$A$10:$A$3008))</f>
        <v/>
      </c>
      <c r="I361" s="7" t="str">
        <f t="shared" si="21"/>
        <v/>
      </c>
      <c r="J361" s="13" t="str">
        <f t="shared" si="24"/>
        <v/>
      </c>
    </row>
    <row r="362" spans="1:10" x14ac:dyDescent="0.25">
      <c r="A362" s="2">
        <v>42138</v>
      </c>
      <c r="B362" s="1">
        <v>56656.57</v>
      </c>
      <c r="C362" s="8"/>
      <c r="D362" s="13">
        <f t="shared" si="22"/>
        <v>5.0473603580782041E-3</v>
      </c>
      <c r="G362" s="4" t="str">
        <f t="shared" si="23"/>
        <v/>
      </c>
      <c r="H362" s="5" t="str">
        <f t="array" ref="H362">IF(OR(H361=$G$10,H361=""),"",MAX(IF($A$10:$A$3008&gt;H361,1,0)*IF($A$10:$A$3008&lt;G362,1,0)*$A$10:$A$3008))</f>
        <v/>
      </c>
      <c r="I362" s="7" t="str">
        <f t="shared" si="21"/>
        <v/>
      </c>
      <c r="J362" s="13" t="str">
        <f t="shared" si="24"/>
        <v/>
      </c>
    </row>
    <row r="363" spans="1:10" x14ac:dyDescent="0.25">
      <c r="A363" s="2">
        <v>42139</v>
      </c>
      <c r="B363" s="1">
        <v>57248.63</v>
      </c>
      <c r="C363" s="8"/>
      <c r="D363" s="13">
        <f t="shared" si="22"/>
        <v>1.0449979587539409E-2</v>
      </c>
      <c r="G363" s="4" t="str">
        <f t="shared" si="23"/>
        <v/>
      </c>
      <c r="H363" s="5" t="str">
        <f t="array" ref="H363">IF(OR(H362=$G$10,H362=""),"",MAX(IF($A$10:$A$3008&gt;H362,1,0)*IF($A$10:$A$3008&lt;G363,1,0)*$A$10:$A$3008))</f>
        <v/>
      </c>
      <c r="I363" s="7" t="str">
        <f t="shared" si="21"/>
        <v/>
      </c>
      <c r="J363" s="13" t="str">
        <f t="shared" si="24"/>
        <v/>
      </c>
    </row>
    <row r="364" spans="1:10" x14ac:dyDescent="0.25">
      <c r="A364" s="2">
        <v>42142</v>
      </c>
      <c r="B364" s="1">
        <v>56204.23</v>
      </c>
      <c r="C364" s="8"/>
      <c r="D364" s="13">
        <f t="shared" si="22"/>
        <v>-1.8243231322740722E-2</v>
      </c>
      <c r="G364" s="4" t="str">
        <f t="shared" si="23"/>
        <v/>
      </c>
      <c r="H364" s="5" t="str">
        <f t="array" ref="H364">IF(OR(H363=$G$10,H363=""),"",MAX(IF($A$10:$A$3008&gt;H363,1,0)*IF($A$10:$A$3008&lt;G364,1,0)*$A$10:$A$3008))</f>
        <v/>
      </c>
      <c r="I364" s="7" t="str">
        <f t="shared" si="21"/>
        <v/>
      </c>
      <c r="J364" s="13" t="str">
        <f t="shared" si="24"/>
        <v/>
      </c>
    </row>
    <row r="365" spans="1:10" x14ac:dyDescent="0.25">
      <c r="A365" s="2">
        <v>42143</v>
      </c>
      <c r="B365" s="1">
        <v>55498.82</v>
      </c>
      <c r="C365" s="8"/>
      <c r="D365" s="13">
        <f t="shared" si="22"/>
        <v>-1.2550834696961482E-2</v>
      </c>
      <c r="G365" s="4" t="str">
        <f t="shared" si="23"/>
        <v/>
      </c>
      <c r="H365" s="5" t="str">
        <f t="array" ref="H365">IF(OR(H364=$G$10,H364=""),"",MAX(IF($A$10:$A$3008&gt;H364,1,0)*IF($A$10:$A$3008&lt;G365,1,0)*$A$10:$A$3008))</f>
        <v/>
      </c>
      <c r="I365" s="7" t="str">
        <f t="shared" si="21"/>
        <v/>
      </c>
      <c r="J365" s="13" t="str">
        <f t="shared" si="24"/>
        <v/>
      </c>
    </row>
    <row r="366" spans="1:10" x14ac:dyDescent="0.25">
      <c r="A366" s="2">
        <v>42144</v>
      </c>
      <c r="B366" s="1">
        <v>54901.02</v>
      </c>
      <c r="C366" s="8"/>
      <c r="D366" s="13">
        <f t="shared" si="22"/>
        <v>-1.0771400184724701E-2</v>
      </c>
      <c r="G366" s="4" t="str">
        <f t="shared" si="23"/>
        <v/>
      </c>
      <c r="H366" s="5" t="str">
        <f t="array" ref="H366">IF(OR(H365=$G$10,H365=""),"",MAX(IF($A$10:$A$3008&gt;H365,1,0)*IF($A$10:$A$3008&lt;G366,1,0)*$A$10:$A$3008))</f>
        <v/>
      </c>
      <c r="I366" s="7" t="str">
        <f t="shared" si="21"/>
        <v/>
      </c>
      <c r="J366" s="13" t="str">
        <f t="shared" si="24"/>
        <v/>
      </c>
    </row>
    <row r="367" spans="1:10" x14ac:dyDescent="0.25">
      <c r="A367" s="2">
        <v>42145</v>
      </c>
      <c r="B367" s="1">
        <v>55112.05</v>
      </c>
      <c r="C367" s="8"/>
      <c r="D367" s="13">
        <f t="shared" si="22"/>
        <v>3.8438265809998817E-3</v>
      </c>
      <c r="G367" s="4" t="str">
        <f t="shared" si="23"/>
        <v/>
      </c>
      <c r="H367" s="5" t="str">
        <f t="array" ref="H367">IF(OR(H366=$G$10,H366=""),"",MAX(IF($A$10:$A$3008&gt;H366,1,0)*IF($A$10:$A$3008&lt;G367,1,0)*$A$10:$A$3008))</f>
        <v/>
      </c>
      <c r="I367" s="7" t="str">
        <f t="shared" si="21"/>
        <v/>
      </c>
      <c r="J367" s="13" t="str">
        <f t="shared" si="24"/>
        <v/>
      </c>
    </row>
    <row r="368" spans="1:10" x14ac:dyDescent="0.25">
      <c r="A368" s="2">
        <v>42146</v>
      </c>
      <c r="B368" s="1">
        <v>54377.29</v>
      </c>
      <c r="C368" s="8"/>
      <c r="D368" s="13">
        <f t="shared" si="22"/>
        <v>-1.3332111579953966E-2</v>
      </c>
      <c r="G368" s="4" t="str">
        <f t="shared" si="23"/>
        <v/>
      </c>
      <c r="H368" s="5" t="str">
        <f t="array" ref="H368">IF(OR(H367=$G$10,H367=""),"",MAX(IF($A$10:$A$3008&gt;H367,1,0)*IF($A$10:$A$3008&lt;G368,1,0)*$A$10:$A$3008))</f>
        <v/>
      </c>
      <c r="I368" s="7" t="str">
        <f t="shared" si="21"/>
        <v/>
      </c>
      <c r="J368" s="13" t="str">
        <f t="shared" si="24"/>
        <v/>
      </c>
    </row>
    <row r="369" spans="1:10" x14ac:dyDescent="0.25">
      <c r="A369" s="2">
        <v>42149</v>
      </c>
      <c r="B369" s="1">
        <v>54609.25</v>
      </c>
      <c r="C369" s="8"/>
      <c r="D369" s="13">
        <f t="shared" si="22"/>
        <v>4.2657513826084223E-3</v>
      </c>
      <c r="G369" s="4" t="str">
        <f t="shared" si="23"/>
        <v/>
      </c>
      <c r="H369" s="5" t="str">
        <f t="array" ref="H369">IF(OR(H368=$G$10,H368=""),"",MAX(IF($A$10:$A$3008&gt;H368,1,0)*IF($A$10:$A$3008&lt;G369,1,0)*$A$10:$A$3008))</f>
        <v/>
      </c>
      <c r="I369" s="7" t="str">
        <f t="shared" si="21"/>
        <v/>
      </c>
      <c r="J369" s="13" t="str">
        <f t="shared" si="24"/>
        <v/>
      </c>
    </row>
    <row r="370" spans="1:10" x14ac:dyDescent="0.25">
      <c r="A370" s="2">
        <v>42150</v>
      </c>
      <c r="B370" s="1">
        <v>53629.78</v>
      </c>
      <c r="C370" s="8"/>
      <c r="D370" s="13">
        <f t="shared" si="22"/>
        <v>-1.7935972385630661E-2</v>
      </c>
      <c r="G370" s="4" t="str">
        <f t="shared" si="23"/>
        <v/>
      </c>
      <c r="H370" s="5" t="str">
        <f t="array" ref="H370">IF(OR(H369=$G$10,H369=""),"",MAX(IF($A$10:$A$3008&gt;H369,1,0)*IF($A$10:$A$3008&lt;G370,1,0)*$A$10:$A$3008))</f>
        <v/>
      </c>
      <c r="I370" s="7" t="str">
        <f t="shared" si="21"/>
        <v/>
      </c>
      <c r="J370" s="13" t="str">
        <f t="shared" si="24"/>
        <v/>
      </c>
    </row>
    <row r="371" spans="1:10" x14ac:dyDescent="0.25">
      <c r="A371" s="2">
        <v>42151</v>
      </c>
      <c r="B371" s="1">
        <v>54236.25</v>
      </c>
      <c r="C371" s="8"/>
      <c r="D371" s="13">
        <f t="shared" si="22"/>
        <v>1.1308455861650022E-2</v>
      </c>
      <c r="G371" s="4" t="str">
        <f t="shared" si="23"/>
        <v/>
      </c>
      <c r="H371" s="5" t="str">
        <f t="array" ref="H371">IF(OR(H370=$G$10,H370=""),"",MAX(IF($A$10:$A$3008&gt;H370,1,0)*IF($A$10:$A$3008&lt;G371,1,0)*$A$10:$A$3008))</f>
        <v/>
      </c>
      <c r="I371" s="7" t="str">
        <f t="shared" si="21"/>
        <v/>
      </c>
      <c r="J371" s="13" t="str">
        <f t="shared" si="24"/>
        <v/>
      </c>
    </row>
    <row r="372" spans="1:10" x14ac:dyDescent="0.25">
      <c r="A372" s="2">
        <v>42152</v>
      </c>
      <c r="B372" s="1">
        <v>53976.28</v>
      </c>
      <c r="C372" s="8"/>
      <c r="D372" s="13">
        <f t="shared" si="22"/>
        <v>-4.7932886215400431E-3</v>
      </c>
      <c r="G372" s="4" t="str">
        <f t="shared" si="23"/>
        <v/>
      </c>
      <c r="H372" s="5" t="str">
        <f t="array" ref="H372">IF(OR(H371=$G$10,H371=""),"",MAX(IF($A$10:$A$3008&gt;H371,1,0)*IF($A$10:$A$3008&lt;G372,1,0)*$A$10:$A$3008))</f>
        <v/>
      </c>
      <c r="I372" s="7" t="str">
        <f t="shared" si="21"/>
        <v/>
      </c>
      <c r="J372" s="13" t="str">
        <f t="shared" si="24"/>
        <v/>
      </c>
    </row>
    <row r="373" spans="1:10" x14ac:dyDescent="0.25">
      <c r="A373" s="2">
        <v>42153</v>
      </c>
      <c r="B373" s="1">
        <v>52760.480000000003</v>
      </c>
      <c r="C373" s="8"/>
      <c r="D373" s="13">
        <f t="shared" si="22"/>
        <v>-2.25247090018059E-2</v>
      </c>
      <c r="G373" s="4" t="str">
        <f t="shared" si="23"/>
        <v/>
      </c>
      <c r="H373" s="5" t="str">
        <f t="array" ref="H373">IF(OR(H372=$G$10,H372=""),"",MAX(IF($A$10:$A$3008&gt;H372,1,0)*IF($A$10:$A$3008&lt;G373,1,0)*$A$10:$A$3008))</f>
        <v/>
      </c>
      <c r="I373" s="7" t="str">
        <f t="shared" si="21"/>
        <v/>
      </c>
      <c r="J373" s="13" t="str">
        <f t="shared" si="24"/>
        <v/>
      </c>
    </row>
    <row r="374" spans="1:10" x14ac:dyDescent="0.25">
      <c r="A374" s="2">
        <v>42156</v>
      </c>
      <c r="B374" s="1">
        <v>53031.32</v>
      </c>
      <c r="C374" s="8"/>
      <c r="D374" s="13">
        <f t="shared" si="22"/>
        <v>5.1333877174733148E-3</v>
      </c>
      <c r="G374" s="4" t="str">
        <f t="shared" si="23"/>
        <v/>
      </c>
      <c r="H374" s="5" t="str">
        <f t="array" ref="H374">IF(OR(H373=$G$10,H373=""),"",MAX(IF($A$10:$A$3008&gt;H373,1,0)*IF($A$10:$A$3008&lt;G374,1,0)*$A$10:$A$3008))</f>
        <v/>
      </c>
      <c r="I374" s="7" t="str">
        <f t="shared" si="21"/>
        <v/>
      </c>
      <c r="J374" s="13" t="str">
        <f t="shared" si="24"/>
        <v/>
      </c>
    </row>
    <row r="375" spans="1:10" x14ac:dyDescent="0.25">
      <c r="A375" s="2">
        <v>42157</v>
      </c>
      <c r="B375" s="1">
        <v>54236.43</v>
      </c>
      <c r="C375" s="8"/>
      <c r="D375" s="13">
        <f t="shared" si="22"/>
        <v>2.2724495637672239E-2</v>
      </c>
      <c r="G375" s="4" t="str">
        <f t="shared" si="23"/>
        <v/>
      </c>
      <c r="H375" s="5" t="str">
        <f t="array" ref="H375">IF(OR(H374=$G$10,H374=""),"",MAX(IF($A$10:$A$3008&gt;H374,1,0)*IF($A$10:$A$3008&lt;G375,1,0)*$A$10:$A$3008))</f>
        <v/>
      </c>
      <c r="I375" s="7" t="str">
        <f t="shared" si="21"/>
        <v/>
      </c>
      <c r="J375" s="13" t="str">
        <f t="shared" si="24"/>
        <v/>
      </c>
    </row>
    <row r="376" spans="1:10" x14ac:dyDescent="0.25">
      <c r="A376" s="2">
        <v>42158</v>
      </c>
      <c r="B376" s="1">
        <v>53522.91</v>
      </c>
      <c r="C376" s="8"/>
      <c r="D376" s="13">
        <f t="shared" si="22"/>
        <v>-1.3155733148365347E-2</v>
      </c>
      <c r="G376" s="4" t="str">
        <f t="shared" si="23"/>
        <v/>
      </c>
      <c r="H376" s="5" t="str">
        <f t="array" ref="H376">IF(OR(H375=$G$10,H375=""),"",MAX(IF($A$10:$A$3008&gt;H375,1,0)*IF($A$10:$A$3008&lt;G376,1,0)*$A$10:$A$3008))</f>
        <v/>
      </c>
      <c r="I376" s="7" t="str">
        <f t="shared" si="21"/>
        <v/>
      </c>
      <c r="J376" s="13" t="str">
        <f t="shared" si="24"/>
        <v/>
      </c>
    </row>
    <row r="377" spans="1:10" x14ac:dyDescent="0.25">
      <c r="A377" s="2">
        <v>42159</v>
      </c>
      <c r="B377" s="1">
        <v>53522.91</v>
      </c>
      <c r="C377" s="8"/>
      <c r="D377" s="13">
        <f t="shared" si="22"/>
        <v>0</v>
      </c>
      <c r="G377" s="4" t="str">
        <f t="shared" si="23"/>
        <v/>
      </c>
      <c r="H377" s="5" t="str">
        <f t="array" ref="H377">IF(OR(H376=$G$10,H376=""),"",MAX(IF($A$10:$A$3008&gt;H376,1,0)*IF($A$10:$A$3008&lt;G377,1,0)*$A$10:$A$3008))</f>
        <v/>
      </c>
      <c r="I377" s="7" t="str">
        <f t="shared" si="21"/>
        <v/>
      </c>
      <c r="J377" s="13" t="str">
        <f t="shared" si="24"/>
        <v/>
      </c>
    </row>
    <row r="378" spans="1:10" x14ac:dyDescent="0.25">
      <c r="A378" s="2">
        <v>42160</v>
      </c>
      <c r="B378" s="1">
        <v>52973.38</v>
      </c>
      <c r="C378" s="8"/>
      <c r="D378" s="13">
        <f t="shared" si="22"/>
        <v>-1.0267192123896218E-2</v>
      </c>
      <c r="G378" s="4" t="str">
        <f t="shared" si="23"/>
        <v/>
      </c>
      <c r="H378" s="5" t="str">
        <f t="array" ref="H378">IF(OR(H377=$G$10,H377=""),"",MAX(IF($A$10:$A$3008&gt;H377,1,0)*IF($A$10:$A$3008&lt;G378,1,0)*$A$10:$A$3008))</f>
        <v/>
      </c>
      <c r="I378" s="7" t="str">
        <f t="shared" si="21"/>
        <v/>
      </c>
      <c r="J378" s="13" t="str">
        <f t="shared" si="24"/>
        <v/>
      </c>
    </row>
    <row r="379" spans="1:10" x14ac:dyDescent="0.25">
      <c r="A379" s="2">
        <v>42163</v>
      </c>
      <c r="B379" s="1">
        <v>52809.64</v>
      </c>
      <c r="C379" s="8"/>
      <c r="D379" s="13">
        <f t="shared" si="22"/>
        <v>-3.090986453950984E-3</v>
      </c>
      <c r="G379" s="4" t="str">
        <f t="shared" si="23"/>
        <v/>
      </c>
      <c r="H379" s="5" t="str">
        <f t="array" ref="H379">IF(OR(H378=$G$10,H378=""),"",MAX(IF($A$10:$A$3008&gt;H378,1,0)*IF($A$10:$A$3008&lt;G379,1,0)*$A$10:$A$3008))</f>
        <v/>
      </c>
      <c r="I379" s="7" t="str">
        <f t="shared" si="21"/>
        <v/>
      </c>
      <c r="J379" s="13" t="str">
        <f t="shared" si="24"/>
        <v/>
      </c>
    </row>
    <row r="380" spans="1:10" x14ac:dyDescent="0.25">
      <c r="A380" s="2">
        <v>42164</v>
      </c>
      <c r="B380" s="1">
        <v>52815.99</v>
      </c>
      <c r="C380" s="8"/>
      <c r="D380" s="13">
        <f t="shared" si="22"/>
        <v>1.2024319802215173E-4</v>
      </c>
      <c r="G380" s="4" t="str">
        <f t="shared" si="23"/>
        <v/>
      </c>
      <c r="H380" s="5" t="str">
        <f t="array" ref="H380">IF(OR(H379=$G$10,H379=""),"",MAX(IF($A$10:$A$3008&gt;H379,1,0)*IF($A$10:$A$3008&lt;G380,1,0)*$A$10:$A$3008))</f>
        <v/>
      </c>
      <c r="I380" s="7" t="str">
        <f t="shared" si="21"/>
        <v/>
      </c>
      <c r="J380" s="13" t="str">
        <f t="shared" si="24"/>
        <v/>
      </c>
    </row>
    <row r="381" spans="1:10" x14ac:dyDescent="0.25">
      <c r="A381" s="2">
        <v>42165</v>
      </c>
      <c r="B381" s="1">
        <v>53876.45</v>
      </c>
      <c r="C381" s="8"/>
      <c r="D381" s="13">
        <f t="shared" si="22"/>
        <v>2.0078389139349638E-2</v>
      </c>
      <c r="G381" s="4" t="str">
        <f t="shared" si="23"/>
        <v/>
      </c>
      <c r="H381" s="5" t="str">
        <f t="array" ref="H381">IF(OR(H380=$G$10,H380=""),"",MAX(IF($A$10:$A$3008&gt;H380,1,0)*IF($A$10:$A$3008&lt;G381,1,0)*$A$10:$A$3008))</f>
        <v/>
      </c>
      <c r="I381" s="7" t="str">
        <f t="shared" si="21"/>
        <v/>
      </c>
      <c r="J381" s="13" t="str">
        <f t="shared" si="24"/>
        <v/>
      </c>
    </row>
    <row r="382" spans="1:10" x14ac:dyDescent="0.25">
      <c r="A382" s="2">
        <v>42166</v>
      </c>
      <c r="B382" s="1">
        <v>53688.52</v>
      </c>
      <c r="C382" s="8"/>
      <c r="D382" s="13">
        <f t="shared" si="22"/>
        <v>-3.488165979755539E-3</v>
      </c>
      <c r="G382" s="4" t="str">
        <f t="shared" si="23"/>
        <v/>
      </c>
      <c r="H382" s="5" t="str">
        <f t="array" ref="H382">IF(OR(H381=$G$10,H381=""),"",MAX(IF($A$10:$A$3008&gt;H381,1,0)*IF($A$10:$A$3008&lt;G382,1,0)*$A$10:$A$3008))</f>
        <v/>
      </c>
      <c r="I382" s="7" t="str">
        <f t="shared" si="21"/>
        <v/>
      </c>
      <c r="J382" s="13" t="str">
        <f t="shared" si="24"/>
        <v/>
      </c>
    </row>
    <row r="383" spans="1:10" x14ac:dyDescent="0.25">
      <c r="A383" s="2">
        <v>42167</v>
      </c>
      <c r="B383" s="1">
        <v>53347.53</v>
      </c>
      <c r="C383" s="8"/>
      <c r="D383" s="13">
        <f t="shared" si="22"/>
        <v>-6.3512646651462546E-3</v>
      </c>
      <c r="G383" s="4" t="str">
        <f t="shared" si="23"/>
        <v/>
      </c>
      <c r="H383" s="5" t="str">
        <f t="array" ref="H383">IF(OR(H382=$G$10,H382=""),"",MAX(IF($A$10:$A$3008&gt;H382,1,0)*IF($A$10:$A$3008&lt;G383,1,0)*$A$10:$A$3008))</f>
        <v/>
      </c>
      <c r="I383" s="7" t="str">
        <f t="shared" si="21"/>
        <v/>
      </c>
      <c r="J383" s="13" t="str">
        <f t="shared" si="24"/>
        <v/>
      </c>
    </row>
    <row r="384" spans="1:10" x14ac:dyDescent="0.25">
      <c r="A384" s="2">
        <v>42170</v>
      </c>
      <c r="B384" s="1">
        <v>53137.53</v>
      </c>
      <c r="C384" s="8"/>
      <c r="D384" s="13">
        <f t="shared" si="22"/>
        <v>-3.9364521656391586E-3</v>
      </c>
      <c r="G384" s="4" t="str">
        <f t="shared" si="23"/>
        <v/>
      </c>
      <c r="H384" s="5" t="str">
        <f t="array" ref="H384">IF(OR(H383=$G$10,H383=""),"",MAX(IF($A$10:$A$3008&gt;H383,1,0)*IF($A$10:$A$3008&lt;G384,1,0)*$A$10:$A$3008))</f>
        <v/>
      </c>
      <c r="I384" s="7" t="str">
        <f t="shared" si="21"/>
        <v/>
      </c>
      <c r="J384" s="13" t="str">
        <f t="shared" si="24"/>
        <v/>
      </c>
    </row>
    <row r="385" spans="1:10" x14ac:dyDescent="0.25">
      <c r="A385" s="2">
        <v>42171</v>
      </c>
      <c r="B385" s="1">
        <v>53702.15</v>
      </c>
      <c r="C385" s="8"/>
      <c r="D385" s="13">
        <f t="shared" si="22"/>
        <v>1.0625635026693989E-2</v>
      </c>
      <c r="G385" s="4" t="str">
        <f t="shared" si="23"/>
        <v/>
      </c>
      <c r="H385" s="5" t="str">
        <f t="array" ref="H385">IF(OR(H384=$G$10,H384=""),"",MAX(IF($A$10:$A$3008&gt;H384,1,0)*IF($A$10:$A$3008&lt;G385,1,0)*$A$10:$A$3008))</f>
        <v/>
      </c>
      <c r="I385" s="7" t="str">
        <f t="shared" si="21"/>
        <v/>
      </c>
      <c r="J385" s="13" t="str">
        <f t="shared" si="24"/>
        <v/>
      </c>
    </row>
    <row r="386" spans="1:10" x14ac:dyDescent="0.25">
      <c r="A386" s="2">
        <v>42172</v>
      </c>
      <c r="B386" s="1">
        <v>53248.54</v>
      </c>
      <c r="C386" s="8"/>
      <c r="D386" s="13">
        <f t="shared" si="22"/>
        <v>-8.4467754084333792E-3</v>
      </c>
      <c r="G386" s="4" t="str">
        <f t="shared" si="23"/>
        <v/>
      </c>
      <c r="H386" s="5" t="str">
        <f t="array" ref="H386">IF(OR(H385=$G$10,H385=""),"",MAX(IF($A$10:$A$3008&gt;H385,1,0)*IF($A$10:$A$3008&lt;G386,1,0)*$A$10:$A$3008))</f>
        <v/>
      </c>
      <c r="I386" s="7" t="str">
        <f t="shared" si="21"/>
        <v/>
      </c>
      <c r="J386" s="13" t="str">
        <f t="shared" si="24"/>
        <v/>
      </c>
    </row>
    <row r="387" spans="1:10" x14ac:dyDescent="0.25">
      <c r="A387" s="2">
        <v>42173</v>
      </c>
      <c r="B387" s="1">
        <v>54238.59</v>
      </c>
      <c r="C387" s="8"/>
      <c r="D387" s="13">
        <f t="shared" si="22"/>
        <v>1.8592998042763157E-2</v>
      </c>
      <c r="G387" s="4" t="str">
        <f t="shared" si="23"/>
        <v/>
      </c>
      <c r="H387" s="5" t="str">
        <f t="array" ref="H387">IF(OR(H386=$G$10,H386=""),"",MAX(IF($A$10:$A$3008&gt;H386,1,0)*IF($A$10:$A$3008&lt;G387,1,0)*$A$10:$A$3008))</f>
        <v/>
      </c>
      <c r="I387" s="7" t="str">
        <f t="shared" si="21"/>
        <v/>
      </c>
      <c r="J387" s="13" t="str">
        <f t="shared" si="24"/>
        <v/>
      </c>
    </row>
    <row r="388" spans="1:10" x14ac:dyDescent="0.25">
      <c r="A388" s="2">
        <v>42174</v>
      </c>
      <c r="B388" s="1">
        <v>53749.41</v>
      </c>
      <c r="C388" s="8"/>
      <c r="D388" s="13">
        <f t="shared" si="22"/>
        <v>-9.0190397648610161E-3</v>
      </c>
      <c r="G388" s="4" t="str">
        <f t="shared" si="23"/>
        <v/>
      </c>
      <c r="H388" s="5" t="str">
        <f t="array" ref="H388">IF(OR(H387=$G$10,H387=""),"",MAX(IF($A$10:$A$3008&gt;H387,1,0)*IF($A$10:$A$3008&lt;G388,1,0)*$A$10:$A$3008))</f>
        <v/>
      </c>
      <c r="I388" s="7" t="str">
        <f t="shared" si="21"/>
        <v/>
      </c>
      <c r="J388" s="13" t="str">
        <f t="shared" si="24"/>
        <v/>
      </c>
    </row>
    <row r="389" spans="1:10" x14ac:dyDescent="0.25">
      <c r="A389" s="2">
        <v>42177</v>
      </c>
      <c r="B389" s="1">
        <v>53863.68</v>
      </c>
      <c r="C389" s="8"/>
      <c r="D389" s="13">
        <f t="shared" si="22"/>
        <v>2.1259768246757833E-3</v>
      </c>
      <c r="G389" s="4" t="str">
        <f t="shared" si="23"/>
        <v/>
      </c>
      <c r="H389" s="5" t="str">
        <f t="array" ref="H389">IF(OR(H388=$G$10,H388=""),"",MAX(IF($A$10:$A$3008&gt;H388,1,0)*IF($A$10:$A$3008&lt;G389,1,0)*$A$10:$A$3008))</f>
        <v/>
      </c>
      <c r="I389" s="7" t="str">
        <f t="shared" si="21"/>
        <v/>
      </c>
      <c r="J389" s="13" t="str">
        <f t="shared" si="24"/>
        <v/>
      </c>
    </row>
    <row r="390" spans="1:10" x14ac:dyDescent="0.25">
      <c r="A390" s="2">
        <v>42178</v>
      </c>
      <c r="B390" s="1">
        <v>53772.43</v>
      </c>
      <c r="C390" s="8"/>
      <c r="D390" s="13">
        <f t="shared" si="22"/>
        <v>-1.6940914545756991E-3</v>
      </c>
      <c r="G390" s="4" t="str">
        <f t="shared" si="23"/>
        <v/>
      </c>
      <c r="H390" s="5" t="str">
        <f t="array" ref="H390">IF(OR(H389=$G$10,H389=""),"",MAX(IF($A$10:$A$3008&gt;H389,1,0)*IF($A$10:$A$3008&lt;G390,1,0)*$A$10:$A$3008))</f>
        <v/>
      </c>
      <c r="I390" s="7" t="str">
        <f t="shared" si="21"/>
        <v/>
      </c>
      <c r="J390" s="13" t="str">
        <f t="shared" si="24"/>
        <v/>
      </c>
    </row>
    <row r="391" spans="1:10" x14ac:dyDescent="0.25">
      <c r="A391" s="2">
        <v>42179</v>
      </c>
      <c r="B391" s="1">
        <v>53842.54</v>
      </c>
      <c r="C391" s="8"/>
      <c r="D391" s="13">
        <f t="shared" si="22"/>
        <v>1.303828002565638E-3</v>
      </c>
      <c r="G391" s="4" t="str">
        <f t="shared" si="23"/>
        <v/>
      </c>
      <c r="H391" s="5" t="str">
        <f t="array" ref="H391">IF(OR(H390=$G$10,H390=""),"",MAX(IF($A$10:$A$3008&gt;H390,1,0)*IF($A$10:$A$3008&lt;G391,1,0)*$A$10:$A$3008))</f>
        <v/>
      </c>
      <c r="I391" s="7" t="str">
        <f t="shared" si="21"/>
        <v/>
      </c>
      <c r="J391" s="13" t="str">
        <f t="shared" si="24"/>
        <v/>
      </c>
    </row>
    <row r="392" spans="1:10" x14ac:dyDescent="0.25">
      <c r="A392" s="2">
        <v>42180</v>
      </c>
      <c r="B392" s="1">
        <v>53175.67</v>
      </c>
      <c r="C392" s="8"/>
      <c r="D392" s="13">
        <f t="shared" si="22"/>
        <v>-1.2385559819429072E-2</v>
      </c>
      <c r="G392" s="4" t="str">
        <f t="shared" si="23"/>
        <v/>
      </c>
      <c r="H392" s="5" t="str">
        <f t="array" ref="H392">IF(OR(H391=$G$10,H391=""),"",MAX(IF($A$10:$A$3008&gt;H391,1,0)*IF($A$10:$A$3008&lt;G392,1,0)*$A$10:$A$3008))</f>
        <v/>
      </c>
      <c r="I392" s="7" t="str">
        <f t="shared" si="21"/>
        <v/>
      </c>
      <c r="J392" s="13" t="str">
        <f t="shared" si="24"/>
        <v/>
      </c>
    </row>
    <row r="393" spans="1:10" x14ac:dyDescent="0.25">
      <c r="A393" s="2">
        <v>42181</v>
      </c>
      <c r="B393" s="1">
        <v>54016.97</v>
      </c>
      <c r="C393" s="8"/>
      <c r="D393" s="13">
        <f t="shared" si="22"/>
        <v>1.5821145271888496E-2</v>
      </c>
      <c r="G393" s="4" t="str">
        <f t="shared" si="23"/>
        <v/>
      </c>
      <c r="H393" s="5" t="str">
        <f t="array" ref="H393">IF(OR(H392=$G$10,H392=""),"",MAX(IF($A$10:$A$3008&gt;H392,1,0)*IF($A$10:$A$3008&lt;G393,1,0)*$A$10:$A$3008))</f>
        <v/>
      </c>
      <c r="I393" s="7" t="str">
        <f t="shared" si="21"/>
        <v/>
      </c>
      <c r="J393" s="13" t="str">
        <f t="shared" si="24"/>
        <v/>
      </c>
    </row>
    <row r="394" spans="1:10" x14ac:dyDescent="0.25">
      <c r="A394" s="2">
        <v>42184</v>
      </c>
      <c r="B394" s="1">
        <v>53014.21</v>
      </c>
      <c r="C394" s="8"/>
      <c r="D394" s="13">
        <f t="shared" si="22"/>
        <v>-1.8563795784917257E-2</v>
      </c>
      <c r="G394" s="4" t="str">
        <f t="shared" si="23"/>
        <v/>
      </c>
      <c r="H394" s="5" t="str">
        <f t="array" ref="H394">IF(OR(H393=$G$10,H393=""),"",MAX(IF($A$10:$A$3008&gt;H393,1,0)*IF($A$10:$A$3008&lt;G394,1,0)*$A$10:$A$3008))</f>
        <v/>
      </c>
      <c r="I394" s="7" t="str">
        <f t="shared" si="21"/>
        <v/>
      </c>
      <c r="J394" s="13" t="str">
        <f t="shared" si="24"/>
        <v/>
      </c>
    </row>
    <row r="395" spans="1:10" x14ac:dyDescent="0.25">
      <c r="A395" s="2">
        <v>42185</v>
      </c>
      <c r="B395" s="1">
        <v>53080.88</v>
      </c>
      <c r="C395" s="8"/>
      <c r="D395" s="13">
        <f t="shared" si="22"/>
        <v>1.2575873525229981E-3</v>
      </c>
      <c r="G395" s="4" t="str">
        <f t="shared" si="23"/>
        <v/>
      </c>
      <c r="H395" s="5" t="str">
        <f t="array" ref="H395">IF(OR(H394=$G$10,H394=""),"",MAX(IF($A$10:$A$3008&gt;H394,1,0)*IF($A$10:$A$3008&lt;G395,1,0)*$A$10:$A$3008))</f>
        <v/>
      </c>
      <c r="I395" s="7" t="str">
        <f t="shared" ref="I395:I458" si="25">IF(ISNUMBER(H395),VLOOKUP(H395,$A$10:$B$5121,2,FALSE),"")</f>
        <v/>
      </c>
      <c r="J395" s="13" t="str">
        <f t="shared" si="24"/>
        <v/>
      </c>
    </row>
    <row r="396" spans="1:10" x14ac:dyDescent="0.25">
      <c r="A396" s="2">
        <v>42186</v>
      </c>
      <c r="B396" s="1">
        <v>52757.54</v>
      </c>
      <c r="C396" s="8"/>
      <c r="D396" s="13">
        <f t="shared" ref="D396:D459" si="26">IF(ISNUMBER(B396),(B396-B395)/B395,"")</f>
        <v>-6.0914589208015488E-3</v>
      </c>
      <c r="G396" s="4" t="str">
        <f t="shared" ref="G396:G459" si="27">IFERROR(DATE(YEAR(H395),MONTH(H395)+2,1),"")</f>
        <v/>
      </c>
      <c r="H396" s="5" t="str">
        <f t="array" ref="H396">IF(OR(H395=$G$10,H395=""),"",MAX(IF($A$10:$A$3008&gt;H395,1,0)*IF($A$10:$A$3008&lt;G396,1,0)*$A$10:$A$3008))</f>
        <v/>
      </c>
      <c r="I396" s="7" t="str">
        <f t="shared" si="25"/>
        <v/>
      </c>
      <c r="J396" s="13" t="str">
        <f t="shared" ref="J396:J459" si="28">IF(ISNUMBER(I396),(I396-I395)/I395,"")</f>
        <v/>
      </c>
    </row>
    <row r="397" spans="1:10" x14ac:dyDescent="0.25">
      <c r="A397" s="2">
        <v>42187</v>
      </c>
      <c r="B397" s="1">
        <v>53106.19</v>
      </c>
      <c r="C397" s="8"/>
      <c r="D397" s="13">
        <f t="shared" si="26"/>
        <v>6.6085340597761277E-3</v>
      </c>
      <c r="G397" s="4" t="str">
        <f t="shared" si="27"/>
        <v/>
      </c>
      <c r="H397" s="5" t="str">
        <f t="array" ref="H397">IF(OR(H396=$G$10,H396=""),"",MAX(IF($A$10:$A$3008&gt;H396,1,0)*IF($A$10:$A$3008&lt;G397,1,0)*$A$10:$A$3008))</f>
        <v/>
      </c>
      <c r="I397" s="7" t="str">
        <f t="shared" si="25"/>
        <v/>
      </c>
      <c r="J397" s="13" t="str">
        <f t="shared" si="28"/>
        <v/>
      </c>
    </row>
    <row r="398" spans="1:10" x14ac:dyDescent="0.25">
      <c r="A398" s="2">
        <v>42188</v>
      </c>
      <c r="B398" s="1">
        <v>52519.41</v>
      </c>
      <c r="C398" s="8"/>
      <c r="D398" s="13">
        <f t="shared" si="26"/>
        <v>-1.104918277888131E-2</v>
      </c>
      <c r="G398" s="4" t="str">
        <f t="shared" si="27"/>
        <v/>
      </c>
      <c r="H398" s="5" t="str">
        <f t="array" ref="H398">IF(OR(H397=$G$10,H397=""),"",MAX(IF($A$10:$A$3008&gt;H397,1,0)*IF($A$10:$A$3008&lt;G398,1,0)*$A$10:$A$3008))</f>
        <v/>
      </c>
      <c r="I398" s="7" t="str">
        <f t="shared" si="25"/>
        <v/>
      </c>
      <c r="J398" s="13" t="str">
        <f t="shared" si="28"/>
        <v/>
      </c>
    </row>
    <row r="399" spans="1:10" x14ac:dyDescent="0.25">
      <c r="A399" s="2">
        <v>42191</v>
      </c>
      <c r="B399" s="1">
        <v>52149.37</v>
      </c>
      <c r="C399" s="8"/>
      <c r="D399" s="13">
        <f t="shared" si="26"/>
        <v>-7.045776028329352E-3</v>
      </c>
      <c r="G399" s="4" t="str">
        <f t="shared" si="27"/>
        <v/>
      </c>
      <c r="H399" s="5" t="str">
        <f t="array" ref="H399">IF(OR(H398=$G$10,H398=""),"",MAX(IF($A$10:$A$3008&gt;H398,1,0)*IF($A$10:$A$3008&lt;G399,1,0)*$A$10:$A$3008))</f>
        <v/>
      </c>
      <c r="I399" s="7" t="str">
        <f t="shared" si="25"/>
        <v/>
      </c>
      <c r="J399" s="13" t="str">
        <f t="shared" si="28"/>
        <v/>
      </c>
    </row>
    <row r="400" spans="1:10" x14ac:dyDescent="0.25">
      <c r="A400" s="2">
        <v>42192</v>
      </c>
      <c r="B400" s="1">
        <v>52343.71</v>
      </c>
      <c r="C400" s="8"/>
      <c r="D400" s="13">
        <f t="shared" si="26"/>
        <v>3.7266030251179734E-3</v>
      </c>
      <c r="G400" s="4" t="str">
        <f t="shared" si="27"/>
        <v/>
      </c>
      <c r="H400" s="5" t="str">
        <f t="array" ref="H400">IF(OR(H399=$G$10,H399=""),"",MAX(IF($A$10:$A$3008&gt;H399,1,0)*IF($A$10:$A$3008&lt;G400,1,0)*$A$10:$A$3008))</f>
        <v/>
      </c>
      <c r="I400" s="7" t="str">
        <f t="shared" si="25"/>
        <v/>
      </c>
      <c r="J400" s="13" t="str">
        <f t="shared" si="28"/>
        <v/>
      </c>
    </row>
    <row r="401" spans="1:10" x14ac:dyDescent="0.25">
      <c r="A401" s="2">
        <v>42193</v>
      </c>
      <c r="B401" s="1">
        <v>51781.75</v>
      </c>
      <c r="C401" s="8"/>
      <c r="D401" s="13">
        <f t="shared" si="26"/>
        <v>-1.073596044300259E-2</v>
      </c>
      <c r="G401" s="4" t="str">
        <f t="shared" si="27"/>
        <v/>
      </c>
      <c r="H401" s="5" t="str">
        <f t="array" ref="H401">IF(OR(H400=$G$10,H400=""),"",MAX(IF($A$10:$A$3008&gt;H400,1,0)*IF($A$10:$A$3008&lt;G401,1,0)*$A$10:$A$3008))</f>
        <v/>
      </c>
      <c r="I401" s="7" t="str">
        <f t="shared" si="25"/>
        <v/>
      </c>
      <c r="J401" s="13" t="str">
        <f t="shared" si="28"/>
        <v/>
      </c>
    </row>
    <row r="402" spans="1:10" x14ac:dyDescent="0.25">
      <c r="A402" s="2">
        <v>42194</v>
      </c>
      <c r="B402" s="1">
        <v>51781.75</v>
      </c>
      <c r="C402" s="8"/>
      <c r="D402" s="13">
        <f t="shared" si="26"/>
        <v>0</v>
      </c>
      <c r="G402" s="4" t="str">
        <f t="shared" si="27"/>
        <v/>
      </c>
      <c r="H402" s="5" t="str">
        <f t="array" ref="H402">IF(OR(H401=$G$10,H401=""),"",MAX(IF($A$10:$A$3008&gt;H401,1,0)*IF($A$10:$A$3008&lt;G402,1,0)*$A$10:$A$3008))</f>
        <v/>
      </c>
      <c r="I402" s="7" t="str">
        <f t="shared" si="25"/>
        <v/>
      </c>
      <c r="J402" s="13" t="str">
        <f t="shared" si="28"/>
        <v/>
      </c>
    </row>
    <row r="403" spans="1:10" x14ac:dyDescent="0.25">
      <c r="A403" s="2">
        <v>42195</v>
      </c>
      <c r="B403" s="1">
        <v>52590.720000000001</v>
      </c>
      <c r="C403" s="8"/>
      <c r="D403" s="13">
        <f t="shared" si="26"/>
        <v>1.5622685598690681E-2</v>
      </c>
      <c r="G403" s="4" t="str">
        <f t="shared" si="27"/>
        <v/>
      </c>
      <c r="H403" s="5" t="str">
        <f t="array" ref="H403">IF(OR(H402=$G$10,H402=""),"",MAX(IF($A$10:$A$3008&gt;H402,1,0)*IF($A$10:$A$3008&lt;G403,1,0)*$A$10:$A$3008))</f>
        <v/>
      </c>
      <c r="I403" s="7" t="str">
        <f t="shared" si="25"/>
        <v/>
      </c>
      <c r="J403" s="13" t="str">
        <f t="shared" si="28"/>
        <v/>
      </c>
    </row>
    <row r="404" spans="1:10" x14ac:dyDescent="0.25">
      <c r="A404" s="2">
        <v>42198</v>
      </c>
      <c r="B404" s="1">
        <v>53119.47</v>
      </c>
      <c r="C404" s="8"/>
      <c r="D404" s="13">
        <f t="shared" si="26"/>
        <v>1.0054055164104998E-2</v>
      </c>
      <c r="G404" s="4" t="str">
        <f t="shared" si="27"/>
        <v/>
      </c>
      <c r="H404" s="5" t="str">
        <f t="array" ref="H404">IF(OR(H403=$G$10,H403=""),"",MAX(IF($A$10:$A$3008&gt;H403,1,0)*IF($A$10:$A$3008&lt;G404,1,0)*$A$10:$A$3008))</f>
        <v/>
      </c>
      <c r="I404" s="7" t="str">
        <f t="shared" si="25"/>
        <v/>
      </c>
      <c r="J404" s="13" t="str">
        <f t="shared" si="28"/>
        <v/>
      </c>
    </row>
    <row r="405" spans="1:10" x14ac:dyDescent="0.25">
      <c r="A405" s="2">
        <v>42199</v>
      </c>
      <c r="B405" s="1">
        <v>53239.18</v>
      </c>
      <c r="C405" s="8"/>
      <c r="D405" s="13">
        <f t="shared" si="26"/>
        <v>2.2535992923121998E-3</v>
      </c>
      <c r="G405" s="4" t="str">
        <f t="shared" si="27"/>
        <v/>
      </c>
      <c r="H405" s="5" t="str">
        <f t="array" ref="H405">IF(OR(H404=$G$10,H404=""),"",MAX(IF($A$10:$A$3008&gt;H404,1,0)*IF($A$10:$A$3008&lt;G405,1,0)*$A$10:$A$3008))</f>
        <v/>
      </c>
      <c r="I405" s="7" t="str">
        <f t="shared" si="25"/>
        <v/>
      </c>
      <c r="J405" s="13" t="str">
        <f t="shared" si="28"/>
        <v/>
      </c>
    </row>
    <row r="406" spans="1:10" x14ac:dyDescent="0.25">
      <c r="A406" s="2">
        <v>42200</v>
      </c>
      <c r="B406" s="1">
        <v>52902.28</v>
      </c>
      <c r="C406" s="8"/>
      <c r="D406" s="13">
        <f t="shared" si="26"/>
        <v>-6.3280463748690615E-3</v>
      </c>
      <c r="G406" s="4" t="str">
        <f t="shared" si="27"/>
        <v/>
      </c>
      <c r="H406" s="5" t="str">
        <f t="array" ref="H406">IF(OR(H405=$G$10,H405=""),"",MAX(IF($A$10:$A$3008&gt;H405,1,0)*IF($A$10:$A$3008&lt;G406,1,0)*$A$10:$A$3008))</f>
        <v/>
      </c>
      <c r="I406" s="7" t="str">
        <f t="shared" si="25"/>
        <v/>
      </c>
      <c r="J406" s="13" t="str">
        <f t="shared" si="28"/>
        <v/>
      </c>
    </row>
    <row r="407" spans="1:10" x14ac:dyDescent="0.25">
      <c r="A407" s="2">
        <v>42201</v>
      </c>
      <c r="B407" s="1">
        <v>53069.75</v>
      </c>
      <c r="C407" s="8"/>
      <c r="D407" s="13">
        <f t="shared" si="26"/>
        <v>3.1656480590250774E-3</v>
      </c>
      <c r="G407" s="4" t="str">
        <f t="shared" si="27"/>
        <v/>
      </c>
      <c r="H407" s="5" t="str">
        <f t="array" ref="H407">IF(OR(H406=$G$10,H406=""),"",MAX(IF($A$10:$A$3008&gt;H406,1,0)*IF($A$10:$A$3008&lt;G407,1,0)*$A$10:$A$3008))</f>
        <v/>
      </c>
      <c r="I407" s="7" t="str">
        <f t="shared" si="25"/>
        <v/>
      </c>
      <c r="J407" s="13" t="str">
        <f t="shared" si="28"/>
        <v/>
      </c>
    </row>
    <row r="408" spans="1:10" x14ac:dyDescent="0.25">
      <c r="A408" s="2">
        <v>42202</v>
      </c>
      <c r="B408" s="1">
        <v>52341.8</v>
      </c>
      <c r="C408" s="8"/>
      <c r="D408" s="13">
        <f t="shared" si="26"/>
        <v>-1.3716853763207798E-2</v>
      </c>
      <c r="G408" s="4" t="str">
        <f t="shared" si="27"/>
        <v/>
      </c>
      <c r="H408" s="5" t="str">
        <f t="array" ref="H408">IF(OR(H407=$G$10,H407=""),"",MAX(IF($A$10:$A$3008&gt;H407,1,0)*IF($A$10:$A$3008&lt;G408,1,0)*$A$10:$A$3008))</f>
        <v/>
      </c>
      <c r="I408" s="7" t="str">
        <f t="shared" si="25"/>
        <v/>
      </c>
      <c r="J408" s="13" t="str">
        <f t="shared" si="28"/>
        <v/>
      </c>
    </row>
    <row r="409" spans="1:10" x14ac:dyDescent="0.25">
      <c r="A409" s="2">
        <v>42205</v>
      </c>
      <c r="B409" s="1">
        <v>51600.08</v>
      </c>
      <c r="C409" s="8"/>
      <c r="D409" s="13">
        <f t="shared" si="26"/>
        <v>-1.4170701045818086E-2</v>
      </c>
      <c r="G409" s="4" t="str">
        <f t="shared" si="27"/>
        <v/>
      </c>
      <c r="H409" s="5" t="str">
        <f t="array" ref="H409">IF(OR(H408=$G$10,H408=""),"",MAX(IF($A$10:$A$3008&gt;H408,1,0)*IF($A$10:$A$3008&lt;G409,1,0)*$A$10:$A$3008))</f>
        <v/>
      </c>
      <c r="I409" s="7" t="str">
        <f t="shared" si="25"/>
        <v/>
      </c>
      <c r="J409" s="13" t="str">
        <f t="shared" si="28"/>
        <v/>
      </c>
    </row>
    <row r="410" spans="1:10" x14ac:dyDescent="0.25">
      <c r="A410" s="2">
        <v>42206</v>
      </c>
      <c r="B410" s="1">
        <v>51474.28</v>
      </c>
      <c r="C410" s="8"/>
      <c r="D410" s="13">
        <f t="shared" si="26"/>
        <v>-2.4379807163090231E-3</v>
      </c>
      <c r="G410" s="4" t="str">
        <f t="shared" si="27"/>
        <v/>
      </c>
      <c r="H410" s="5" t="str">
        <f t="array" ref="H410">IF(OR(H409=$G$10,H409=""),"",MAX(IF($A$10:$A$3008&gt;H409,1,0)*IF($A$10:$A$3008&lt;G410,1,0)*$A$10:$A$3008))</f>
        <v/>
      </c>
      <c r="I410" s="7" t="str">
        <f t="shared" si="25"/>
        <v/>
      </c>
      <c r="J410" s="13" t="str">
        <f t="shared" si="28"/>
        <v/>
      </c>
    </row>
    <row r="411" spans="1:10" x14ac:dyDescent="0.25">
      <c r="A411" s="2">
        <v>42207</v>
      </c>
      <c r="B411" s="1">
        <v>50915.79</v>
      </c>
      <c r="C411" s="8"/>
      <c r="D411" s="13">
        <f t="shared" si="26"/>
        <v>-1.0849884641416995E-2</v>
      </c>
      <c r="G411" s="4" t="str">
        <f t="shared" si="27"/>
        <v/>
      </c>
      <c r="H411" s="5" t="str">
        <f t="array" ref="H411">IF(OR(H410=$G$10,H410=""),"",MAX(IF($A$10:$A$3008&gt;H410,1,0)*IF($A$10:$A$3008&lt;G411,1,0)*$A$10:$A$3008))</f>
        <v/>
      </c>
      <c r="I411" s="7" t="str">
        <f t="shared" si="25"/>
        <v/>
      </c>
      <c r="J411" s="13" t="str">
        <f t="shared" si="28"/>
        <v/>
      </c>
    </row>
    <row r="412" spans="1:10" x14ac:dyDescent="0.25">
      <c r="A412" s="2">
        <v>42208</v>
      </c>
      <c r="B412" s="1">
        <v>49806.63</v>
      </c>
      <c r="C412" s="8"/>
      <c r="D412" s="13">
        <f t="shared" si="26"/>
        <v>-2.1784204860614036E-2</v>
      </c>
      <c r="G412" s="4" t="str">
        <f t="shared" si="27"/>
        <v/>
      </c>
      <c r="H412" s="5" t="str">
        <f t="array" ref="H412">IF(OR(H411=$G$10,H411=""),"",MAX(IF($A$10:$A$3008&gt;H411,1,0)*IF($A$10:$A$3008&lt;G412,1,0)*$A$10:$A$3008))</f>
        <v/>
      </c>
      <c r="I412" s="7" t="str">
        <f t="shared" si="25"/>
        <v/>
      </c>
      <c r="J412" s="13" t="str">
        <f t="shared" si="28"/>
        <v/>
      </c>
    </row>
    <row r="413" spans="1:10" x14ac:dyDescent="0.25">
      <c r="A413" s="2">
        <v>42209</v>
      </c>
      <c r="B413" s="1">
        <v>49245.85</v>
      </c>
      <c r="C413" s="8"/>
      <c r="D413" s="13">
        <f t="shared" si="26"/>
        <v>-1.1259143612005045E-2</v>
      </c>
      <c r="G413" s="4" t="str">
        <f t="shared" si="27"/>
        <v/>
      </c>
      <c r="H413" s="5" t="str">
        <f t="array" ref="H413">IF(OR(H412=$G$10,H412=""),"",MAX(IF($A$10:$A$3008&gt;H412,1,0)*IF($A$10:$A$3008&lt;G413,1,0)*$A$10:$A$3008))</f>
        <v/>
      </c>
      <c r="I413" s="7" t="str">
        <f t="shared" si="25"/>
        <v/>
      </c>
      <c r="J413" s="13" t="str">
        <f t="shared" si="28"/>
        <v/>
      </c>
    </row>
    <row r="414" spans="1:10" x14ac:dyDescent="0.25">
      <c r="A414" s="2">
        <v>42212</v>
      </c>
      <c r="B414" s="1">
        <v>48735.54</v>
      </c>
      <c r="C414" s="8"/>
      <c r="D414" s="13">
        <f t="shared" si="26"/>
        <v>-1.0362497550554975E-2</v>
      </c>
      <c r="G414" s="4" t="str">
        <f t="shared" si="27"/>
        <v/>
      </c>
      <c r="H414" s="5" t="str">
        <f t="array" ref="H414">IF(OR(H413=$G$10,H413=""),"",MAX(IF($A$10:$A$3008&gt;H413,1,0)*IF($A$10:$A$3008&lt;G414,1,0)*$A$10:$A$3008))</f>
        <v/>
      </c>
      <c r="I414" s="7" t="str">
        <f t="shared" si="25"/>
        <v/>
      </c>
      <c r="J414" s="13" t="str">
        <f t="shared" si="28"/>
        <v/>
      </c>
    </row>
    <row r="415" spans="1:10" x14ac:dyDescent="0.25">
      <c r="A415" s="2">
        <v>42213</v>
      </c>
      <c r="B415" s="1">
        <v>49601.599999999999</v>
      </c>
      <c r="C415" s="8"/>
      <c r="D415" s="13">
        <f t="shared" si="26"/>
        <v>1.7770604367982744E-2</v>
      </c>
      <c r="G415" s="4" t="str">
        <f t="shared" si="27"/>
        <v/>
      </c>
      <c r="H415" s="5" t="str">
        <f t="array" ref="H415">IF(OR(H414=$G$10,H414=""),"",MAX(IF($A$10:$A$3008&gt;H414,1,0)*IF($A$10:$A$3008&lt;G415,1,0)*$A$10:$A$3008))</f>
        <v/>
      </c>
      <c r="I415" s="7" t="str">
        <f t="shared" si="25"/>
        <v/>
      </c>
      <c r="J415" s="13" t="str">
        <f t="shared" si="28"/>
        <v/>
      </c>
    </row>
    <row r="416" spans="1:10" x14ac:dyDescent="0.25">
      <c r="A416" s="2">
        <v>42214</v>
      </c>
      <c r="B416" s="1">
        <v>50245.14</v>
      </c>
      <c r="C416" s="8"/>
      <c r="D416" s="13">
        <f t="shared" si="26"/>
        <v>1.2974178252314459E-2</v>
      </c>
      <c r="G416" s="4" t="str">
        <f t="shared" si="27"/>
        <v/>
      </c>
      <c r="H416" s="5" t="str">
        <f t="array" ref="H416">IF(OR(H415=$G$10,H415=""),"",MAX(IF($A$10:$A$3008&gt;H415,1,0)*IF($A$10:$A$3008&lt;G416,1,0)*$A$10:$A$3008))</f>
        <v/>
      </c>
      <c r="I416" s="7" t="str">
        <f t="shared" si="25"/>
        <v/>
      </c>
      <c r="J416" s="13" t="str">
        <f t="shared" si="28"/>
        <v/>
      </c>
    </row>
    <row r="417" spans="1:10" x14ac:dyDescent="0.25">
      <c r="A417" s="2">
        <v>42215</v>
      </c>
      <c r="B417" s="1">
        <v>49897.4</v>
      </c>
      <c r="C417" s="8"/>
      <c r="D417" s="13">
        <f t="shared" si="26"/>
        <v>-6.9208683665723282E-3</v>
      </c>
      <c r="G417" s="4" t="str">
        <f t="shared" si="27"/>
        <v/>
      </c>
      <c r="H417" s="5" t="str">
        <f t="array" ref="H417">IF(OR(H416=$G$10,H416=""),"",MAX(IF($A$10:$A$3008&gt;H416,1,0)*IF($A$10:$A$3008&lt;G417,1,0)*$A$10:$A$3008))</f>
        <v/>
      </c>
      <c r="I417" s="7" t="str">
        <f t="shared" si="25"/>
        <v/>
      </c>
      <c r="J417" s="13" t="str">
        <f t="shared" si="28"/>
        <v/>
      </c>
    </row>
    <row r="418" spans="1:10" x14ac:dyDescent="0.25">
      <c r="A418" s="2">
        <v>42216</v>
      </c>
      <c r="B418" s="1">
        <v>50864.77</v>
      </c>
      <c r="C418" s="8"/>
      <c r="D418" s="13">
        <f t="shared" si="26"/>
        <v>1.93871824984868E-2</v>
      </c>
      <c r="G418" s="4" t="str">
        <f t="shared" si="27"/>
        <v/>
      </c>
      <c r="H418" s="5" t="str">
        <f t="array" ref="H418">IF(OR(H417=$G$10,H417=""),"",MAX(IF($A$10:$A$3008&gt;H417,1,0)*IF($A$10:$A$3008&lt;G418,1,0)*$A$10:$A$3008))</f>
        <v/>
      </c>
      <c r="I418" s="7" t="str">
        <f t="shared" si="25"/>
        <v/>
      </c>
      <c r="J418" s="13" t="str">
        <f t="shared" si="28"/>
        <v/>
      </c>
    </row>
    <row r="419" spans="1:10" x14ac:dyDescent="0.25">
      <c r="A419" s="2">
        <v>42219</v>
      </c>
      <c r="B419" s="1">
        <v>50138.05</v>
      </c>
      <c r="C419" s="8"/>
      <c r="D419" s="13">
        <f t="shared" si="26"/>
        <v>-1.4287295509249211E-2</v>
      </c>
      <c r="G419" s="4" t="str">
        <f t="shared" si="27"/>
        <v/>
      </c>
      <c r="H419" s="5" t="str">
        <f t="array" ref="H419">IF(OR(H418=$G$10,H418=""),"",MAX(IF($A$10:$A$3008&gt;H418,1,0)*IF($A$10:$A$3008&lt;G419,1,0)*$A$10:$A$3008))</f>
        <v/>
      </c>
      <c r="I419" s="7" t="str">
        <f t="shared" si="25"/>
        <v/>
      </c>
      <c r="J419" s="13" t="str">
        <f t="shared" si="28"/>
        <v/>
      </c>
    </row>
    <row r="420" spans="1:10" x14ac:dyDescent="0.25">
      <c r="A420" s="2">
        <v>42220</v>
      </c>
      <c r="B420" s="1">
        <v>50058.49</v>
      </c>
      <c r="C420" s="8"/>
      <c r="D420" s="13">
        <f t="shared" si="26"/>
        <v>-1.5868187933117651E-3</v>
      </c>
      <c r="G420" s="4" t="str">
        <f t="shared" si="27"/>
        <v/>
      </c>
      <c r="H420" s="5" t="str">
        <f t="array" ref="H420">IF(OR(H419=$G$10,H419=""),"",MAX(IF($A$10:$A$3008&gt;H419,1,0)*IF($A$10:$A$3008&lt;G420,1,0)*$A$10:$A$3008))</f>
        <v/>
      </c>
      <c r="I420" s="7" t="str">
        <f t="shared" si="25"/>
        <v/>
      </c>
      <c r="J420" s="13" t="str">
        <f t="shared" si="28"/>
        <v/>
      </c>
    </row>
    <row r="421" spans="1:10" x14ac:dyDescent="0.25">
      <c r="A421" s="2">
        <v>42221</v>
      </c>
      <c r="B421" s="1">
        <v>50287.27</v>
      </c>
      <c r="C421" s="8"/>
      <c r="D421" s="13">
        <f t="shared" si="26"/>
        <v>4.5702537172015948E-3</v>
      </c>
      <c r="G421" s="4" t="str">
        <f t="shared" si="27"/>
        <v/>
      </c>
      <c r="H421" s="5" t="str">
        <f t="array" ref="H421">IF(OR(H420=$G$10,H420=""),"",MAX(IF($A$10:$A$3008&gt;H420,1,0)*IF($A$10:$A$3008&lt;G421,1,0)*$A$10:$A$3008))</f>
        <v/>
      </c>
      <c r="I421" s="7" t="str">
        <f t="shared" si="25"/>
        <v/>
      </c>
      <c r="J421" s="13" t="str">
        <f t="shared" si="28"/>
        <v/>
      </c>
    </row>
    <row r="422" spans="1:10" x14ac:dyDescent="0.25">
      <c r="A422" s="2">
        <v>42222</v>
      </c>
      <c r="B422" s="1">
        <v>50011.32</v>
      </c>
      <c r="C422" s="8"/>
      <c r="D422" s="13">
        <f t="shared" si="26"/>
        <v>-5.4874722767809248E-3</v>
      </c>
      <c r="G422" s="4" t="str">
        <f t="shared" si="27"/>
        <v/>
      </c>
      <c r="H422" s="5" t="str">
        <f t="array" ref="H422">IF(OR(H421=$G$10,H421=""),"",MAX(IF($A$10:$A$3008&gt;H421,1,0)*IF($A$10:$A$3008&lt;G422,1,0)*$A$10:$A$3008))</f>
        <v/>
      </c>
      <c r="I422" s="7" t="str">
        <f t="shared" si="25"/>
        <v/>
      </c>
      <c r="J422" s="13" t="str">
        <f t="shared" si="28"/>
        <v/>
      </c>
    </row>
    <row r="423" spans="1:10" x14ac:dyDescent="0.25">
      <c r="A423" s="2">
        <v>42223</v>
      </c>
      <c r="B423" s="1">
        <v>48577.32</v>
      </c>
      <c r="C423" s="8"/>
      <c r="D423" s="13">
        <f t="shared" si="26"/>
        <v>-2.8673508317716871E-2</v>
      </c>
      <c r="G423" s="4" t="str">
        <f t="shared" si="27"/>
        <v/>
      </c>
      <c r="H423" s="5" t="str">
        <f t="array" ref="H423">IF(OR(H422=$G$10,H422=""),"",MAX(IF($A$10:$A$3008&gt;H422,1,0)*IF($A$10:$A$3008&lt;G423,1,0)*$A$10:$A$3008))</f>
        <v/>
      </c>
      <c r="I423" s="7" t="str">
        <f t="shared" si="25"/>
        <v/>
      </c>
      <c r="J423" s="13" t="str">
        <f t="shared" si="28"/>
        <v/>
      </c>
    </row>
    <row r="424" spans="1:10" x14ac:dyDescent="0.25">
      <c r="A424" s="2">
        <v>42226</v>
      </c>
      <c r="B424" s="1">
        <v>49353</v>
      </c>
      <c r="C424" s="8"/>
      <c r="D424" s="13">
        <f t="shared" si="26"/>
        <v>1.5967945535076869E-2</v>
      </c>
      <c r="G424" s="4" t="str">
        <f t="shared" si="27"/>
        <v/>
      </c>
      <c r="H424" s="5" t="str">
        <f t="array" ref="H424">IF(OR(H423=$G$10,H423=""),"",MAX(IF($A$10:$A$3008&gt;H423,1,0)*IF($A$10:$A$3008&lt;G424,1,0)*$A$10:$A$3008))</f>
        <v/>
      </c>
      <c r="I424" s="7" t="str">
        <f t="shared" si="25"/>
        <v/>
      </c>
      <c r="J424" s="13" t="str">
        <f t="shared" si="28"/>
        <v/>
      </c>
    </row>
    <row r="425" spans="1:10" x14ac:dyDescent="0.25">
      <c r="A425" s="2">
        <v>42227</v>
      </c>
      <c r="B425" s="1">
        <v>49072.34</v>
      </c>
      <c r="C425" s="8"/>
      <c r="D425" s="13">
        <f t="shared" si="26"/>
        <v>-5.6867870240918184E-3</v>
      </c>
      <c r="G425" s="4" t="str">
        <f t="shared" si="27"/>
        <v/>
      </c>
      <c r="H425" s="5" t="str">
        <f t="array" ref="H425">IF(OR(H424=$G$10,H424=""),"",MAX(IF($A$10:$A$3008&gt;H424,1,0)*IF($A$10:$A$3008&lt;G425,1,0)*$A$10:$A$3008))</f>
        <v/>
      </c>
      <c r="I425" s="7" t="str">
        <f t="shared" si="25"/>
        <v/>
      </c>
      <c r="J425" s="13" t="str">
        <f t="shared" si="28"/>
        <v/>
      </c>
    </row>
    <row r="426" spans="1:10" x14ac:dyDescent="0.25">
      <c r="A426" s="2">
        <v>42228</v>
      </c>
      <c r="B426" s="1">
        <v>48388.05</v>
      </c>
      <c r="C426" s="8"/>
      <c r="D426" s="13">
        <f t="shared" si="26"/>
        <v>-1.3944515382800039E-2</v>
      </c>
      <c r="G426" s="4" t="str">
        <f t="shared" si="27"/>
        <v/>
      </c>
      <c r="H426" s="5" t="str">
        <f t="array" ref="H426">IF(OR(H425=$G$10,H425=""),"",MAX(IF($A$10:$A$3008&gt;H425,1,0)*IF($A$10:$A$3008&lt;G426,1,0)*$A$10:$A$3008))</f>
        <v/>
      </c>
      <c r="I426" s="7" t="str">
        <f t="shared" si="25"/>
        <v/>
      </c>
      <c r="J426" s="13" t="str">
        <f t="shared" si="28"/>
        <v/>
      </c>
    </row>
    <row r="427" spans="1:10" x14ac:dyDescent="0.25">
      <c r="A427" s="2">
        <v>42229</v>
      </c>
      <c r="B427" s="1">
        <v>48009.57</v>
      </c>
      <c r="C427" s="8"/>
      <c r="D427" s="13">
        <f t="shared" si="26"/>
        <v>-7.8217659112116145E-3</v>
      </c>
      <c r="G427" s="4" t="str">
        <f t="shared" si="27"/>
        <v/>
      </c>
      <c r="H427" s="5" t="str">
        <f t="array" ref="H427">IF(OR(H426=$G$10,H426=""),"",MAX(IF($A$10:$A$3008&gt;H426,1,0)*IF($A$10:$A$3008&lt;G427,1,0)*$A$10:$A$3008))</f>
        <v/>
      </c>
      <c r="I427" s="7" t="str">
        <f t="shared" si="25"/>
        <v/>
      </c>
      <c r="J427" s="13" t="str">
        <f t="shared" si="28"/>
        <v/>
      </c>
    </row>
    <row r="428" spans="1:10" x14ac:dyDescent="0.25">
      <c r="A428" s="2">
        <v>42230</v>
      </c>
      <c r="B428" s="1">
        <v>47508.41</v>
      </c>
      <c r="C428" s="8"/>
      <c r="D428" s="13">
        <f t="shared" si="26"/>
        <v>-1.0438752107131894E-2</v>
      </c>
      <c r="G428" s="4" t="str">
        <f t="shared" si="27"/>
        <v/>
      </c>
      <c r="H428" s="5" t="str">
        <f t="array" ref="H428">IF(OR(H427=$G$10,H427=""),"",MAX(IF($A$10:$A$3008&gt;H427,1,0)*IF($A$10:$A$3008&lt;G428,1,0)*$A$10:$A$3008))</f>
        <v/>
      </c>
      <c r="I428" s="7" t="str">
        <f t="shared" si="25"/>
        <v/>
      </c>
      <c r="J428" s="13" t="str">
        <f t="shared" si="28"/>
        <v/>
      </c>
    </row>
    <row r="429" spans="1:10" x14ac:dyDescent="0.25">
      <c r="A429" s="2">
        <v>42233</v>
      </c>
      <c r="B429" s="1">
        <v>47217.43</v>
      </c>
      <c r="C429" s="8"/>
      <c r="D429" s="13">
        <f t="shared" si="26"/>
        <v>-6.1248103230565534E-3</v>
      </c>
      <c r="G429" s="4" t="str">
        <f t="shared" si="27"/>
        <v/>
      </c>
      <c r="H429" s="5" t="str">
        <f t="array" ref="H429">IF(OR(H428=$G$10,H428=""),"",MAX(IF($A$10:$A$3008&gt;H428,1,0)*IF($A$10:$A$3008&lt;G429,1,0)*$A$10:$A$3008))</f>
        <v/>
      </c>
      <c r="I429" s="7" t="str">
        <f t="shared" si="25"/>
        <v/>
      </c>
      <c r="J429" s="13" t="str">
        <f t="shared" si="28"/>
        <v/>
      </c>
    </row>
    <row r="430" spans="1:10" x14ac:dyDescent="0.25">
      <c r="A430" s="2">
        <v>42234</v>
      </c>
      <c r="B430" s="1">
        <v>47450.58</v>
      </c>
      <c r="C430" s="8"/>
      <c r="D430" s="13">
        <f t="shared" si="26"/>
        <v>4.9377952167240242E-3</v>
      </c>
      <c r="G430" s="4" t="str">
        <f t="shared" si="27"/>
        <v/>
      </c>
      <c r="H430" s="5" t="str">
        <f t="array" ref="H430">IF(OR(H429=$G$10,H429=""),"",MAX(IF($A$10:$A$3008&gt;H429,1,0)*IF($A$10:$A$3008&lt;G430,1,0)*$A$10:$A$3008))</f>
        <v/>
      </c>
      <c r="I430" s="7" t="str">
        <f t="shared" si="25"/>
        <v/>
      </c>
      <c r="J430" s="13" t="str">
        <f t="shared" si="28"/>
        <v/>
      </c>
    </row>
    <row r="431" spans="1:10" x14ac:dyDescent="0.25">
      <c r="A431" s="2">
        <v>42235</v>
      </c>
      <c r="B431" s="1">
        <v>46588.39</v>
      </c>
      <c r="C431" s="8"/>
      <c r="D431" s="13">
        <f t="shared" si="26"/>
        <v>-1.8170273155776014E-2</v>
      </c>
      <c r="G431" s="4" t="str">
        <f t="shared" si="27"/>
        <v/>
      </c>
      <c r="H431" s="5" t="str">
        <f t="array" ref="H431">IF(OR(H430=$G$10,H430=""),"",MAX(IF($A$10:$A$3008&gt;H430,1,0)*IF($A$10:$A$3008&lt;G431,1,0)*$A$10:$A$3008))</f>
        <v/>
      </c>
      <c r="I431" s="7" t="str">
        <f t="shared" si="25"/>
        <v/>
      </c>
      <c r="J431" s="13" t="str">
        <f t="shared" si="28"/>
        <v/>
      </c>
    </row>
    <row r="432" spans="1:10" x14ac:dyDescent="0.25">
      <c r="A432" s="2">
        <v>42236</v>
      </c>
      <c r="B432" s="1">
        <v>46649.23</v>
      </c>
      <c r="C432" s="8"/>
      <c r="D432" s="13">
        <f t="shared" si="26"/>
        <v>1.3059047543820205E-3</v>
      </c>
      <c r="G432" s="4" t="str">
        <f t="shared" si="27"/>
        <v/>
      </c>
      <c r="H432" s="5" t="str">
        <f t="array" ref="H432">IF(OR(H431=$G$10,H431=""),"",MAX(IF($A$10:$A$3008&gt;H431,1,0)*IF($A$10:$A$3008&lt;G432,1,0)*$A$10:$A$3008))</f>
        <v/>
      </c>
      <c r="I432" s="7" t="str">
        <f t="shared" si="25"/>
        <v/>
      </c>
      <c r="J432" s="13" t="str">
        <f t="shared" si="28"/>
        <v/>
      </c>
    </row>
    <row r="433" spans="1:10" x14ac:dyDescent="0.25">
      <c r="A433" s="2">
        <v>42237</v>
      </c>
      <c r="B433" s="1">
        <v>45719.64</v>
      </c>
      <c r="C433" s="8"/>
      <c r="D433" s="13">
        <f t="shared" si="26"/>
        <v>-1.9927231381954295E-2</v>
      </c>
      <c r="G433" s="4" t="str">
        <f t="shared" si="27"/>
        <v/>
      </c>
      <c r="H433" s="5" t="str">
        <f t="array" ref="H433">IF(OR(H432=$G$10,H432=""),"",MAX(IF($A$10:$A$3008&gt;H432,1,0)*IF($A$10:$A$3008&lt;G433,1,0)*$A$10:$A$3008))</f>
        <v/>
      </c>
      <c r="I433" s="7" t="str">
        <f t="shared" si="25"/>
        <v/>
      </c>
      <c r="J433" s="13" t="str">
        <f t="shared" si="28"/>
        <v/>
      </c>
    </row>
    <row r="434" spans="1:10" x14ac:dyDescent="0.25">
      <c r="A434" s="2">
        <v>42240</v>
      </c>
      <c r="B434" s="1">
        <v>44336.47</v>
      </c>
      <c r="C434" s="8"/>
      <c r="D434" s="13">
        <f t="shared" si="26"/>
        <v>-3.0253300332198554E-2</v>
      </c>
      <c r="G434" s="4" t="str">
        <f t="shared" si="27"/>
        <v/>
      </c>
      <c r="H434" s="5" t="str">
        <f t="array" ref="H434">IF(OR(H433=$G$10,H433=""),"",MAX(IF($A$10:$A$3008&gt;H433,1,0)*IF($A$10:$A$3008&lt;G434,1,0)*$A$10:$A$3008))</f>
        <v/>
      </c>
      <c r="I434" s="7" t="str">
        <f t="shared" si="25"/>
        <v/>
      </c>
      <c r="J434" s="13" t="str">
        <f t="shared" si="28"/>
        <v/>
      </c>
    </row>
    <row r="435" spans="1:10" x14ac:dyDescent="0.25">
      <c r="A435" s="2">
        <v>42241</v>
      </c>
      <c r="B435" s="1">
        <v>44544.86</v>
      </c>
      <c r="C435" s="8"/>
      <c r="D435" s="13">
        <f t="shared" si="26"/>
        <v>4.7001937682454066E-3</v>
      </c>
      <c r="G435" s="4" t="str">
        <f t="shared" si="27"/>
        <v/>
      </c>
      <c r="H435" s="5" t="str">
        <f t="array" ref="H435">IF(OR(H434=$G$10,H434=""),"",MAX(IF($A$10:$A$3008&gt;H434,1,0)*IF($A$10:$A$3008&lt;G435,1,0)*$A$10:$A$3008))</f>
        <v/>
      </c>
      <c r="I435" s="7" t="str">
        <f t="shared" si="25"/>
        <v/>
      </c>
      <c r="J435" s="13" t="str">
        <f t="shared" si="28"/>
        <v/>
      </c>
    </row>
    <row r="436" spans="1:10" x14ac:dyDescent="0.25">
      <c r="A436" s="2">
        <v>42242</v>
      </c>
      <c r="B436" s="1">
        <v>46038.080000000002</v>
      </c>
      <c r="C436" s="8"/>
      <c r="D436" s="13">
        <f t="shared" si="26"/>
        <v>3.3521712718369776E-2</v>
      </c>
      <c r="G436" s="4" t="str">
        <f t="shared" si="27"/>
        <v/>
      </c>
      <c r="H436" s="5" t="str">
        <f t="array" ref="H436">IF(OR(H435=$G$10,H435=""),"",MAX(IF($A$10:$A$3008&gt;H435,1,0)*IF($A$10:$A$3008&lt;G436,1,0)*$A$10:$A$3008))</f>
        <v/>
      </c>
      <c r="I436" s="7" t="str">
        <f t="shared" si="25"/>
        <v/>
      </c>
      <c r="J436" s="13" t="str">
        <f t="shared" si="28"/>
        <v/>
      </c>
    </row>
    <row r="437" spans="1:10" x14ac:dyDescent="0.25">
      <c r="A437" s="2">
        <v>42243</v>
      </c>
      <c r="B437" s="1">
        <v>47715.27</v>
      </c>
      <c r="C437" s="8"/>
      <c r="D437" s="13">
        <f t="shared" si="26"/>
        <v>3.6430494060568884E-2</v>
      </c>
      <c r="G437" s="4" t="str">
        <f t="shared" si="27"/>
        <v/>
      </c>
      <c r="H437" s="5" t="str">
        <f t="array" ref="H437">IF(OR(H436=$G$10,H436=""),"",MAX(IF($A$10:$A$3008&gt;H436,1,0)*IF($A$10:$A$3008&lt;G437,1,0)*$A$10:$A$3008))</f>
        <v/>
      </c>
      <c r="I437" s="7" t="str">
        <f t="shared" si="25"/>
        <v/>
      </c>
      <c r="J437" s="13" t="str">
        <f t="shared" si="28"/>
        <v/>
      </c>
    </row>
    <row r="438" spans="1:10" x14ac:dyDescent="0.25">
      <c r="A438" s="2">
        <v>42244</v>
      </c>
      <c r="B438" s="1">
        <v>47153.87</v>
      </c>
      <c r="C438" s="8"/>
      <c r="D438" s="13">
        <f t="shared" si="26"/>
        <v>-1.1765625553412864E-2</v>
      </c>
      <c r="G438" s="4" t="str">
        <f t="shared" si="27"/>
        <v/>
      </c>
      <c r="H438" s="5" t="str">
        <f t="array" ref="H438">IF(OR(H437=$G$10,H437=""),"",MAX(IF($A$10:$A$3008&gt;H437,1,0)*IF($A$10:$A$3008&lt;G438,1,0)*$A$10:$A$3008))</f>
        <v/>
      </c>
      <c r="I438" s="7" t="str">
        <f t="shared" si="25"/>
        <v/>
      </c>
      <c r="J438" s="13" t="str">
        <f t="shared" si="28"/>
        <v/>
      </c>
    </row>
    <row r="439" spans="1:10" x14ac:dyDescent="0.25">
      <c r="A439" s="2">
        <v>42247</v>
      </c>
      <c r="B439" s="1">
        <v>46625.52</v>
      </c>
      <c r="C439" s="8"/>
      <c r="D439" s="13">
        <f t="shared" si="26"/>
        <v>-1.1204806731663929E-2</v>
      </c>
      <c r="G439" s="4" t="str">
        <f t="shared" si="27"/>
        <v/>
      </c>
      <c r="H439" s="5" t="str">
        <f t="array" ref="H439">IF(OR(H438=$G$10,H438=""),"",MAX(IF($A$10:$A$3008&gt;H438,1,0)*IF($A$10:$A$3008&lt;G439,1,0)*$A$10:$A$3008))</f>
        <v/>
      </c>
      <c r="I439" s="7" t="str">
        <f t="shared" si="25"/>
        <v/>
      </c>
      <c r="J439" s="13" t="str">
        <f t="shared" si="28"/>
        <v/>
      </c>
    </row>
    <row r="440" spans="1:10" x14ac:dyDescent="0.25">
      <c r="A440" s="2">
        <v>42248</v>
      </c>
      <c r="B440" s="1">
        <v>45477.06</v>
      </c>
      <c r="C440" s="8"/>
      <c r="D440" s="13">
        <f t="shared" si="26"/>
        <v>-2.4631575154550538E-2</v>
      </c>
      <c r="G440" s="4" t="str">
        <f t="shared" si="27"/>
        <v/>
      </c>
      <c r="H440" s="5" t="str">
        <f t="array" ref="H440">IF(OR(H439=$G$10,H439=""),"",MAX(IF($A$10:$A$3008&gt;H439,1,0)*IF($A$10:$A$3008&lt;G440,1,0)*$A$10:$A$3008))</f>
        <v/>
      </c>
      <c r="I440" s="7" t="str">
        <f t="shared" si="25"/>
        <v/>
      </c>
      <c r="J440" s="13" t="str">
        <f t="shared" si="28"/>
        <v/>
      </c>
    </row>
    <row r="441" spans="1:10" x14ac:dyDescent="0.25">
      <c r="A441" s="2">
        <v>42249</v>
      </c>
      <c r="B441" s="1">
        <v>46463.96</v>
      </c>
      <c r="C441" s="8"/>
      <c r="D441" s="13">
        <f t="shared" si="26"/>
        <v>2.1701051035401177E-2</v>
      </c>
      <c r="G441" s="4" t="str">
        <f t="shared" si="27"/>
        <v/>
      </c>
      <c r="H441" s="5" t="str">
        <f t="array" ref="H441">IF(OR(H440=$G$10,H440=""),"",MAX(IF($A$10:$A$3008&gt;H440,1,0)*IF($A$10:$A$3008&lt;G441,1,0)*$A$10:$A$3008))</f>
        <v/>
      </c>
      <c r="I441" s="7" t="str">
        <f t="shared" si="25"/>
        <v/>
      </c>
      <c r="J441" s="13" t="str">
        <f t="shared" si="28"/>
        <v/>
      </c>
    </row>
    <row r="442" spans="1:10" x14ac:dyDescent="0.25">
      <c r="A442" s="2">
        <v>42250</v>
      </c>
      <c r="B442" s="1">
        <v>47365.87</v>
      </c>
      <c r="C442" s="8"/>
      <c r="D442" s="13">
        <f t="shared" si="26"/>
        <v>1.9410958514943701E-2</v>
      </c>
      <c r="G442" s="4" t="str">
        <f t="shared" si="27"/>
        <v/>
      </c>
      <c r="H442" s="5" t="str">
        <f t="array" ref="H442">IF(OR(H441=$G$10,H441=""),"",MAX(IF($A$10:$A$3008&gt;H441,1,0)*IF($A$10:$A$3008&lt;G442,1,0)*$A$10:$A$3008))</f>
        <v/>
      </c>
      <c r="I442" s="7" t="str">
        <f t="shared" si="25"/>
        <v/>
      </c>
      <c r="J442" s="13" t="str">
        <f t="shared" si="28"/>
        <v/>
      </c>
    </row>
    <row r="443" spans="1:10" x14ac:dyDescent="0.25">
      <c r="A443" s="2">
        <v>42251</v>
      </c>
      <c r="B443" s="1">
        <v>46497.72</v>
      </c>
      <c r="C443" s="8"/>
      <c r="D443" s="13">
        <f t="shared" si="26"/>
        <v>-1.8328598207950183E-2</v>
      </c>
      <c r="G443" s="4" t="str">
        <f t="shared" si="27"/>
        <v/>
      </c>
      <c r="H443" s="5" t="str">
        <f t="array" ref="H443">IF(OR(H442=$G$10,H442=""),"",MAX(IF($A$10:$A$3008&gt;H442,1,0)*IF($A$10:$A$3008&lt;G443,1,0)*$A$10:$A$3008))</f>
        <v/>
      </c>
      <c r="I443" s="7" t="str">
        <f t="shared" si="25"/>
        <v/>
      </c>
      <c r="J443" s="13" t="str">
        <f t="shared" si="28"/>
        <v/>
      </c>
    </row>
    <row r="444" spans="1:10" x14ac:dyDescent="0.25">
      <c r="A444" s="2">
        <v>42254</v>
      </c>
      <c r="B444" s="1">
        <v>46497.72</v>
      </c>
      <c r="C444" s="8"/>
      <c r="D444" s="13">
        <f t="shared" si="26"/>
        <v>0</v>
      </c>
      <c r="G444" s="4" t="str">
        <f t="shared" si="27"/>
        <v/>
      </c>
      <c r="H444" s="5" t="str">
        <f t="array" ref="H444">IF(OR(H443=$G$10,H443=""),"",MAX(IF($A$10:$A$3008&gt;H443,1,0)*IF($A$10:$A$3008&lt;G444,1,0)*$A$10:$A$3008))</f>
        <v/>
      </c>
      <c r="I444" s="7" t="str">
        <f t="shared" si="25"/>
        <v/>
      </c>
      <c r="J444" s="13" t="str">
        <f t="shared" si="28"/>
        <v/>
      </c>
    </row>
    <row r="445" spans="1:10" x14ac:dyDescent="0.25">
      <c r="A445" s="2">
        <v>42255</v>
      </c>
      <c r="B445" s="1">
        <v>46762.07</v>
      </c>
      <c r="C445" s="8"/>
      <c r="D445" s="13">
        <f t="shared" si="26"/>
        <v>5.685224995978266E-3</v>
      </c>
      <c r="G445" s="4" t="str">
        <f t="shared" si="27"/>
        <v/>
      </c>
      <c r="H445" s="5" t="str">
        <f t="array" ref="H445">IF(OR(H444=$G$10,H444=""),"",MAX(IF($A$10:$A$3008&gt;H444,1,0)*IF($A$10:$A$3008&lt;G445,1,0)*$A$10:$A$3008))</f>
        <v/>
      </c>
      <c r="I445" s="7" t="str">
        <f t="shared" si="25"/>
        <v/>
      </c>
      <c r="J445" s="13" t="str">
        <f t="shared" si="28"/>
        <v/>
      </c>
    </row>
    <row r="446" spans="1:10" x14ac:dyDescent="0.25">
      <c r="A446" s="2">
        <v>42256</v>
      </c>
      <c r="B446" s="1">
        <v>46657.1</v>
      </c>
      <c r="C446" s="8"/>
      <c r="D446" s="13">
        <f t="shared" si="26"/>
        <v>-2.2447680352901652E-3</v>
      </c>
      <c r="G446" s="4" t="str">
        <f t="shared" si="27"/>
        <v/>
      </c>
      <c r="H446" s="5" t="str">
        <f t="array" ref="H446">IF(OR(H445=$G$10,H445=""),"",MAX(IF($A$10:$A$3008&gt;H445,1,0)*IF($A$10:$A$3008&lt;G446,1,0)*$A$10:$A$3008))</f>
        <v/>
      </c>
      <c r="I446" s="7" t="str">
        <f t="shared" si="25"/>
        <v/>
      </c>
      <c r="J446" s="13" t="str">
        <f t="shared" si="28"/>
        <v/>
      </c>
    </row>
    <row r="447" spans="1:10" x14ac:dyDescent="0.25">
      <c r="A447" s="2">
        <v>42257</v>
      </c>
      <c r="B447" s="1">
        <v>46503.99</v>
      </c>
      <c r="C447" s="8"/>
      <c r="D447" s="13">
        <f t="shared" si="26"/>
        <v>-3.2816012996950213E-3</v>
      </c>
      <c r="G447" s="4" t="str">
        <f t="shared" si="27"/>
        <v/>
      </c>
      <c r="H447" s="5" t="str">
        <f t="array" ref="H447">IF(OR(H446=$G$10,H446=""),"",MAX(IF($A$10:$A$3008&gt;H446,1,0)*IF($A$10:$A$3008&lt;G447,1,0)*$A$10:$A$3008))</f>
        <v/>
      </c>
      <c r="I447" s="7" t="str">
        <f t="shared" si="25"/>
        <v/>
      </c>
      <c r="J447" s="13" t="str">
        <f t="shared" si="28"/>
        <v/>
      </c>
    </row>
    <row r="448" spans="1:10" x14ac:dyDescent="0.25">
      <c r="A448" s="2">
        <v>42258</v>
      </c>
      <c r="B448" s="1">
        <v>46400.5</v>
      </c>
      <c r="C448" s="8"/>
      <c r="D448" s="13">
        <f t="shared" si="26"/>
        <v>-2.2254004441338896E-3</v>
      </c>
      <c r="G448" s="4" t="str">
        <f t="shared" si="27"/>
        <v/>
      </c>
      <c r="H448" s="5" t="str">
        <f t="array" ref="H448">IF(OR(H447=$G$10,H447=""),"",MAX(IF($A$10:$A$3008&gt;H447,1,0)*IF($A$10:$A$3008&lt;G448,1,0)*$A$10:$A$3008))</f>
        <v/>
      </c>
      <c r="I448" s="7" t="str">
        <f t="shared" si="25"/>
        <v/>
      </c>
      <c r="J448" s="13" t="str">
        <f t="shared" si="28"/>
        <v/>
      </c>
    </row>
    <row r="449" spans="1:10" x14ac:dyDescent="0.25">
      <c r="A449" s="2">
        <v>42261</v>
      </c>
      <c r="B449" s="1">
        <v>47281.52</v>
      </c>
      <c r="C449" s="8"/>
      <c r="D449" s="13">
        <f t="shared" si="26"/>
        <v>1.8987295395523685E-2</v>
      </c>
      <c r="G449" s="4" t="str">
        <f t="shared" si="27"/>
        <v/>
      </c>
      <c r="H449" s="5" t="str">
        <f t="array" ref="H449">IF(OR(H448=$G$10,H448=""),"",MAX(IF($A$10:$A$3008&gt;H448,1,0)*IF($A$10:$A$3008&lt;G449,1,0)*$A$10:$A$3008))</f>
        <v/>
      </c>
      <c r="I449" s="7" t="str">
        <f t="shared" si="25"/>
        <v/>
      </c>
      <c r="J449" s="13" t="str">
        <f t="shared" si="28"/>
        <v/>
      </c>
    </row>
    <row r="450" spans="1:10" x14ac:dyDescent="0.25">
      <c r="A450" s="2">
        <v>42262</v>
      </c>
      <c r="B450" s="1">
        <v>47364.07</v>
      </c>
      <c r="C450" s="8"/>
      <c r="D450" s="13">
        <f t="shared" si="26"/>
        <v>1.745925257902092E-3</v>
      </c>
      <c r="G450" s="4" t="str">
        <f t="shared" si="27"/>
        <v/>
      </c>
      <c r="H450" s="5" t="str">
        <f t="array" ref="H450">IF(OR(H449=$G$10,H449=""),"",MAX(IF($A$10:$A$3008&gt;H449,1,0)*IF($A$10:$A$3008&lt;G450,1,0)*$A$10:$A$3008))</f>
        <v/>
      </c>
      <c r="I450" s="7" t="str">
        <f t="shared" si="25"/>
        <v/>
      </c>
      <c r="J450" s="13" t="str">
        <f t="shared" si="28"/>
        <v/>
      </c>
    </row>
    <row r="451" spans="1:10" x14ac:dyDescent="0.25">
      <c r="A451" s="2">
        <v>42263</v>
      </c>
      <c r="B451" s="1">
        <v>48553.1</v>
      </c>
      <c r="C451" s="8"/>
      <c r="D451" s="13">
        <f t="shared" si="26"/>
        <v>2.5104050390939773E-2</v>
      </c>
      <c r="G451" s="4" t="str">
        <f t="shared" si="27"/>
        <v/>
      </c>
      <c r="H451" s="5" t="str">
        <f t="array" ref="H451">IF(OR(H450=$G$10,H450=""),"",MAX(IF($A$10:$A$3008&gt;H450,1,0)*IF($A$10:$A$3008&lt;G451,1,0)*$A$10:$A$3008))</f>
        <v/>
      </c>
      <c r="I451" s="7" t="str">
        <f t="shared" si="25"/>
        <v/>
      </c>
      <c r="J451" s="13" t="str">
        <f t="shared" si="28"/>
        <v/>
      </c>
    </row>
    <row r="452" spans="1:10" x14ac:dyDescent="0.25">
      <c r="A452" s="2">
        <v>42264</v>
      </c>
      <c r="B452" s="1">
        <v>48551.08</v>
      </c>
      <c r="C452" s="8"/>
      <c r="D452" s="13">
        <f t="shared" si="26"/>
        <v>-4.1603934661160637E-5</v>
      </c>
      <c r="G452" s="4" t="str">
        <f t="shared" si="27"/>
        <v/>
      </c>
      <c r="H452" s="5" t="str">
        <f t="array" ref="H452">IF(OR(H451=$G$10,H451=""),"",MAX(IF($A$10:$A$3008&gt;H451,1,0)*IF($A$10:$A$3008&lt;G452,1,0)*$A$10:$A$3008))</f>
        <v/>
      </c>
      <c r="I452" s="7" t="str">
        <f t="shared" si="25"/>
        <v/>
      </c>
      <c r="J452" s="13" t="str">
        <f t="shared" si="28"/>
        <v/>
      </c>
    </row>
    <row r="453" spans="1:10" x14ac:dyDescent="0.25">
      <c r="A453" s="2">
        <v>42265</v>
      </c>
      <c r="B453" s="1">
        <v>47264.08</v>
      </c>
      <c r="C453" s="8"/>
      <c r="D453" s="13">
        <f t="shared" si="26"/>
        <v>-2.6508164185019157E-2</v>
      </c>
      <c r="G453" s="4" t="str">
        <f t="shared" si="27"/>
        <v/>
      </c>
      <c r="H453" s="5" t="str">
        <f t="array" ref="H453">IF(OR(H452=$G$10,H452=""),"",MAX(IF($A$10:$A$3008&gt;H452,1,0)*IF($A$10:$A$3008&lt;G453,1,0)*$A$10:$A$3008))</f>
        <v/>
      </c>
      <c r="I453" s="7" t="str">
        <f t="shared" si="25"/>
        <v/>
      </c>
      <c r="J453" s="13" t="str">
        <f t="shared" si="28"/>
        <v/>
      </c>
    </row>
    <row r="454" spans="1:10" x14ac:dyDescent="0.25">
      <c r="A454" s="2">
        <v>42268</v>
      </c>
      <c r="B454" s="1">
        <v>46590.2</v>
      </c>
      <c r="C454" s="8"/>
      <c r="D454" s="13">
        <f t="shared" si="26"/>
        <v>-1.4257761919834357E-2</v>
      </c>
      <c r="G454" s="4" t="str">
        <f t="shared" si="27"/>
        <v/>
      </c>
      <c r="H454" s="5" t="str">
        <f t="array" ref="H454">IF(OR(H453=$G$10,H453=""),"",MAX(IF($A$10:$A$3008&gt;H453,1,0)*IF($A$10:$A$3008&lt;G454,1,0)*$A$10:$A$3008))</f>
        <v/>
      </c>
      <c r="I454" s="7" t="str">
        <f t="shared" si="25"/>
        <v/>
      </c>
      <c r="J454" s="13" t="str">
        <f t="shared" si="28"/>
        <v/>
      </c>
    </row>
    <row r="455" spans="1:10" x14ac:dyDescent="0.25">
      <c r="A455" s="2">
        <v>42269</v>
      </c>
      <c r="B455" s="1">
        <v>46264.61</v>
      </c>
      <c r="C455" s="8"/>
      <c r="D455" s="13">
        <f t="shared" si="26"/>
        <v>-6.9883795304591205E-3</v>
      </c>
      <c r="G455" s="4" t="str">
        <f t="shared" si="27"/>
        <v/>
      </c>
      <c r="H455" s="5" t="str">
        <f t="array" ref="H455">IF(OR(H454=$G$10,H454=""),"",MAX(IF($A$10:$A$3008&gt;H454,1,0)*IF($A$10:$A$3008&lt;G455,1,0)*$A$10:$A$3008))</f>
        <v/>
      </c>
      <c r="I455" s="7" t="str">
        <f t="shared" si="25"/>
        <v/>
      </c>
      <c r="J455" s="13" t="str">
        <f t="shared" si="28"/>
        <v/>
      </c>
    </row>
    <row r="456" spans="1:10" x14ac:dyDescent="0.25">
      <c r="A456" s="2">
        <v>42270</v>
      </c>
      <c r="B456" s="1">
        <v>45340.11</v>
      </c>
      <c r="C456" s="8"/>
      <c r="D456" s="13">
        <f t="shared" si="26"/>
        <v>-1.9982876760443889E-2</v>
      </c>
      <c r="G456" s="4" t="str">
        <f t="shared" si="27"/>
        <v/>
      </c>
      <c r="H456" s="5" t="str">
        <f t="array" ref="H456">IF(OR(H455=$G$10,H455=""),"",MAX(IF($A$10:$A$3008&gt;H455,1,0)*IF($A$10:$A$3008&lt;G456,1,0)*$A$10:$A$3008))</f>
        <v/>
      </c>
      <c r="I456" s="7" t="str">
        <f t="shared" si="25"/>
        <v/>
      </c>
      <c r="J456" s="13" t="str">
        <f t="shared" si="28"/>
        <v/>
      </c>
    </row>
    <row r="457" spans="1:10" x14ac:dyDescent="0.25">
      <c r="A457" s="2">
        <v>42271</v>
      </c>
      <c r="B457" s="1">
        <v>45291.96</v>
      </c>
      <c r="C457" s="8"/>
      <c r="D457" s="13">
        <f t="shared" si="26"/>
        <v>-1.0619736035047435E-3</v>
      </c>
      <c r="G457" s="4" t="str">
        <f t="shared" si="27"/>
        <v/>
      </c>
      <c r="H457" s="5" t="str">
        <f t="array" ref="H457">IF(OR(H456=$G$10,H456=""),"",MAX(IF($A$10:$A$3008&gt;H456,1,0)*IF($A$10:$A$3008&lt;G457,1,0)*$A$10:$A$3008))</f>
        <v/>
      </c>
      <c r="I457" s="7" t="str">
        <f t="shared" si="25"/>
        <v/>
      </c>
      <c r="J457" s="13" t="str">
        <f t="shared" si="28"/>
        <v/>
      </c>
    </row>
    <row r="458" spans="1:10" x14ac:dyDescent="0.25">
      <c r="A458" s="2">
        <v>42272</v>
      </c>
      <c r="B458" s="1">
        <v>44831.46</v>
      </c>
      <c r="C458" s="8"/>
      <c r="D458" s="13">
        <f t="shared" si="26"/>
        <v>-1.0167367453296347E-2</v>
      </c>
      <c r="G458" s="4" t="str">
        <f t="shared" si="27"/>
        <v/>
      </c>
      <c r="H458" s="5" t="str">
        <f t="array" ref="H458">IF(OR(H457=$G$10,H457=""),"",MAX(IF($A$10:$A$3008&gt;H457,1,0)*IF($A$10:$A$3008&lt;G458,1,0)*$A$10:$A$3008))</f>
        <v/>
      </c>
      <c r="I458" s="7" t="str">
        <f t="shared" si="25"/>
        <v/>
      </c>
      <c r="J458" s="13" t="str">
        <f t="shared" si="28"/>
        <v/>
      </c>
    </row>
    <row r="459" spans="1:10" x14ac:dyDescent="0.25">
      <c r="A459" s="2">
        <v>42275</v>
      </c>
      <c r="B459" s="1">
        <v>43956.63</v>
      </c>
      <c r="C459" s="8"/>
      <c r="D459" s="13">
        <f t="shared" si="26"/>
        <v>-1.9513752173139168E-2</v>
      </c>
      <c r="G459" s="4" t="str">
        <f t="shared" si="27"/>
        <v/>
      </c>
      <c r="H459" s="5" t="str">
        <f t="array" ref="H459">IF(OR(H458=$G$10,H458=""),"",MAX(IF($A$10:$A$3008&gt;H458,1,0)*IF($A$10:$A$3008&lt;G459,1,0)*$A$10:$A$3008))</f>
        <v/>
      </c>
      <c r="I459" s="7" t="str">
        <f t="shared" ref="I459:I513" si="29">IF(ISNUMBER(H459),VLOOKUP(H459,$A$10:$B$5121,2,FALSE),"")</f>
        <v/>
      </c>
      <c r="J459" s="13" t="str">
        <f t="shared" si="28"/>
        <v/>
      </c>
    </row>
    <row r="460" spans="1:10" x14ac:dyDescent="0.25">
      <c r="A460" s="2">
        <v>42276</v>
      </c>
      <c r="B460" s="1">
        <v>44131.82</v>
      </c>
      <c r="C460" s="8"/>
      <c r="D460" s="13">
        <f t="shared" ref="D460:D523" si="30">IF(ISNUMBER(B460),(B460-B459)/B459,"")</f>
        <v>3.9855193630631454E-3</v>
      </c>
      <c r="G460" s="4" t="str">
        <f t="shared" ref="G460:G513" si="31">IFERROR(DATE(YEAR(H459),MONTH(H459)+2,1),"")</f>
        <v/>
      </c>
      <c r="H460" s="5" t="str">
        <f t="array" ref="H460">IF(OR(H459=$G$10,H459=""),"",MAX(IF($A$10:$A$3008&gt;H459,1,0)*IF($A$10:$A$3008&lt;G460,1,0)*$A$10:$A$3008))</f>
        <v/>
      </c>
      <c r="I460" s="7" t="str">
        <f t="shared" si="29"/>
        <v/>
      </c>
      <c r="J460" s="13" t="str">
        <f t="shared" ref="J460:J513" si="32">IF(ISNUMBER(I460),(I460-I459)/I459,"")</f>
        <v/>
      </c>
    </row>
    <row r="461" spans="1:10" x14ac:dyDescent="0.25">
      <c r="A461" s="2">
        <v>42277</v>
      </c>
      <c r="B461" s="1">
        <v>45059.34</v>
      </c>
      <c r="C461" s="8"/>
      <c r="D461" s="13">
        <f t="shared" si="30"/>
        <v>2.1017034874156487E-2</v>
      </c>
      <c r="G461" s="4" t="str">
        <f t="shared" si="31"/>
        <v/>
      </c>
      <c r="H461" s="5" t="str">
        <f t="array" ref="H461">IF(OR(H460=$G$10,H460=""),"",MAX(IF($A$10:$A$3008&gt;H460,1,0)*IF($A$10:$A$3008&lt;G461,1,0)*$A$10:$A$3008))</f>
        <v/>
      </c>
      <c r="I461" s="7" t="str">
        <f t="shared" si="29"/>
        <v/>
      </c>
      <c r="J461" s="13" t="str">
        <f t="shared" si="32"/>
        <v/>
      </c>
    </row>
    <row r="462" spans="1:10" x14ac:dyDescent="0.25">
      <c r="A462" s="2">
        <v>42278</v>
      </c>
      <c r="B462" s="1">
        <v>45313.27</v>
      </c>
      <c r="C462" s="8"/>
      <c r="D462" s="13">
        <f t="shared" si="30"/>
        <v>5.635457598801942E-3</v>
      </c>
      <c r="G462" s="4" t="str">
        <f t="shared" si="31"/>
        <v/>
      </c>
      <c r="H462" s="5" t="str">
        <f t="array" ref="H462">IF(OR(H461=$G$10,H461=""),"",MAX(IF($A$10:$A$3008&gt;H461,1,0)*IF($A$10:$A$3008&lt;G462,1,0)*$A$10:$A$3008))</f>
        <v/>
      </c>
      <c r="I462" s="7" t="str">
        <f t="shared" si="29"/>
        <v/>
      </c>
      <c r="J462" s="13" t="str">
        <f t="shared" si="32"/>
        <v/>
      </c>
    </row>
    <row r="463" spans="1:10" x14ac:dyDescent="0.25">
      <c r="A463" s="2">
        <v>42279</v>
      </c>
      <c r="B463" s="1">
        <v>47033.46</v>
      </c>
      <c r="C463" s="8"/>
      <c r="D463" s="13">
        <f t="shared" si="30"/>
        <v>3.7962168698043697E-2</v>
      </c>
      <c r="G463" s="4" t="str">
        <f t="shared" si="31"/>
        <v/>
      </c>
      <c r="H463" s="5" t="str">
        <f t="array" ref="H463">IF(OR(H462=$G$10,H462=""),"",MAX(IF($A$10:$A$3008&gt;H462,1,0)*IF($A$10:$A$3008&lt;G463,1,0)*$A$10:$A$3008))</f>
        <v/>
      </c>
      <c r="I463" s="7" t="str">
        <f t="shared" si="29"/>
        <v/>
      </c>
      <c r="J463" s="13" t="str">
        <f t="shared" si="32"/>
        <v/>
      </c>
    </row>
    <row r="464" spans="1:10" x14ac:dyDescent="0.25">
      <c r="A464" s="2">
        <v>42282</v>
      </c>
      <c r="B464" s="1">
        <v>47598.07</v>
      </c>
      <c r="C464" s="8"/>
      <c r="D464" s="13">
        <f t="shared" si="30"/>
        <v>1.2004432589054698E-2</v>
      </c>
      <c r="G464" s="4" t="str">
        <f t="shared" si="31"/>
        <v/>
      </c>
      <c r="H464" s="5" t="str">
        <f t="array" ref="H464">IF(OR(H463=$G$10,H463=""),"",MAX(IF($A$10:$A$3008&gt;H463,1,0)*IF($A$10:$A$3008&lt;G464,1,0)*$A$10:$A$3008))</f>
        <v/>
      </c>
      <c r="I464" s="7" t="str">
        <f t="shared" si="29"/>
        <v/>
      </c>
      <c r="J464" s="13" t="str">
        <f t="shared" si="32"/>
        <v/>
      </c>
    </row>
    <row r="465" spans="1:10" x14ac:dyDescent="0.25">
      <c r="A465" s="2">
        <v>42283</v>
      </c>
      <c r="B465" s="1">
        <v>47735.11</v>
      </c>
      <c r="C465" s="8"/>
      <c r="D465" s="13">
        <f t="shared" si="30"/>
        <v>2.8791083335942165E-3</v>
      </c>
      <c r="G465" s="4" t="str">
        <f t="shared" si="31"/>
        <v/>
      </c>
      <c r="H465" s="5" t="str">
        <f t="array" ref="H465">IF(OR(H464=$G$10,H464=""),"",MAX(IF($A$10:$A$3008&gt;H464,1,0)*IF($A$10:$A$3008&lt;G465,1,0)*$A$10:$A$3008))</f>
        <v/>
      </c>
      <c r="I465" s="7" t="str">
        <f t="shared" si="29"/>
        <v/>
      </c>
      <c r="J465" s="13" t="str">
        <f t="shared" si="32"/>
        <v/>
      </c>
    </row>
    <row r="466" spans="1:10" x14ac:dyDescent="0.25">
      <c r="A466" s="2">
        <v>42284</v>
      </c>
      <c r="B466" s="1">
        <v>48914.32</v>
      </c>
      <c r="C466" s="8"/>
      <c r="D466" s="13">
        <f t="shared" si="30"/>
        <v>2.4703200642043122E-2</v>
      </c>
      <c r="G466" s="4" t="str">
        <f t="shared" si="31"/>
        <v/>
      </c>
      <c r="H466" s="5" t="str">
        <f t="array" ref="H466">IF(OR(H465=$G$10,H465=""),"",MAX(IF($A$10:$A$3008&gt;H465,1,0)*IF($A$10:$A$3008&lt;G466,1,0)*$A$10:$A$3008))</f>
        <v/>
      </c>
      <c r="I466" s="7" t="str">
        <f t="shared" si="29"/>
        <v/>
      </c>
      <c r="J466" s="13" t="str">
        <f t="shared" si="32"/>
        <v/>
      </c>
    </row>
    <row r="467" spans="1:10" x14ac:dyDescent="0.25">
      <c r="A467" s="2">
        <v>42285</v>
      </c>
      <c r="B467" s="1">
        <v>49106.559999999998</v>
      </c>
      <c r="C467" s="8"/>
      <c r="D467" s="13">
        <f t="shared" si="30"/>
        <v>3.9301374321466182E-3</v>
      </c>
      <c r="G467" s="4" t="str">
        <f t="shared" si="31"/>
        <v/>
      </c>
      <c r="H467" s="5" t="str">
        <f t="array" ref="H467">IF(OR(H466=$G$10,H466=""),"",MAX(IF($A$10:$A$3008&gt;H466,1,0)*IF($A$10:$A$3008&lt;G467,1,0)*$A$10:$A$3008))</f>
        <v/>
      </c>
      <c r="I467" s="7" t="str">
        <f t="shared" si="29"/>
        <v/>
      </c>
      <c r="J467" s="13" t="str">
        <f t="shared" si="32"/>
        <v/>
      </c>
    </row>
    <row r="468" spans="1:10" x14ac:dyDescent="0.25">
      <c r="A468" s="2">
        <v>42286</v>
      </c>
      <c r="B468" s="1">
        <v>49338.41</v>
      </c>
      <c r="C468" s="8"/>
      <c r="D468" s="13">
        <f t="shared" si="30"/>
        <v>4.7213651292211433E-3</v>
      </c>
      <c r="G468" s="4" t="str">
        <f t="shared" si="31"/>
        <v/>
      </c>
      <c r="H468" s="5" t="str">
        <f t="array" ref="H468">IF(OR(H467=$G$10,H467=""),"",MAX(IF($A$10:$A$3008&gt;H467,1,0)*IF($A$10:$A$3008&lt;G468,1,0)*$A$10:$A$3008))</f>
        <v/>
      </c>
      <c r="I468" s="7" t="str">
        <f t="shared" si="29"/>
        <v/>
      </c>
      <c r="J468" s="13" t="str">
        <f t="shared" si="32"/>
        <v/>
      </c>
    </row>
    <row r="469" spans="1:10" x14ac:dyDescent="0.25">
      <c r="A469" s="2">
        <v>42289</v>
      </c>
      <c r="B469" s="1">
        <v>49338.41</v>
      </c>
      <c r="C469" s="8"/>
      <c r="D469" s="13">
        <f t="shared" si="30"/>
        <v>0</v>
      </c>
      <c r="G469" s="4" t="str">
        <f t="shared" si="31"/>
        <v/>
      </c>
      <c r="H469" s="5" t="str">
        <f t="array" ref="H469">IF(OR(H468=$G$10,H468=""),"",MAX(IF($A$10:$A$3008&gt;H468,1,0)*IF($A$10:$A$3008&lt;G469,1,0)*$A$10:$A$3008))</f>
        <v/>
      </c>
      <c r="I469" s="7" t="str">
        <f t="shared" si="29"/>
        <v/>
      </c>
      <c r="J469" s="13" t="str">
        <f t="shared" si="32"/>
        <v/>
      </c>
    </row>
    <row r="470" spans="1:10" x14ac:dyDescent="0.25">
      <c r="A470" s="2">
        <v>42290</v>
      </c>
      <c r="B470" s="1">
        <v>47362.64</v>
      </c>
      <c r="C470" s="8"/>
      <c r="D470" s="13">
        <f t="shared" si="30"/>
        <v>-4.0045271017043395E-2</v>
      </c>
      <c r="G470" s="4" t="str">
        <f t="shared" si="31"/>
        <v/>
      </c>
      <c r="H470" s="5" t="str">
        <f t="array" ref="H470">IF(OR(H469=$G$10,H469=""),"",MAX(IF($A$10:$A$3008&gt;H469,1,0)*IF($A$10:$A$3008&lt;G470,1,0)*$A$10:$A$3008))</f>
        <v/>
      </c>
      <c r="I470" s="7" t="str">
        <f t="shared" si="29"/>
        <v/>
      </c>
      <c r="J470" s="13" t="str">
        <f t="shared" si="32"/>
        <v/>
      </c>
    </row>
    <row r="471" spans="1:10" x14ac:dyDescent="0.25">
      <c r="A471" s="2">
        <v>42291</v>
      </c>
      <c r="B471" s="1">
        <v>46710.44</v>
      </c>
      <c r="C471" s="8"/>
      <c r="D471" s="13">
        <f t="shared" si="30"/>
        <v>-1.3770347261047887E-2</v>
      </c>
      <c r="G471" s="4" t="str">
        <f t="shared" si="31"/>
        <v/>
      </c>
      <c r="H471" s="5" t="str">
        <f t="array" ref="H471">IF(OR(H470=$G$10,H470=""),"",MAX(IF($A$10:$A$3008&gt;H470,1,0)*IF($A$10:$A$3008&lt;G471,1,0)*$A$10:$A$3008))</f>
        <v/>
      </c>
      <c r="I471" s="7" t="str">
        <f t="shared" si="29"/>
        <v/>
      </c>
      <c r="J471" s="13" t="str">
        <f t="shared" si="32"/>
        <v/>
      </c>
    </row>
    <row r="472" spans="1:10" x14ac:dyDescent="0.25">
      <c r="A472" s="2">
        <v>42292</v>
      </c>
      <c r="B472" s="1">
        <v>47161.15</v>
      </c>
      <c r="C472" s="8"/>
      <c r="D472" s="13">
        <f t="shared" si="30"/>
        <v>9.6490206472043313E-3</v>
      </c>
      <c r="G472" s="4" t="str">
        <f t="shared" si="31"/>
        <v/>
      </c>
      <c r="H472" s="5" t="str">
        <f t="array" ref="H472">IF(OR(H471=$G$10,H471=""),"",MAX(IF($A$10:$A$3008&gt;H471,1,0)*IF($A$10:$A$3008&lt;G472,1,0)*$A$10:$A$3008))</f>
        <v/>
      </c>
      <c r="I472" s="7" t="str">
        <f t="shared" si="29"/>
        <v/>
      </c>
      <c r="J472" s="13" t="str">
        <f t="shared" si="32"/>
        <v/>
      </c>
    </row>
    <row r="473" spans="1:10" x14ac:dyDescent="0.25">
      <c r="A473" s="2">
        <v>42293</v>
      </c>
      <c r="B473" s="1">
        <v>47236.11</v>
      </c>
      <c r="C473" s="8"/>
      <c r="D473" s="13">
        <f t="shared" si="30"/>
        <v>1.5894438536803942E-3</v>
      </c>
      <c r="G473" s="4" t="str">
        <f t="shared" si="31"/>
        <v/>
      </c>
      <c r="H473" s="5" t="str">
        <f t="array" ref="H473">IF(OR(H472=$G$10,H472=""),"",MAX(IF($A$10:$A$3008&gt;H472,1,0)*IF($A$10:$A$3008&lt;G473,1,0)*$A$10:$A$3008))</f>
        <v/>
      </c>
      <c r="I473" s="7" t="str">
        <f t="shared" si="29"/>
        <v/>
      </c>
      <c r="J473" s="13" t="str">
        <f t="shared" si="32"/>
        <v/>
      </c>
    </row>
    <row r="474" spans="1:10" x14ac:dyDescent="0.25">
      <c r="A474" s="2">
        <v>42296</v>
      </c>
      <c r="B474" s="1">
        <v>47447.31</v>
      </c>
      <c r="C474" s="8"/>
      <c r="D474" s="13">
        <f t="shared" si="30"/>
        <v>4.4711556476601712E-3</v>
      </c>
      <c r="G474" s="4" t="str">
        <f t="shared" si="31"/>
        <v/>
      </c>
      <c r="H474" s="5" t="str">
        <f t="array" ref="H474">IF(OR(H473=$G$10,H473=""),"",MAX(IF($A$10:$A$3008&gt;H473,1,0)*IF($A$10:$A$3008&lt;G474,1,0)*$A$10:$A$3008))</f>
        <v/>
      </c>
      <c r="I474" s="7" t="str">
        <f t="shared" si="29"/>
        <v/>
      </c>
      <c r="J474" s="13" t="str">
        <f t="shared" si="32"/>
        <v/>
      </c>
    </row>
    <row r="475" spans="1:10" x14ac:dyDescent="0.25">
      <c r="A475" s="2">
        <v>42297</v>
      </c>
      <c r="B475" s="1">
        <v>47076.55</v>
      </c>
      <c r="C475" s="8"/>
      <c r="D475" s="13">
        <f t="shared" si="30"/>
        <v>-7.8141416236240744E-3</v>
      </c>
      <c r="G475" s="4" t="str">
        <f t="shared" si="31"/>
        <v/>
      </c>
      <c r="H475" s="5" t="str">
        <f t="array" ref="H475">IF(OR(H474=$G$10,H474=""),"",MAX(IF($A$10:$A$3008&gt;H474,1,0)*IF($A$10:$A$3008&lt;G475,1,0)*$A$10:$A$3008))</f>
        <v/>
      </c>
      <c r="I475" s="7" t="str">
        <f t="shared" si="29"/>
        <v/>
      </c>
      <c r="J475" s="13" t="str">
        <f t="shared" si="32"/>
        <v/>
      </c>
    </row>
    <row r="476" spans="1:10" x14ac:dyDescent="0.25">
      <c r="A476" s="2">
        <v>42298</v>
      </c>
      <c r="B476" s="1">
        <v>47025.87</v>
      </c>
      <c r="C476" s="8"/>
      <c r="D476" s="13">
        <f t="shared" si="30"/>
        <v>-1.0765444791515158E-3</v>
      </c>
      <c r="G476" s="4" t="str">
        <f t="shared" si="31"/>
        <v/>
      </c>
      <c r="H476" s="5" t="str">
        <f t="array" ref="H476">IF(OR(H475=$G$10,H475=""),"",MAX(IF($A$10:$A$3008&gt;H475,1,0)*IF($A$10:$A$3008&lt;G476,1,0)*$A$10:$A$3008))</f>
        <v/>
      </c>
      <c r="I476" s="7" t="str">
        <f t="shared" si="29"/>
        <v/>
      </c>
      <c r="J476" s="13" t="str">
        <f t="shared" si="32"/>
        <v/>
      </c>
    </row>
    <row r="477" spans="1:10" x14ac:dyDescent="0.25">
      <c r="A477" s="2">
        <v>42299</v>
      </c>
      <c r="B477" s="1">
        <v>47772.14</v>
      </c>
      <c r="C477" s="8"/>
      <c r="D477" s="13">
        <f t="shared" si="30"/>
        <v>1.5869350210851958E-2</v>
      </c>
      <c r="G477" s="4" t="str">
        <f t="shared" si="31"/>
        <v/>
      </c>
      <c r="H477" s="5" t="str">
        <f t="array" ref="H477">IF(OR(H476=$G$10,H476=""),"",MAX(IF($A$10:$A$3008&gt;H476,1,0)*IF($A$10:$A$3008&lt;G477,1,0)*$A$10:$A$3008))</f>
        <v/>
      </c>
      <c r="I477" s="7" t="str">
        <f t="shared" si="29"/>
        <v/>
      </c>
      <c r="J477" s="13" t="str">
        <f t="shared" si="32"/>
        <v/>
      </c>
    </row>
    <row r="478" spans="1:10" x14ac:dyDescent="0.25">
      <c r="A478" s="2">
        <v>42300</v>
      </c>
      <c r="B478" s="1">
        <v>47596.59</v>
      </c>
      <c r="C478" s="8"/>
      <c r="D478" s="13">
        <f t="shared" si="30"/>
        <v>-3.6747359444228981E-3</v>
      </c>
      <c r="G478" s="4" t="str">
        <f t="shared" si="31"/>
        <v/>
      </c>
      <c r="H478" s="5" t="str">
        <f t="array" ref="H478">IF(OR(H477=$G$10,H477=""),"",MAX(IF($A$10:$A$3008&gt;H477,1,0)*IF($A$10:$A$3008&lt;G478,1,0)*$A$10:$A$3008))</f>
        <v/>
      </c>
      <c r="I478" s="7" t="str">
        <f t="shared" si="29"/>
        <v/>
      </c>
      <c r="J478" s="13" t="str">
        <f t="shared" si="32"/>
        <v/>
      </c>
    </row>
    <row r="479" spans="1:10" x14ac:dyDescent="0.25">
      <c r="A479" s="2">
        <v>42303</v>
      </c>
      <c r="B479" s="1">
        <v>47209.32</v>
      </c>
      <c r="C479" s="8"/>
      <c r="D479" s="13">
        <f t="shared" si="30"/>
        <v>-8.136507258187967E-3</v>
      </c>
      <c r="G479" s="4" t="str">
        <f t="shared" si="31"/>
        <v/>
      </c>
      <c r="H479" s="5" t="str">
        <f t="array" ref="H479">IF(OR(H478=$G$10,H478=""),"",MAX(IF($A$10:$A$3008&gt;H478,1,0)*IF($A$10:$A$3008&lt;G479,1,0)*$A$10:$A$3008))</f>
        <v/>
      </c>
      <c r="I479" s="7" t="str">
        <f t="shared" si="29"/>
        <v/>
      </c>
      <c r="J479" s="13" t="str">
        <f t="shared" si="32"/>
        <v/>
      </c>
    </row>
    <row r="480" spans="1:10" x14ac:dyDescent="0.25">
      <c r="A480" s="2">
        <v>42304</v>
      </c>
      <c r="B480" s="1">
        <v>47042.95</v>
      </c>
      <c r="C480" s="8"/>
      <c r="D480" s="13">
        <f t="shared" si="30"/>
        <v>-3.5240922766945726E-3</v>
      </c>
      <c r="G480" s="4" t="str">
        <f t="shared" si="31"/>
        <v/>
      </c>
      <c r="H480" s="5" t="str">
        <f t="array" ref="H480">IF(OR(H479=$G$10,H479=""),"",MAX(IF($A$10:$A$3008&gt;H479,1,0)*IF($A$10:$A$3008&lt;G480,1,0)*$A$10:$A$3008))</f>
        <v/>
      </c>
      <c r="I480" s="7" t="str">
        <f t="shared" si="29"/>
        <v/>
      </c>
      <c r="J480" s="13" t="str">
        <f t="shared" si="32"/>
        <v/>
      </c>
    </row>
    <row r="481" spans="1:10" x14ac:dyDescent="0.25">
      <c r="A481" s="2">
        <v>42305</v>
      </c>
      <c r="B481" s="1">
        <v>46740.85</v>
      </c>
      <c r="C481" s="8"/>
      <c r="D481" s="13">
        <f t="shared" si="30"/>
        <v>-6.4217911504273984E-3</v>
      </c>
      <c r="G481" s="4" t="str">
        <f t="shared" si="31"/>
        <v/>
      </c>
      <c r="H481" s="5" t="str">
        <f t="array" ref="H481">IF(OR(H480=$G$10,H480=""),"",MAX(IF($A$10:$A$3008&gt;H480,1,0)*IF($A$10:$A$3008&lt;G481,1,0)*$A$10:$A$3008))</f>
        <v/>
      </c>
      <c r="I481" s="7" t="str">
        <f t="shared" si="29"/>
        <v/>
      </c>
      <c r="J481" s="13" t="str">
        <f t="shared" si="32"/>
        <v/>
      </c>
    </row>
    <row r="482" spans="1:10" x14ac:dyDescent="0.25">
      <c r="A482" s="2">
        <v>42306</v>
      </c>
      <c r="B482" s="1">
        <v>45628.35</v>
      </c>
      <c r="C482" s="8"/>
      <c r="D482" s="13">
        <f t="shared" si="30"/>
        <v>-2.380144990944752E-2</v>
      </c>
      <c r="G482" s="4" t="str">
        <f t="shared" si="31"/>
        <v/>
      </c>
      <c r="H482" s="5" t="str">
        <f t="array" ref="H482">IF(OR(H481=$G$10,H481=""),"",MAX(IF($A$10:$A$3008&gt;H481,1,0)*IF($A$10:$A$3008&lt;G482,1,0)*$A$10:$A$3008))</f>
        <v/>
      </c>
      <c r="I482" s="7" t="str">
        <f t="shared" si="29"/>
        <v/>
      </c>
      <c r="J482" s="13" t="str">
        <f t="shared" si="32"/>
        <v/>
      </c>
    </row>
    <row r="483" spans="1:10" x14ac:dyDescent="0.25">
      <c r="A483" s="2">
        <v>42307</v>
      </c>
      <c r="B483" s="1">
        <v>45868.82</v>
      </c>
      <c r="C483" s="8"/>
      <c r="D483" s="13">
        <f t="shared" si="30"/>
        <v>5.2701883806887864E-3</v>
      </c>
      <c r="G483" s="4" t="str">
        <f t="shared" si="31"/>
        <v/>
      </c>
      <c r="H483" s="5" t="str">
        <f t="array" ref="H483">IF(OR(H482=$G$10,H482=""),"",MAX(IF($A$10:$A$3008&gt;H482,1,0)*IF($A$10:$A$3008&lt;G483,1,0)*$A$10:$A$3008))</f>
        <v/>
      </c>
      <c r="I483" s="7" t="str">
        <f t="shared" si="29"/>
        <v/>
      </c>
      <c r="J483" s="13" t="str">
        <f t="shared" si="32"/>
        <v/>
      </c>
    </row>
    <row r="484" spans="1:10" x14ac:dyDescent="0.25">
      <c r="A484" s="2">
        <v>42310</v>
      </c>
      <c r="B484" s="1">
        <v>45868.82</v>
      </c>
      <c r="C484" s="8"/>
      <c r="D484" s="13">
        <f t="shared" si="30"/>
        <v>0</v>
      </c>
      <c r="G484" s="4" t="str">
        <f t="shared" si="31"/>
        <v/>
      </c>
      <c r="H484" s="5" t="str">
        <f t="array" ref="H484">IF(OR(H483=$G$10,H483=""),"",MAX(IF($A$10:$A$3008&gt;H483,1,0)*IF($A$10:$A$3008&lt;G484,1,0)*$A$10:$A$3008))</f>
        <v/>
      </c>
      <c r="I484" s="7" t="str">
        <f t="shared" si="29"/>
        <v/>
      </c>
      <c r="J484" s="13" t="str">
        <f t="shared" si="32"/>
        <v/>
      </c>
    </row>
    <row r="485" spans="1:10" x14ac:dyDescent="0.25">
      <c r="A485" s="2">
        <v>42311</v>
      </c>
      <c r="B485" s="1">
        <v>48053.67</v>
      </c>
      <c r="C485" s="8"/>
      <c r="D485" s="13">
        <f t="shared" si="30"/>
        <v>4.7632574807897794E-2</v>
      </c>
      <c r="G485" s="4" t="str">
        <f t="shared" si="31"/>
        <v/>
      </c>
      <c r="H485" s="5" t="str">
        <f t="array" ref="H485">IF(OR(H484=$G$10,H484=""),"",MAX(IF($A$10:$A$3008&gt;H484,1,0)*IF($A$10:$A$3008&lt;G485,1,0)*$A$10:$A$3008))</f>
        <v/>
      </c>
      <c r="I485" s="7" t="str">
        <f t="shared" si="29"/>
        <v/>
      </c>
      <c r="J485" s="13" t="str">
        <f t="shared" si="32"/>
        <v/>
      </c>
    </row>
    <row r="486" spans="1:10" x14ac:dyDescent="0.25">
      <c r="A486" s="2">
        <v>42312</v>
      </c>
      <c r="B486" s="1">
        <v>47710.1</v>
      </c>
      <c r="C486" s="8"/>
      <c r="D486" s="13">
        <f t="shared" si="30"/>
        <v>-7.1497140593007715E-3</v>
      </c>
      <c r="G486" s="4" t="str">
        <f t="shared" si="31"/>
        <v/>
      </c>
      <c r="H486" s="5" t="str">
        <f t="array" ref="H486">IF(OR(H485=$G$10,H485=""),"",MAX(IF($A$10:$A$3008&gt;H485,1,0)*IF($A$10:$A$3008&lt;G486,1,0)*$A$10:$A$3008))</f>
        <v/>
      </c>
      <c r="I486" s="7" t="str">
        <f t="shared" si="29"/>
        <v/>
      </c>
      <c r="J486" s="13" t="str">
        <f t="shared" si="32"/>
        <v/>
      </c>
    </row>
    <row r="487" spans="1:10" x14ac:dyDescent="0.25">
      <c r="A487" s="2">
        <v>42313</v>
      </c>
      <c r="B487" s="1">
        <v>48046.76</v>
      </c>
      <c r="C487" s="8"/>
      <c r="D487" s="13">
        <f t="shared" si="30"/>
        <v>7.0563675196657211E-3</v>
      </c>
      <c r="G487" s="4" t="str">
        <f t="shared" si="31"/>
        <v/>
      </c>
      <c r="H487" s="5" t="str">
        <f t="array" ref="H487">IF(OR(H486=$G$10,H486=""),"",MAX(IF($A$10:$A$3008&gt;H486,1,0)*IF($A$10:$A$3008&lt;G487,1,0)*$A$10:$A$3008))</f>
        <v/>
      </c>
      <c r="I487" s="7" t="str">
        <f t="shared" si="29"/>
        <v/>
      </c>
      <c r="J487" s="13" t="str">
        <f t="shared" si="32"/>
        <v/>
      </c>
    </row>
    <row r="488" spans="1:10" x14ac:dyDescent="0.25">
      <c r="A488" s="2">
        <v>42314</v>
      </c>
      <c r="B488" s="1">
        <v>46918.52</v>
      </c>
      <c r="C488" s="8"/>
      <c r="D488" s="13">
        <f t="shared" si="30"/>
        <v>-2.3482124497052562E-2</v>
      </c>
      <c r="G488" s="4" t="str">
        <f t="shared" si="31"/>
        <v/>
      </c>
      <c r="H488" s="5" t="str">
        <f t="array" ref="H488">IF(OR(H487=$G$10,H487=""),"",MAX(IF($A$10:$A$3008&gt;H487,1,0)*IF($A$10:$A$3008&lt;G488,1,0)*$A$10:$A$3008))</f>
        <v/>
      </c>
      <c r="I488" s="7" t="str">
        <f t="shared" si="29"/>
        <v/>
      </c>
      <c r="J488" s="13" t="str">
        <f t="shared" si="32"/>
        <v/>
      </c>
    </row>
    <row r="489" spans="1:10" x14ac:dyDescent="0.25">
      <c r="A489" s="2">
        <v>42317</v>
      </c>
      <c r="B489" s="1">
        <v>46194.92</v>
      </c>
      <c r="C489" s="8"/>
      <c r="D489" s="13">
        <f t="shared" si="30"/>
        <v>-1.5422481357041922E-2</v>
      </c>
      <c r="G489" s="4" t="str">
        <f t="shared" si="31"/>
        <v/>
      </c>
      <c r="H489" s="5" t="str">
        <f t="array" ref="H489">IF(OR(H488=$G$10,H488=""),"",MAX(IF($A$10:$A$3008&gt;H488,1,0)*IF($A$10:$A$3008&lt;G489,1,0)*$A$10:$A$3008))</f>
        <v/>
      </c>
      <c r="I489" s="7" t="str">
        <f t="shared" si="29"/>
        <v/>
      </c>
      <c r="J489" s="13" t="str">
        <f t="shared" si="32"/>
        <v/>
      </c>
    </row>
    <row r="490" spans="1:10" x14ac:dyDescent="0.25">
      <c r="A490" s="2">
        <v>42318</v>
      </c>
      <c r="B490" s="1">
        <v>46206.57</v>
      </c>
      <c r="C490" s="8"/>
      <c r="D490" s="13">
        <f t="shared" si="30"/>
        <v>2.5219223239268418E-4</v>
      </c>
      <c r="G490" s="4" t="str">
        <f t="shared" si="31"/>
        <v/>
      </c>
      <c r="H490" s="5" t="str">
        <f t="array" ref="H490">IF(OR(H489=$G$10,H489=""),"",MAX(IF($A$10:$A$3008&gt;H489,1,0)*IF($A$10:$A$3008&lt;G490,1,0)*$A$10:$A$3008))</f>
        <v/>
      </c>
      <c r="I490" s="7" t="str">
        <f t="shared" si="29"/>
        <v/>
      </c>
      <c r="J490" s="13" t="str">
        <f t="shared" si="32"/>
        <v/>
      </c>
    </row>
    <row r="491" spans="1:10" x14ac:dyDescent="0.25">
      <c r="A491" s="2">
        <v>42319</v>
      </c>
      <c r="B491" s="1">
        <v>47065.01</v>
      </c>
      <c r="C491" s="8"/>
      <c r="D491" s="13">
        <f t="shared" si="30"/>
        <v>1.8578310400447433E-2</v>
      </c>
      <c r="G491" s="4" t="str">
        <f t="shared" si="31"/>
        <v/>
      </c>
      <c r="H491" s="5" t="str">
        <f t="array" ref="H491">IF(OR(H490=$G$10,H490=""),"",MAX(IF($A$10:$A$3008&gt;H490,1,0)*IF($A$10:$A$3008&lt;G491,1,0)*$A$10:$A$3008))</f>
        <v/>
      </c>
      <c r="I491" s="7" t="str">
        <f t="shared" si="29"/>
        <v/>
      </c>
      <c r="J491" s="13" t="str">
        <f t="shared" si="32"/>
        <v/>
      </c>
    </row>
    <row r="492" spans="1:10" x14ac:dyDescent="0.25">
      <c r="A492" s="2">
        <v>42320</v>
      </c>
      <c r="B492" s="1">
        <v>46883.58</v>
      </c>
      <c r="C492" s="8"/>
      <c r="D492" s="13">
        <f t="shared" si="30"/>
        <v>-3.8548807277423353E-3</v>
      </c>
      <c r="G492" s="4" t="str">
        <f t="shared" si="31"/>
        <v/>
      </c>
      <c r="H492" s="5" t="str">
        <f t="array" ref="H492">IF(OR(H491=$G$10,H491=""),"",MAX(IF($A$10:$A$3008&gt;H491,1,0)*IF($A$10:$A$3008&lt;G492,1,0)*$A$10:$A$3008))</f>
        <v/>
      </c>
      <c r="I492" s="7" t="str">
        <f t="shared" si="29"/>
        <v/>
      </c>
      <c r="J492" s="13" t="str">
        <f t="shared" si="32"/>
        <v/>
      </c>
    </row>
    <row r="493" spans="1:10" x14ac:dyDescent="0.25">
      <c r="A493" s="2">
        <v>42321</v>
      </c>
      <c r="B493" s="1">
        <v>46517.04</v>
      </c>
      <c r="C493" s="8"/>
      <c r="D493" s="13">
        <f t="shared" si="30"/>
        <v>-7.8180889769936691E-3</v>
      </c>
      <c r="G493" s="4" t="str">
        <f t="shared" si="31"/>
        <v/>
      </c>
      <c r="H493" s="5" t="str">
        <f t="array" ref="H493">IF(OR(H492=$G$10,H492=""),"",MAX(IF($A$10:$A$3008&gt;H492,1,0)*IF($A$10:$A$3008&lt;G493,1,0)*$A$10:$A$3008))</f>
        <v/>
      </c>
      <c r="I493" s="7" t="str">
        <f t="shared" si="29"/>
        <v/>
      </c>
      <c r="J493" s="13" t="str">
        <f t="shared" si="32"/>
        <v/>
      </c>
    </row>
    <row r="494" spans="1:10" x14ac:dyDescent="0.25">
      <c r="A494" s="2">
        <v>42324</v>
      </c>
      <c r="B494" s="1">
        <v>46846.879999999997</v>
      </c>
      <c r="C494" s="8"/>
      <c r="D494" s="13">
        <f t="shared" si="30"/>
        <v>7.0907349220843911E-3</v>
      </c>
      <c r="G494" s="4" t="str">
        <f t="shared" si="31"/>
        <v/>
      </c>
      <c r="H494" s="5" t="str">
        <f t="array" ref="H494">IF(OR(H493=$G$10,H493=""),"",MAX(IF($A$10:$A$3008&gt;H493,1,0)*IF($A$10:$A$3008&lt;G494,1,0)*$A$10:$A$3008))</f>
        <v/>
      </c>
      <c r="I494" s="7" t="str">
        <f t="shared" si="29"/>
        <v/>
      </c>
      <c r="J494" s="13" t="str">
        <f t="shared" si="32"/>
        <v/>
      </c>
    </row>
    <row r="495" spans="1:10" x14ac:dyDescent="0.25">
      <c r="A495" s="2">
        <v>42325</v>
      </c>
      <c r="B495" s="1">
        <v>47247.8</v>
      </c>
      <c r="C495" s="8"/>
      <c r="D495" s="13">
        <f t="shared" si="30"/>
        <v>8.5580939435028654E-3</v>
      </c>
      <c r="G495" s="4" t="str">
        <f t="shared" si="31"/>
        <v/>
      </c>
      <c r="H495" s="5" t="str">
        <f t="array" ref="H495">IF(OR(H494=$G$10,H494=""),"",MAX(IF($A$10:$A$3008&gt;H494,1,0)*IF($A$10:$A$3008&lt;G495,1,0)*$A$10:$A$3008))</f>
        <v/>
      </c>
      <c r="I495" s="7" t="str">
        <f t="shared" si="29"/>
        <v/>
      </c>
      <c r="J495" s="13" t="str">
        <f t="shared" si="32"/>
        <v/>
      </c>
    </row>
    <row r="496" spans="1:10" x14ac:dyDescent="0.25">
      <c r="A496" s="2">
        <v>42326</v>
      </c>
      <c r="B496" s="1">
        <v>47435.58</v>
      </c>
      <c r="C496" s="8"/>
      <c r="D496" s="13">
        <f t="shared" si="30"/>
        <v>3.974364943976203E-3</v>
      </c>
      <c r="G496" s="4" t="str">
        <f t="shared" si="31"/>
        <v/>
      </c>
      <c r="H496" s="5" t="str">
        <f t="array" ref="H496">IF(OR(H495=$G$10,H495=""),"",MAX(IF($A$10:$A$3008&gt;H495,1,0)*IF($A$10:$A$3008&lt;G496,1,0)*$A$10:$A$3008))</f>
        <v/>
      </c>
      <c r="I496" s="7" t="str">
        <f t="shared" si="29"/>
        <v/>
      </c>
      <c r="J496" s="13" t="str">
        <f t="shared" si="32"/>
        <v/>
      </c>
    </row>
    <row r="497" spans="1:10" x14ac:dyDescent="0.25">
      <c r="A497" s="2">
        <v>42327</v>
      </c>
      <c r="B497" s="1">
        <v>48138.89</v>
      </c>
      <c r="C497" s="8"/>
      <c r="D497" s="13">
        <f t="shared" si="30"/>
        <v>1.4826634353369299E-2</v>
      </c>
      <c r="G497" s="4" t="str">
        <f t="shared" si="31"/>
        <v/>
      </c>
      <c r="H497" s="5" t="str">
        <f t="array" ref="H497">IF(OR(H496=$G$10,H496=""),"",MAX(IF($A$10:$A$3008&gt;H496,1,0)*IF($A$10:$A$3008&lt;G497,1,0)*$A$10:$A$3008))</f>
        <v/>
      </c>
      <c r="I497" s="7" t="str">
        <f t="shared" si="29"/>
        <v/>
      </c>
      <c r="J497" s="13" t="str">
        <f t="shared" si="32"/>
        <v/>
      </c>
    </row>
    <row r="498" spans="1:10" x14ac:dyDescent="0.25">
      <c r="A498" s="2">
        <v>42328</v>
      </c>
      <c r="B498" s="1">
        <v>48138.89</v>
      </c>
      <c r="C498" s="8"/>
      <c r="D498" s="13">
        <f t="shared" si="30"/>
        <v>0</v>
      </c>
      <c r="G498" s="4" t="str">
        <f t="shared" si="31"/>
        <v/>
      </c>
      <c r="H498" s="5" t="str">
        <f t="array" ref="H498">IF(OR(H497=$G$10,H497=""),"",MAX(IF($A$10:$A$3008&gt;H497,1,0)*IF($A$10:$A$3008&lt;G498,1,0)*$A$10:$A$3008))</f>
        <v/>
      </c>
      <c r="I498" s="7" t="str">
        <f t="shared" si="29"/>
        <v/>
      </c>
      <c r="J498" s="13" t="str">
        <f t="shared" si="32"/>
        <v/>
      </c>
    </row>
    <row r="499" spans="1:10" x14ac:dyDescent="0.25">
      <c r="A499" s="2">
        <v>42331</v>
      </c>
      <c r="B499" s="1">
        <v>48150.27</v>
      </c>
      <c r="C499" s="8"/>
      <c r="D499" s="13">
        <f t="shared" si="30"/>
        <v>2.3639930210267375E-4</v>
      </c>
      <c r="G499" s="4" t="str">
        <f t="shared" si="31"/>
        <v/>
      </c>
      <c r="H499" s="5" t="str">
        <f t="array" ref="H499">IF(OR(H498=$G$10,H498=""),"",MAX(IF($A$10:$A$3008&gt;H498,1,0)*IF($A$10:$A$3008&lt;G499,1,0)*$A$10:$A$3008))</f>
        <v/>
      </c>
      <c r="I499" s="7" t="str">
        <f t="shared" si="29"/>
        <v/>
      </c>
      <c r="J499" s="13" t="str">
        <f t="shared" si="32"/>
        <v/>
      </c>
    </row>
    <row r="500" spans="1:10" x14ac:dyDescent="0.25">
      <c r="A500" s="2">
        <v>42332</v>
      </c>
      <c r="B500" s="1">
        <v>48284.19</v>
      </c>
      <c r="C500" s="8"/>
      <c r="D500" s="13">
        <f t="shared" si="30"/>
        <v>2.7812928151805904E-3</v>
      </c>
      <c r="G500" s="4" t="str">
        <f t="shared" si="31"/>
        <v/>
      </c>
      <c r="H500" s="5" t="str">
        <f t="array" ref="H500">IF(OR(H499=$G$10,H499=""),"",MAX(IF($A$10:$A$3008&gt;H499,1,0)*IF($A$10:$A$3008&lt;G500,1,0)*$A$10:$A$3008))</f>
        <v/>
      </c>
      <c r="I500" s="7" t="str">
        <f t="shared" si="29"/>
        <v/>
      </c>
      <c r="J500" s="13" t="str">
        <f t="shared" si="32"/>
        <v/>
      </c>
    </row>
    <row r="501" spans="1:10" x14ac:dyDescent="0.25">
      <c r="A501" s="2">
        <v>42333</v>
      </c>
      <c r="B501" s="1">
        <v>46866.63</v>
      </c>
      <c r="C501" s="8"/>
      <c r="D501" s="13">
        <f t="shared" si="30"/>
        <v>-2.9358678275435601E-2</v>
      </c>
      <c r="G501" s="4" t="str">
        <f t="shared" si="31"/>
        <v/>
      </c>
      <c r="H501" s="5" t="str">
        <f t="array" ref="H501">IF(OR(H500=$G$10,H500=""),"",MAX(IF($A$10:$A$3008&gt;H500,1,0)*IF($A$10:$A$3008&lt;G501,1,0)*$A$10:$A$3008))</f>
        <v/>
      </c>
      <c r="I501" s="7" t="str">
        <f t="shared" si="29"/>
        <v/>
      </c>
      <c r="J501" s="13" t="str">
        <f t="shared" si="32"/>
        <v/>
      </c>
    </row>
    <row r="502" spans="1:10" x14ac:dyDescent="0.25">
      <c r="A502" s="2">
        <v>42334</v>
      </c>
      <c r="B502" s="1">
        <v>47145.63</v>
      </c>
      <c r="C502" s="8"/>
      <c r="D502" s="13">
        <f t="shared" si="30"/>
        <v>5.9530629789255173E-3</v>
      </c>
      <c r="G502" s="4" t="str">
        <f t="shared" si="31"/>
        <v/>
      </c>
      <c r="H502" s="5" t="str">
        <f t="array" ref="H502">IF(OR(H501=$G$10,H501=""),"",MAX(IF($A$10:$A$3008&gt;H501,1,0)*IF($A$10:$A$3008&lt;G502,1,0)*$A$10:$A$3008))</f>
        <v/>
      </c>
      <c r="I502" s="7" t="str">
        <f t="shared" si="29"/>
        <v/>
      </c>
      <c r="J502" s="13" t="str">
        <f t="shared" si="32"/>
        <v/>
      </c>
    </row>
    <row r="503" spans="1:10" x14ac:dyDescent="0.25">
      <c r="A503" s="2">
        <v>42335</v>
      </c>
      <c r="B503" s="1">
        <v>45872.91</v>
      </c>
      <c r="C503" s="8"/>
      <c r="D503" s="13">
        <f t="shared" si="30"/>
        <v>-2.6995503082682192E-2</v>
      </c>
      <c r="G503" s="4" t="str">
        <f t="shared" si="31"/>
        <v/>
      </c>
      <c r="H503" s="5" t="str">
        <f t="array" ref="H503">IF(OR(H502=$G$10,H502=""),"",MAX(IF($A$10:$A$3008&gt;H502,1,0)*IF($A$10:$A$3008&lt;G503,1,0)*$A$10:$A$3008))</f>
        <v/>
      </c>
      <c r="I503" s="7" t="str">
        <f t="shared" si="29"/>
        <v/>
      </c>
      <c r="J503" s="13" t="str">
        <f t="shared" si="32"/>
        <v/>
      </c>
    </row>
    <row r="504" spans="1:10" x14ac:dyDescent="0.25">
      <c r="A504" s="2">
        <v>42338</v>
      </c>
      <c r="B504" s="1">
        <v>45120.36</v>
      </c>
      <c r="C504" s="8"/>
      <c r="D504" s="13">
        <f t="shared" si="30"/>
        <v>-1.640510706645824E-2</v>
      </c>
      <c r="G504" s="4" t="str">
        <f t="shared" si="31"/>
        <v/>
      </c>
      <c r="H504" s="5" t="str">
        <f t="array" ref="H504">IF(OR(H503=$G$10,H503=""),"",MAX(IF($A$10:$A$3008&gt;H503,1,0)*IF($A$10:$A$3008&lt;G504,1,0)*$A$10:$A$3008))</f>
        <v/>
      </c>
      <c r="I504" s="7" t="str">
        <f t="shared" si="29"/>
        <v/>
      </c>
      <c r="J504" s="13" t="str">
        <f t="shared" si="32"/>
        <v/>
      </c>
    </row>
    <row r="505" spans="1:10" x14ac:dyDescent="0.25">
      <c r="A505" s="2">
        <v>42339</v>
      </c>
      <c r="B505" s="1">
        <v>45046.75</v>
      </c>
      <c r="C505" s="8"/>
      <c r="D505" s="13">
        <f t="shared" si="30"/>
        <v>-1.6314142883611872E-3</v>
      </c>
      <c r="G505" s="4" t="str">
        <f t="shared" si="31"/>
        <v/>
      </c>
      <c r="H505" s="5" t="str">
        <f t="array" ref="H505">IF(OR(H504=$G$10,H504=""),"",MAX(IF($A$10:$A$3008&gt;H504,1,0)*IF($A$10:$A$3008&lt;G505,1,0)*$A$10:$A$3008))</f>
        <v/>
      </c>
      <c r="I505" s="7" t="str">
        <f t="shared" si="29"/>
        <v/>
      </c>
      <c r="J505" s="13" t="str">
        <f t="shared" si="32"/>
        <v/>
      </c>
    </row>
    <row r="506" spans="1:10" x14ac:dyDescent="0.25">
      <c r="A506" s="2">
        <v>42340</v>
      </c>
      <c r="B506" s="1">
        <v>44914.53</v>
      </c>
      <c r="C506" s="8"/>
      <c r="D506" s="13">
        <f t="shared" si="30"/>
        <v>-2.9351729037056205E-3</v>
      </c>
      <c r="G506" s="4" t="str">
        <f t="shared" si="31"/>
        <v/>
      </c>
      <c r="H506" s="5" t="str">
        <f t="array" ref="H506">IF(OR(H505=$G$10,H505=""),"",MAX(IF($A$10:$A$3008&gt;H505,1,0)*IF($A$10:$A$3008&lt;G506,1,0)*$A$10:$A$3008))</f>
        <v/>
      </c>
      <c r="I506" s="7" t="str">
        <f t="shared" si="29"/>
        <v/>
      </c>
      <c r="J506" s="13" t="str">
        <f t="shared" si="32"/>
        <v/>
      </c>
    </row>
    <row r="507" spans="1:10" x14ac:dyDescent="0.25">
      <c r="A507" s="2">
        <v>42341</v>
      </c>
      <c r="B507" s="1">
        <v>46393.26</v>
      </c>
      <c r="C507" s="8"/>
      <c r="D507" s="13">
        <f t="shared" si="30"/>
        <v>3.2923198795579145E-2</v>
      </c>
      <c r="G507" s="4" t="str">
        <f t="shared" si="31"/>
        <v/>
      </c>
      <c r="H507" s="5" t="str">
        <f t="array" ref="H507">IF(OR(H506=$G$10,H506=""),"",MAX(IF($A$10:$A$3008&gt;H506,1,0)*IF($A$10:$A$3008&lt;G507,1,0)*$A$10:$A$3008))</f>
        <v/>
      </c>
      <c r="I507" s="7" t="str">
        <f t="shared" si="29"/>
        <v/>
      </c>
      <c r="J507" s="13" t="str">
        <f t="shared" si="32"/>
        <v/>
      </c>
    </row>
    <row r="508" spans="1:10" x14ac:dyDescent="0.25">
      <c r="A508" s="2">
        <v>42342</v>
      </c>
      <c r="B508" s="1">
        <v>45360.76</v>
      </c>
      <c r="C508" s="8"/>
      <c r="D508" s="13">
        <f t="shared" si="30"/>
        <v>-2.2255387959371684E-2</v>
      </c>
      <c r="G508" s="4" t="str">
        <f t="shared" si="31"/>
        <v/>
      </c>
      <c r="H508" s="5" t="str">
        <f t="array" ref="H508">IF(OR(H507=$G$10,H507=""),"",MAX(IF($A$10:$A$3008&gt;H507,1,0)*IF($A$10:$A$3008&lt;G508,1,0)*$A$10:$A$3008))</f>
        <v/>
      </c>
      <c r="I508" s="7" t="str">
        <f t="shared" si="29"/>
        <v/>
      </c>
      <c r="J508" s="13" t="str">
        <f t="shared" si="32"/>
        <v/>
      </c>
    </row>
    <row r="509" spans="1:10" x14ac:dyDescent="0.25">
      <c r="A509" s="2">
        <v>42345</v>
      </c>
      <c r="B509" s="1">
        <v>45222.7</v>
      </c>
      <c r="C509" s="8"/>
      <c r="D509" s="13">
        <f t="shared" si="30"/>
        <v>-3.0435997985925486E-3</v>
      </c>
      <c r="G509" s="4" t="str">
        <f t="shared" si="31"/>
        <v/>
      </c>
      <c r="H509" s="5" t="str">
        <f t="array" ref="H509">IF(OR(H508=$G$10,H508=""),"",MAX(IF($A$10:$A$3008&gt;H508,1,0)*IF($A$10:$A$3008&lt;G509,1,0)*$A$10:$A$3008))</f>
        <v/>
      </c>
      <c r="I509" s="7" t="str">
        <f t="shared" si="29"/>
        <v/>
      </c>
      <c r="J509" s="13" t="str">
        <f t="shared" si="32"/>
        <v/>
      </c>
    </row>
    <row r="510" spans="1:10" x14ac:dyDescent="0.25">
      <c r="A510" s="2">
        <v>42346</v>
      </c>
      <c r="B510" s="1">
        <v>44443.26</v>
      </c>
      <c r="C510" s="8"/>
      <c r="D510" s="13">
        <f t="shared" si="30"/>
        <v>-1.7235591859840194E-2</v>
      </c>
      <c r="G510" s="4" t="str">
        <f t="shared" si="31"/>
        <v/>
      </c>
      <c r="H510" s="5" t="str">
        <f t="array" ref="H510">IF(OR(H509=$G$10,H509=""),"",MAX(IF($A$10:$A$3008&gt;H509,1,0)*IF($A$10:$A$3008&lt;G510,1,0)*$A$10:$A$3008))</f>
        <v/>
      </c>
      <c r="I510" s="7" t="str">
        <f t="shared" si="29"/>
        <v/>
      </c>
      <c r="J510" s="13" t="str">
        <f t="shared" si="32"/>
        <v/>
      </c>
    </row>
    <row r="511" spans="1:10" x14ac:dyDescent="0.25">
      <c r="A511" s="2">
        <v>42347</v>
      </c>
      <c r="B511" s="1">
        <v>46108.03</v>
      </c>
      <c r="C511" s="8"/>
      <c r="D511" s="13">
        <f t="shared" si="30"/>
        <v>3.7458323264314919E-2</v>
      </c>
      <c r="G511" s="4" t="str">
        <f t="shared" si="31"/>
        <v/>
      </c>
      <c r="H511" s="5" t="str">
        <f t="array" ref="H511">IF(OR(H510=$G$10,H510=""),"",MAX(IF($A$10:$A$3008&gt;H510,1,0)*IF($A$10:$A$3008&lt;G511,1,0)*$A$10:$A$3008))</f>
        <v/>
      </c>
      <c r="I511" s="7" t="str">
        <f t="shared" si="29"/>
        <v/>
      </c>
      <c r="J511" s="13" t="str">
        <f t="shared" si="32"/>
        <v/>
      </c>
    </row>
    <row r="512" spans="1:10" x14ac:dyDescent="0.25">
      <c r="A512" s="2">
        <v>42348</v>
      </c>
      <c r="B512" s="1">
        <v>45630.71</v>
      </c>
      <c r="C512" s="8"/>
      <c r="D512" s="13">
        <f t="shared" si="30"/>
        <v>-1.0352209799464426E-2</v>
      </c>
      <c r="G512" s="4" t="str">
        <f t="shared" si="31"/>
        <v/>
      </c>
      <c r="H512" s="5" t="str">
        <f t="array" ref="H512">IF(OR(H511=$G$10,H511=""),"",MAX(IF($A$10:$A$3008&gt;H511,1,0)*IF($A$10:$A$3008&lt;G512,1,0)*$A$10:$A$3008))</f>
        <v/>
      </c>
      <c r="I512" s="7" t="str">
        <f t="shared" si="29"/>
        <v/>
      </c>
      <c r="J512" s="13" t="str">
        <f t="shared" si="32"/>
        <v/>
      </c>
    </row>
    <row r="513" spans="1:10" x14ac:dyDescent="0.25">
      <c r="A513" s="2">
        <v>42349</v>
      </c>
      <c r="B513" s="1">
        <v>45262.720000000001</v>
      </c>
      <c r="C513" s="8"/>
      <c r="D513" s="13">
        <f t="shared" si="30"/>
        <v>-8.0645249657521866E-3</v>
      </c>
      <c r="G513" s="4" t="str">
        <f t="shared" si="31"/>
        <v/>
      </c>
      <c r="H513" s="5" t="str">
        <f t="array" ref="H513">IF(OR(H512=$G$10,H512=""),"",MAX(IF($A$10:$A$3008&gt;H512,1,0)*IF($A$10:$A$3008&lt;G513,1,0)*$A$10:$A$3008))</f>
        <v/>
      </c>
      <c r="I513" s="7" t="str">
        <f t="shared" si="29"/>
        <v/>
      </c>
      <c r="J513" s="13" t="str">
        <f t="shared" si="32"/>
        <v/>
      </c>
    </row>
    <row r="514" spans="1:10" x14ac:dyDescent="0.25">
      <c r="A514" s="2">
        <v>42352</v>
      </c>
      <c r="B514" s="1">
        <v>44747.31</v>
      </c>
      <c r="D514" s="13">
        <f t="shared" si="30"/>
        <v>-1.1387075279612083E-2</v>
      </c>
    </row>
    <row r="515" spans="1:10" x14ac:dyDescent="0.25">
      <c r="A515" s="2">
        <v>42353</v>
      </c>
      <c r="B515" s="1">
        <v>44872.47</v>
      </c>
      <c r="D515" s="13">
        <f t="shared" si="30"/>
        <v>2.7970396432769589E-3</v>
      </c>
    </row>
    <row r="516" spans="1:10" x14ac:dyDescent="0.25">
      <c r="A516" s="2">
        <v>42354</v>
      </c>
      <c r="B516" s="1">
        <v>45015.839999999997</v>
      </c>
      <c r="D516" s="13">
        <f t="shared" si="30"/>
        <v>3.195054785261327E-3</v>
      </c>
    </row>
    <row r="517" spans="1:10" x14ac:dyDescent="0.25">
      <c r="A517" s="2">
        <v>42355</v>
      </c>
      <c r="B517" s="1">
        <v>45261.48</v>
      </c>
      <c r="D517" s="13">
        <f t="shared" si="30"/>
        <v>5.4567458921127923E-3</v>
      </c>
    </row>
    <row r="518" spans="1:10" x14ac:dyDescent="0.25">
      <c r="A518" s="2">
        <v>42356</v>
      </c>
      <c r="B518" s="1">
        <v>43910.6</v>
      </c>
      <c r="D518" s="13">
        <f t="shared" si="30"/>
        <v>-2.9846129644899029E-2</v>
      </c>
    </row>
    <row r="519" spans="1:10" x14ac:dyDescent="0.25">
      <c r="A519" s="2">
        <v>42359</v>
      </c>
      <c r="B519" s="1">
        <v>43199.95</v>
      </c>
      <c r="D519" s="13">
        <f t="shared" si="30"/>
        <v>-1.618401934840338E-2</v>
      </c>
    </row>
    <row r="520" spans="1:10" x14ac:dyDescent="0.25">
      <c r="A520" s="2">
        <v>42360</v>
      </c>
      <c r="B520" s="1">
        <v>43469.52</v>
      </c>
      <c r="D520" s="13">
        <f t="shared" si="30"/>
        <v>6.2400535185804552E-3</v>
      </c>
    </row>
    <row r="521" spans="1:10" x14ac:dyDescent="0.25">
      <c r="A521" s="2">
        <v>42361</v>
      </c>
      <c r="B521" s="1">
        <v>44014.93</v>
      </c>
      <c r="D521" s="13">
        <f t="shared" si="30"/>
        <v>1.2546952439318481E-2</v>
      </c>
    </row>
    <row r="522" spans="1:10" x14ac:dyDescent="0.25">
      <c r="A522" s="2">
        <v>42362</v>
      </c>
      <c r="B522" s="1">
        <v>44014.93</v>
      </c>
      <c r="D522" s="13">
        <f t="shared" si="30"/>
        <v>0</v>
      </c>
    </row>
    <row r="523" spans="1:10" x14ac:dyDescent="0.25">
      <c r="A523" s="2">
        <v>42363</v>
      </c>
      <c r="B523" s="1">
        <v>44014.93</v>
      </c>
      <c r="D523" s="13">
        <f t="shared" si="30"/>
        <v>0</v>
      </c>
    </row>
    <row r="524" spans="1:10" x14ac:dyDescent="0.25">
      <c r="A524" s="2">
        <v>42366</v>
      </c>
      <c r="B524" s="1">
        <v>43764.34</v>
      </c>
      <c r="D524" s="13">
        <f t="shared" ref="D524:D587" si="33">IF(ISNUMBER(B524),(B524-B523)/B523,"")</f>
        <v>-5.6932954340721152E-3</v>
      </c>
    </row>
    <row r="525" spans="1:10" x14ac:dyDescent="0.25">
      <c r="A525" s="2">
        <v>42367</v>
      </c>
      <c r="B525" s="1">
        <v>43653.97</v>
      </c>
      <c r="D525" s="13">
        <f t="shared" si="33"/>
        <v>-2.5219162450523724E-3</v>
      </c>
    </row>
    <row r="526" spans="1:10" x14ac:dyDescent="0.25">
      <c r="A526" s="2">
        <v>42368</v>
      </c>
      <c r="B526" s="1">
        <v>43349.96</v>
      </c>
      <c r="D526" s="13">
        <f t="shared" si="33"/>
        <v>-6.9640859697297185E-3</v>
      </c>
    </row>
    <row r="527" spans="1:10" x14ac:dyDescent="0.25">
      <c r="A527" s="2">
        <v>42369</v>
      </c>
      <c r="B527" s="1">
        <v>43349.96</v>
      </c>
      <c r="D527" s="13">
        <f t="shared" si="33"/>
        <v>0</v>
      </c>
    </row>
    <row r="528" spans="1:10" x14ac:dyDescent="0.25">
      <c r="A528" s="2">
        <v>42373</v>
      </c>
      <c r="B528" s="1">
        <v>42141.04</v>
      </c>
      <c r="D528" s="13">
        <f t="shared" si="33"/>
        <v>-2.7887453644709206E-2</v>
      </c>
    </row>
    <row r="529" spans="1:4" x14ac:dyDescent="0.25">
      <c r="A529" s="2">
        <v>42374</v>
      </c>
      <c r="B529" s="1">
        <v>42419.32</v>
      </c>
      <c r="D529" s="13">
        <f t="shared" si="33"/>
        <v>6.6035389729346694E-3</v>
      </c>
    </row>
    <row r="530" spans="1:4" x14ac:dyDescent="0.25">
      <c r="A530" s="2">
        <v>42375</v>
      </c>
      <c r="B530" s="1">
        <v>41773.14</v>
      </c>
      <c r="D530" s="13">
        <f t="shared" si="33"/>
        <v>-1.5233153195289324E-2</v>
      </c>
    </row>
    <row r="531" spans="1:4" x14ac:dyDescent="0.25">
      <c r="A531" s="2">
        <v>42376</v>
      </c>
      <c r="B531" s="1">
        <v>40694.720000000001</v>
      </c>
      <c r="D531" s="13">
        <f t="shared" si="33"/>
        <v>-2.5816110543760852E-2</v>
      </c>
    </row>
    <row r="532" spans="1:4" x14ac:dyDescent="0.25">
      <c r="A532" s="2">
        <v>42377</v>
      </c>
      <c r="B532" s="1">
        <v>40612.21</v>
      </c>
      <c r="D532" s="13">
        <f t="shared" si="33"/>
        <v>-2.0275357589388016E-3</v>
      </c>
    </row>
    <row r="533" spans="1:4" x14ac:dyDescent="0.25">
      <c r="A533" s="2">
        <v>42380</v>
      </c>
      <c r="B533" s="1">
        <v>39950.49</v>
      </c>
      <c r="D533" s="13">
        <f t="shared" si="33"/>
        <v>-1.629362204125314E-2</v>
      </c>
    </row>
    <row r="534" spans="1:4" x14ac:dyDescent="0.25">
      <c r="A534" s="2">
        <v>42381</v>
      </c>
      <c r="B534" s="1">
        <v>39513.83</v>
      </c>
      <c r="D534" s="13">
        <f t="shared" si="33"/>
        <v>-1.093002864295272E-2</v>
      </c>
    </row>
    <row r="535" spans="1:4" x14ac:dyDescent="0.25">
      <c r="A535" s="2">
        <v>42382</v>
      </c>
      <c r="B535" s="1">
        <v>38944.44</v>
      </c>
      <c r="D535" s="13">
        <f t="shared" si="33"/>
        <v>-1.4409891422825866E-2</v>
      </c>
    </row>
    <row r="536" spans="1:4" x14ac:dyDescent="0.25">
      <c r="A536" s="2">
        <v>42383</v>
      </c>
      <c r="B536" s="1">
        <v>39500.11</v>
      </c>
      <c r="D536" s="13">
        <f t="shared" si="33"/>
        <v>1.4268275522770341E-2</v>
      </c>
    </row>
    <row r="537" spans="1:4" x14ac:dyDescent="0.25">
      <c r="A537" s="2">
        <v>42384</v>
      </c>
      <c r="B537" s="1">
        <v>38569.129999999997</v>
      </c>
      <c r="D537" s="13">
        <f t="shared" si="33"/>
        <v>-2.3569048288726364E-2</v>
      </c>
    </row>
    <row r="538" spans="1:4" x14ac:dyDescent="0.25">
      <c r="A538" s="2">
        <v>42387</v>
      </c>
      <c r="B538" s="1">
        <v>37937.269999999997</v>
      </c>
      <c r="D538" s="13">
        <f t="shared" si="33"/>
        <v>-1.6382531833100736E-2</v>
      </c>
    </row>
    <row r="539" spans="1:4" x14ac:dyDescent="0.25">
      <c r="A539" s="2">
        <v>42388</v>
      </c>
      <c r="B539" s="1">
        <v>38057.019999999997</v>
      </c>
      <c r="D539" s="13">
        <f t="shared" si="33"/>
        <v>3.1565265502762853E-3</v>
      </c>
    </row>
    <row r="540" spans="1:4" x14ac:dyDescent="0.25">
      <c r="A540" s="2">
        <v>42389</v>
      </c>
      <c r="B540" s="1">
        <v>37645.480000000003</v>
      </c>
      <c r="D540" s="13">
        <f t="shared" si="33"/>
        <v>-1.0813773648067916E-2</v>
      </c>
    </row>
    <row r="541" spans="1:4" x14ac:dyDescent="0.25">
      <c r="A541" s="2">
        <v>42390</v>
      </c>
      <c r="B541" s="1">
        <v>37717.11</v>
      </c>
      <c r="D541" s="13">
        <f t="shared" si="33"/>
        <v>1.9027516716481601E-3</v>
      </c>
    </row>
    <row r="542" spans="1:4" x14ac:dyDescent="0.25">
      <c r="A542" s="2">
        <v>42391</v>
      </c>
      <c r="B542" s="1">
        <v>38031.22</v>
      </c>
      <c r="D542" s="13">
        <f t="shared" si="33"/>
        <v>8.3280505849997674E-3</v>
      </c>
    </row>
    <row r="543" spans="1:4" x14ac:dyDescent="0.25">
      <c r="A543" s="2">
        <v>42394</v>
      </c>
      <c r="B543" s="1">
        <v>38031.22</v>
      </c>
      <c r="D543" s="13">
        <f t="shared" si="33"/>
        <v>0</v>
      </c>
    </row>
    <row r="544" spans="1:4" x14ac:dyDescent="0.25">
      <c r="A544" s="2">
        <v>42395</v>
      </c>
      <c r="B544" s="1">
        <v>37497.480000000003</v>
      </c>
      <c r="D544" s="13">
        <f t="shared" si="33"/>
        <v>-1.4034259221765643E-2</v>
      </c>
    </row>
    <row r="545" spans="1:4" x14ac:dyDescent="0.25">
      <c r="A545" s="2">
        <v>42396</v>
      </c>
      <c r="B545" s="1">
        <v>38376.370000000003</v>
      </c>
      <c r="D545" s="13">
        <f t="shared" si="33"/>
        <v>2.3438641743391806E-2</v>
      </c>
    </row>
    <row r="546" spans="1:4" x14ac:dyDescent="0.25">
      <c r="A546" s="2">
        <v>42397</v>
      </c>
      <c r="B546" s="1">
        <v>38630.19</v>
      </c>
      <c r="D546" s="13">
        <f t="shared" si="33"/>
        <v>6.6139658336627381E-3</v>
      </c>
    </row>
    <row r="547" spans="1:4" x14ac:dyDescent="0.25">
      <c r="A547" s="2">
        <v>42398</v>
      </c>
      <c r="B547" s="1">
        <v>40405.99</v>
      </c>
      <c r="D547" s="13">
        <f t="shared" si="33"/>
        <v>4.5969227694712234E-2</v>
      </c>
    </row>
    <row r="548" spans="1:4" x14ac:dyDescent="0.25">
      <c r="A548" s="2">
        <v>42401</v>
      </c>
      <c r="B548" s="1">
        <v>40570.04</v>
      </c>
      <c r="D548" s="13">
        <f t="shared" si="33"/>
        <v>4.0600415928431135E-3</v>
      </c>
    </row>
    <row r="549" spans="1:4" x14ac:dyDescent="0.25">
      <c r="A549" s="2">
        <v>42402</v>
      </c>
      <c r="B549" s="1">
        <v>38596.17</v>
      </c>
      <c r="D549" s="13">
        <f t="shared" si="33"/>
        <v>-4.8653390531535154E-2</v>
      </c>
    </row>
    <row r="550" spans="1:4" x14ac:dyDescent="0.25">
      <c r="A550" s="2">
        <v>42403</v>
      </c>
      <c r="B550" s="1">
        <v>39588.82</v>
      </c>
      <c r="D550" s="13">
        <f t="shared" si="33"/>
        <v>2.5718873142076052E-2</v>
      </c>
    </row>
    <row r="551" spans="1:4" x14ac:dyDescent="0.25">
      <c r="A551" s="2">
        <v>42404</v>
      </c>
      <c r="B551" s="1">
        <v>40821.730000000003</v>
      </c>
      <c r="D551" s="13">
        <f t="shared" si="33"/>
        <v>3.1142883268559244E-2</v>
      </c>
    </row>
    <row r="552" spans="1:4" x14ac:dyDescent="0.25">
      <c r="A552" s="2">
        <v>42405</v>
      </c>
      <c r="B552" s="1">
        <v>40592.089999999997</v>
      </c>
      <c r="D552" s="13">
        <f t="shared" si="33"/>
        <v>-5.6254352767510507E-3</v>
      </c>
    </row>
    <row r="553" spans="1:4" x14ac:dyDescent="0.25">
      <c r="A553" s="2">
        <v>42409</v>
      </c>
      <c r="B553" s="1">
        <v>40592.089999999997</v>
      </c>
      <c r="D553" s="13">
        <f t="shared" si="33"/>
        <v>0</v>
      </c>
    </row>
    <row r="554" spans="1:4" x14ac:dyDescent="0.25">
      <c r="A554" s="2">
        <v>42410</v>
      </c>
      <c r="B554" s="1">
        <v>40376.58</v>
      </c>
      <c r="D554" s="13">
        <f t="shared" si="33"/>
        <v>-5.3091624501225435E-3</v>
      </c>
    </row>
    <row r="555" spans="1:4" x14ac:dyDescent="0.25">
      <c r="A555" s="2">
        <v>42411</v>
      </c>
      <c r="B555" s="1">
        <v>39318.300000000003</v>
      </c>
      <c r="D555" s="13">
        <f t="shared" si="33"/>
        <v>-2.6210243661052988E-2</v>
      </c>
    </row>
    <row r="556" spans="1:4" x14ac:dyDescent="0.25">
      <c r="A556" s="2">
        <v>42412</v>
      </c>
      <c r="B556" s="1">
        <v>39808.050000000003</v>
      </c>
      <c r="D556" s="13">
        <f t="shared" si="33"/>
        <v>1.2456031924065893E-2</v>
      </c>
    </row>
    <row r="557" spans="1:4" x14ac:dyDescent="0.25">
      <c r="A557" s="2">
        <v>42415</v>
      </c>
      <c r="B557" s="1">
        <v>40092.89</v>
      </c>
      <c r="D557" s="13">
        <f t="shared" si="33"/>
        <v>7.1553366718539718E-3</v>
      </c>
    </row>
    <row r="558" spans="1:4" x14ac:dyDescent="0.25">
      <c r="A558" s="2">
        <v>42416</v>
      </c>
      <c r="B558" s="1">
        <v>40947.699999999997</v>
      </c>
      <c r="D558" s="13">
        <f t="shared" si="33"/>
        <v>2.1320737916373643E-2</v>
      </c>
    </row>
    <row r="559" spans="1:4" x14ac:dyDescent="0.25">
      <c r="A559" s="2">
        <v>42417</v>
      </c>
      <c r="B559" s="1">
        <v>41630.82</v>
      </c>
      <c r="D559" s="13">
        <f t="shared" si="33"/>
        <v>1.668274408574847E-2</v>
      </c>
    </row>
    <row r="560" spans="1:4" x14ac:dyDescent="0.25">
      <c r="A560" s="2">
        <v>42418</v>
      </c>
      <c r="B560" s="1">
        <v>41477.629999999997</v>
      </c>
      <c r="D560" s="13">
        <f t="shared" si="33"/>
        <v>-3.6797257416501124E-3</v>
      </c>
    </row>
    <row r="561" spans="1:4" x14ac:dyDescent="0.25">
      <c r="A561" s="2">
        <v>42419</v>
      </c>
      <c r="B561" s="1">
        <v>41543.410000000003</v>
      </c>
      <c r="D561" s="13">
        <f t="shared" si="33"/>
        <v>1.5859151065286544E-3</v>
      </c>
    </row>
    <row r="562" spans="1:4" x14ac:dyDescent="0.25">
      <c r="A562" s="2">
        <v>42422</v>
      </c>
      <c r="B562" s="1">
        <v>43234.86</v>
      </c>
      <c r="D562" s="13">
        <f t="shared" si="33"/>
        <v>4.0715242200868848E-2</v>
      </c>
    </row>
    <row r="563" spans="1:4" x14ac:dyDescent="0.25">
      <c r="A563" s="2">
        <v>42423</v>
      </c>
      <c r="B563" s="1">
        <v>42520.94</v>
      </c>
      <c r="D563" s="13">
        <f t="shared" si="33"/>
        <v>-1.6512601174145082E-2</v>
      </c>
    </row>
    <row r="564" spans="1:4" x14ac:dyDescent="0.25">
      <c r="A564" s="2">
        <v>42424</v>
      </c>
      <c r="B564" s="1">
        <v>42084.56</v>
      </c>
      <c r="D564" s="13">
        <f t="shared" si="33"/>
        <v>-1.0262708209178928E-2</v>
      </c>
    </row>
    <row r="565" spans="1:4" x14ac:dyDescent="0.25">
      <c r="A565" s="2">
        <v>42425</v>
      </c>
      <c r="B565" s="1">
        <v>41887.9</v>
      </c>
      <c r="D565" s="13">
        <f t="shared" si="33"/>
        <v>-4.6729727006768335E-3</v>
      </c>
    </row>
    <row r="566" spans="1:4" x14ac:dyDescent="0.25">
      <c r="A566" s="2">
        <v>42426</v>
      </c>
      <c r="B566" s="1">
        <v>41593.08</v>
      </c>
      <c r="D566" s="13">
        <f t="shared" si="33"/>
        <v>-7.0383093924498413E-3</v>
      </c>
    </row>
    <row r="567" spans="1:4" x14ac:dyDescent="0.25">
      <c r="A567" s="2">
        <v>42429</v>
      </c>
      <c r="B567" s="1">
        <v>42793.86</v>
      </c>
      <c r="D567" s="13">
        <f t="shared" si="33"/>
        <v>2.8869706210744642E-2</v>
      </c>
    </row>
    <row r="568" spans="1:4" x14ac:dyDescent="0.25">
      <c r="A568" s="2">
        <v>42430</v>
      </c>
      <c r="B568" s="1">
        <v>44121.79</v>
      </c>
      <c r="D568" s="13">
        <f t="shared" si="33"/>
        <v>3.1030853491599036E-2</v>
      </c>
    </row>
    <row r="569" spans="1:4" x14ac:dyDescent="0.25">
      <c r="A569" s="2">
        <v>42431</v>
      </c>
      <c r="B569" s="1">
        <v>44893.48</v>
      </c>
      <c r="D569" s="13">
        <f t="shared" si="33"/>
        <v>1.7489997572627997E-2</v>
      </c>
    </row>
    <row r="570" spans="1:4" x14ac:dyDescent="0.25">
      <c r="A570" s="2">
        <v>42432</v>
      </c>
      <c r="B570" s="1">
        <v>47193.39</v>
      </c>
      <c r="D570" s="13">
        <f t="shared" si="33"/>
        <v>5.1230379110730466E-2</v>
      </c>
    </row>
    <row r="571" spans="1:4" x14ac:dyDescent="0.25">
      <c r="A571" s="2">
        <v>42433</v>
      </c>
      <c r="B571" s="1">
        <v>49084.87</v>
      </c>
      <c r="D571" s="13">
        <f t="shared" si="33"/>
        <v>4.0079341619663332E-2</v>
      </c>
    </row>
    <row r="572" spans="1:4" x14ac:dyDescent="0.25">
      <c r="A572" s="2">
        <v>42436</v>
      </c>
      <c r="B572" s="1">
        <v>49246.1</v>
      </c>
      <c r="D572" s="13">
        <f t="shared" si="33"/>
        <v>3.2847188960670754E-3</v>
      </c>
    </row>
    <row r="573" spans="1:4" x14ac:dyDescent="0.25">
      <c r="A573" s="2">
        <v>42437</v>
      </c>
      <c r="B573" s="1">
        <v>49102.14</v>
      </c>
      <c r="D573" s="13">
        <f t="shared" si="33"/>
        <v>-2.9232771732177602E-3</v>
      </c>
    </row>
    <row r="574" spans="1:4" x14ac:dyDescent="0.25">
      <c r="A574" s="2">
        <v>42438</v>
      </c>
      <c r="B574" s="1">
        <v>48665.09</v>
      </c>
      <c r="D574" s="13">
        <f t="shared" si="33"/>
        <v>-8.9008340573344235E-3</v>
      </c>
    </row>
    <row r="575" spans="1:4" x14ac:dyDescent="0.25">
      <c r="A575" s="2">
        <v>42439</v>
      </c>
      <c r="B575" s="1">
        <v>49571.11</v>
      </c>
      <c r="D575" s="13">
        <f t="shared" si="33"/>
        <v>1.8617452469521872E-2</v>
      </c>
    </row>
    <row r="576" spans="1:4" x14ac:dyDescent="0.25">
      <c r="A576" s="2">
        <v>42440</v>
      </c>
      <c r="B576" s="1">
        <v>49638.68</v>
      </c>
      <c r="D576" s="13">
        <f t="shared" si="33"/>
        <v>1.3630923334175835E-3</v>
      </c>
    </row>
    <row r="577" spans="1:4" x14ac:dyDescent="0.25">
      <c r="A577" s="2">
        <v>42443</v>
      </c>
      <c r="B577" s="1">
        <v>48867.34</v>
      </c>
      <c r="D577" s="13">
        <f t="shared" si="33"/>
        <v>-1.5539091692204623E-2</v>
      </c>
    </row>
    <row r="578" spans="1:4" x14ac:dyDescent="0.25">
      <c r="A578" s="2">
        <v>42444</v>
      </c>
      <c r="B578" s="1">
        <v>47130.02</v>
      </c>
      <c r="D578" s="13">
        <f t="shared" si="33"/>
        <v>-3.5551761155814904E-2</v>
      </c>
    </row>
    <row r="579" spans="1:4" x14ac:dyDescent="0.25">
      <c r="A579" s="2">
        <v>42445</v>
      </c>
      <c r="B579" s="1">
        <v>47763.43</v>
      </c>
      <c r="D579" s="13">
        <f t="shared" si="33"/>
        <v>1.3439629348767591E-2</v>
      </c>
    </row>
    <row r="580" spans="1:4" x14ac:dyDescent="0.25">
      <c r="A580" s="2">
        <v>42446</v>
      </c>
      <c r="B580" s="1">
        <v>50913.79</v>
      </c>
      <c r="D580" s="13">
        <f t="shared" si="33"/>
        <v>6.5957574654919054E-2</v>
      </c>
    </row>
    <row r="581" spans="1:4" x14ac:dyDescent="0.25">
      <c r="A581" s="2">
        <v>42447</v>
      </c>
      <c r="B581" s="1">
        <v>50814.66</v>
      </c>
      <c r="D581" s="13">
        <f t="shared" si="33"/>
        <v>-1.9470167119752307E-3</v>
      </c>
    </row>
    <row r="582" spans="1:4" x14ac:dyDescent="0.25">
      <c r="A582" s="2">
        <v>42450</v>
      </c>
      <c r="B582" s="1">
        <v>51171.55</v>
      </c>
      <c r="D582" s="13">
        <f t="shared" si="33"/>
        <v>7.0233668787707997E-3</v>
      </c>
    </row>
    <row r="583" spans="1:4" x14ac:dyDescent="0.25">
      <c r="A583" s="2">
        <v>42451</v>
      </c>
      <c r="B583" s="1">
        <v>51010.2</v>
      </c>
      <c r="D583" s="13">
        <f t="shared" si="33"/>
        <v>-3.1531192625590941E-3</v>
      </c>
    </row>
    <row r="584" spans="1:4" x14ac:dyDescent="0.25">
      <c r="A584" s="2">
        <v>42452</v>
      </c>
      <c r="B584" s="1">
        <v>49690.05</v>
      </c>
      <c r="D584" s="13">
        <f t="shared" si="33"/>
        <v>-2.588011809402814E-2</v>
      </c>
    </row>
    <row r="585" spans="1:4" x14ac:dyDescent="0.25">
      <c r="A585" s="2">
        <v>42453</v>
      </c>
      <c r="B585" s="1">
        <v>49657.39</v>
      </c>
      <c r="D585" s="13">
        <f t="shared" si="33"/>
        <v>-6.5727444428016258E-4</v>
      </c>
    </row>
    <row r="586" spans="1:4" x14ac:dyDescent="0.25">
      <c r="A586" s="2">
        <v>42457</v>
      </c>
      <c r="B586" s="1">
        <v>50838.23</v>
      </c>
      <c r="D586" s="13">
        <f t="shared" si="33"/>
        <v>2.3779743558813779E-2</v>
      </c>
    </row>
    <row r="587" spans="1:4" x14ac:dyDescent="0.25">
      <c r="A587" s="2">
        <v>42458</v>
      </c>
      <c r="B587" s="1">
        <v>51154.99</v>
      </c>
      <c r="D587" s="13">
        <f t="shared" si="33"/>
        <v>6.2307440679975432E-3</v>
      </c>
    </row>
    <row r="588" spans="1:4" x14ac:dyDescent="0.25">
      <c r="A588" s="2">
        <v>42459</v>
      </c>
      <c r="B588" s="1">
        <v>51248.93</v>
      </c>
      <c r="D588" s="13">
        <f t="shared" ref="D588:D651" si="34">IF(ISNUMBER(B588),(B588-B587)/B587,"")</f>
        <v>1.8363799895181746E-3</v>
      </c>
    </row>
    <row r="589" spans="1:4" x14ac:dyDescent="0.25">
      <c r="A589" s="2">
        <v>42460</v>
      </c>
      <c r="B589" s="1">
        <v>50055.27</v>
      </c>
      <c r="D589" s="13">
        <f t="shared" si="34"/>
        <v>-2.3291413108527406E-2</v>
      </c>
    </row>
    <row r="590" spans="1:4" x14ac:dyDescent="0.25">
      <c r="A590" s="2">
        <v>42461</v>
      </c>
      <c r="B590" s="1">
        <v>50561.53</v>
      </c>
      <c r="D590" s="13">
        <f t="shared" si="34"/>
        <v>1.0114019962333678E-2</v>
      </c>
    </row>
    <row r="591" spans="1:4" x14ac:dyDescent="0.25">
      <c r="A591" s="2">
        <v>42464</v>
      </c>
      <c r="B591" s="1">
        <v>48779.98</v>
      </c>
      <c r="D591" s="13">
        <f t="shared" si="34"/>
        <v>-3.5235286590417567E-2</v>
      </c>
    </row>
    <row r="592" spans="1:4" x14ac:dyDescent="0.25">
      <c r="A592" s="2">
        <v>42465</v>
      </c>
      <c r="B592" s="1">
        <v>49053.62</v>
      </c>
      <c r="D592" s="13">
        <f t="shared" si="34"/>
        <v>5.6096783967520981E-3</v>
      </c>
    </row>
    <row r="593" spans="1:4" x14ac:dyDescent="0.25">
      <c r="A593" s="2">
        <v>42466</v>
      </c>
      <c r="B593" s="1">
        <v>48096.24</v>
      </c>
      <c r="D593" s="13">
        <f t="shared" si="34"/>
        <v>-1.9517010161533534E-2</v>
      </c>
    </row>
    <row r="594" spans="1:4" x14ac:dyDescent="0.25">
      <c r="A594" s="2">
        <v>42467</v>
      </c>
      <c r="B594" s="1">
        <v>48513.1</v>
      </c>
      <c r="D594" s="13">
        <f t="shared" si="34"/>
        <v>8.6672055861331497E-3</v>
      </c>
    </row>
    <row r="595" spans="1:4" x14ac:dyDescent="0.25">
      <c r="A595" s="2">
        <v>42468</v>
      </c>
      <c r="B595" s="1">
        <v>50292.93</v>
      </c>
      <c r="D595" s="13">
        <f t="shared" si="34"/>
        <v>3.6687616334557097E-2</v>
      </c>
    </row>
    <row r="596" spans="1:4" x14ac:dyDescent="0.25">
      <c r="A596" s="2">
        <v>42471</v>
      </c>
      <c r="B596" s="1">
        <v>50165.47</v>
      </c>
      <c r="D596" s="13">
        <f t="shared" si="34"/>
        <v>-2.5343522439436146E-3</v>
      </c>
    </row>
    <row r="597" spans="1:4" x14ac:dyDescent="0.25">
      <c r="A597" s="2">
        <v>42472</v>
      </c>
      <c r="B597" s="1">
        <v>52001.86</v>
      </c>
      <c r="D597" s="13">
        <f t="shared" si="34"/>
        <v>3.6606653939452762E-2</v>
      </c>
    </row>
    <row r="598" spans="1:4" x14ac:dyDescent="0.25">
      <c r="A598" s="2">
        <v>42473</v>
      </c>
      <c r="B598" s="1">
        <v>53149.84</v>
      </c>
      <c r="D598" s="13">
        <f t="shared" si="34"/>
        <v>2.2075748828984117E-2</v>
      </c>
    </row>
    <row r="599" spans="1:4" x14ac:dyDescent="0.25">
      <c r="A599" s="2">
        <v>42474</v>
      </c>
      <c r="B599" s="1">
        <v>52411.02</v>
      </c>
      <c r="D599" s="13">
        <f t="shared" si="34"/>
        <v>-1.3900700359587155E-2</v>
      </c>
    </row>
    <row r="600" spans="1:4" x14ac:dyDescent="0.25">
      <c r="A600" s="2">
        <v>42475</v>
      </c>
      <c r="B600" s="1">
        <v>53227.74</v>
      </c>
      <c r="D600" s="13">
        <f t="shared" si="34"/>
        <v>1.5582982357527123E-2</v>
      </c>
    </row>
    <row r="601" spans="1:4" x14ac:dyDescent="0.25">
      <c r="A601" s="2">
        <v>42478</v>
      </c>
      <c r="B601" s="1">
        <v>52894.080000000002</v>
      </c>
      <c r="D601" s="13">
        <f t="shared" si="34"/>
        <v>-6.2685359175496877E-3</v>
      </c>
    </row>
    <row r="602" spans="1:4" x14ac:dyDescent="0.25">
      <c r="A602" s="2">
        <v>42479</v>
      </c>
      <c r="B602" s="1">
        <v>53710.05</v>
      </c>
      <c r="D602" s="13">
        <f t="shared" si="34"/>
        <v>1.5426490072234948E-2</v>
      </c>
    </row>
    <row r="603" spans="1:4" x14ac:dyDescent="0.25">
      <c r="A603" s="2">
        <v>42480</v>
      </c>
      <c r="B603" s="1">
        <v>53630.93</v>
      </c>
      <c r="D603" s="13">
        <f t="shared" si="34"/>
        <v>-1.4730948863388251E-3</v>
      </c>
    </row>
    <row r="604" spans="1:4" x14ac:dyDescent="0.25">
      <c r="A604" s="2">
        <v>42481</v>
      </c>
      <c r="B604" s="1">
        <v>53630.93</v>
      </c>
      <c r="D604" s="13">
        <f t="shared" si="34"/>
        <v>0</v>
      </c>
    </row>
    <row r="605" spans="1:4" x14ac:dyDescent="0.25">
      <c r="A605" s="2">
        <v>42482</v>
      </c>
      <c r="B605" s="1">
        <v>52907.88</v>
      </c>
      <c r="D605" s="13">
        <f t="shared" si="34"/>
        <v>-1.3481959011339219E-2</v>
      </c>
    </row>
    <row r="606" spans="1:4" x14ac:dyDescent="0.25">
      <c r="A606" s="2">
        <v>42485</v>
      </c>
      <c r="B606" s="1">
        <v>51861.71</v>
      </c>
      <c r="D606" s="13">
        <f t="shared" si="34"/>
        <v>-1.9773425055020128E-2</v>
      </c>
    </row>
    <row r="607" spans="1:4" x14ac:dyDescent="0.25">
      <c r="A607" s="2">
        <v>42486</v>
      </c>
      <c r="B607" s="1">
        <v>53082.5</v>
      </c>
      <c r="D607" s="13">
        <f t="shared" si="34"/>
        <v>2.3539331811465548E-2</v>
      </c>
    </row>
    <row r="608" spans="1:4" x14ac:dyDescent="0.25">
      <c r="A608" s="2">
        <v>42487</v>
      </c>
      <c r="B608" s="1">
        <v>54477.78</v>
      </c>
      <c r="D608" s="13">
        <f t="shared" si="34"/>
        <v>2.6285122215419371E-2</v>
      </c>
    </row>
    <row r="609" spans="1:4" x14ac:dyDescent="0.25">
      <c r="A609" s="2">
        <v>42488</v>
      </c>
      <c r="B609" s="1">
        <v>54311.96</v>
      </c>
      <c r="D609" s="13">
        <f t="shared" si="34"/>
        <v>-3.0438097881374704E-3</v>
      </c>
    </row>
    <row r="610" spans="1:4" x14ac:dyDescent="0.25">
      <c r="A610" s="2">
        <v>42489</v>
      </c>
      <c r="B610" s="1">
        <v>53910.51</v>
      </c>
      <c r="D610" s="13">
        <f t="shared" si="34"/>
        <v>-7.3915579551906635E-3</v>
      </c>
    </row>
    <row r="611" spans="1:4" x14ac:dyDescent="0.25">
      <c r="A611" s="2">
        <v>42492</v>
      </c>
      <c r="B611" s="1">
        <v>53561.54</v>
      </c>
      <c r="D611" s="13">
        <f t="shared" si="34"/>
        <v>-6.4731348302956354E-3</v>
      </c>
    </row>
    <row r="612" spans="1:4" x14ac:dyDescent="0.25">
      <c r="A612" s="2">
        <v>42493</v>
      </c>
      <c r="B612" s="1">
        <v>52260.19</v>
      </c>
      <c r="D612" s="13">
        <f t="shared" si="34"/>
        <v>-2.4296351449192809E-2</v>
      </c>
    </row>
    <row r="613" spans="1:4" x14ac:dyDescent="0.25">
      <c r="A613" s="2">
        <v>42494</v>
      </c>
      <c r="B613" s="1">
        <v>52552.800000000003</v>
      </c>
      <c r="D613" s="13">
        <f t="shared" si="34"/>
        <v>5.5990994292213743E-3</v>
      </c>
    </row>
    <row r="614" spans="1:4" x14ac:dyDescent="0.25">
      <c r="A614" s="2">
        <v>42495</v>
      </c>
      <c r="B614" s="1">
        <v>51671.040000000001</v>
      </c>
      <c r="D614" s="13">
        <f t="shared" si="34"/>
        <v>-1.6778554139836546E-2</v>
      </c>
    </row>
    <row r="615" spans="1:4" x14ac:dyDescent="0.25">
      <c r="A615" s="2">
        <v>42496</v>
      </c>
      <c r="B615" s="1">
        <v>51717.82</v>
      </c>
      <c r="D615" s="13">
        <f t="shared" si="34"/>
        <v>9.0534272195796396E-4</v>
      </c>
    </row>
    <row r="616" spans="1:4" x14ac:dyDescent="0.25">
      <c r="A616" s="2">
        <v>42499</v>
      </c>
      <c r="B616" s="1">
        <v>50990.07</v>
      </c>
      <c r="D616" s="13">
        <f t="shared" si="34"/>
        <v>-1.4071552126520413E-2</v>
      </c>
    </row>
    <row r="617" spans="1:4" x14ac:dyDescent="0.25">
      <c r="A617" s="2">
        <v>42500</v>
      </c>
      <c r="B617" s="1">
        <v>53070.91</v>
      </c>
      <c r="D617" s="13">
        <f t="shared" si="34"/>
        <v>4.0808730013510548E-2</v>
      </c>
    </row>
    <row r="618" spans="1:4" x14ac:dyDescent="0.25">
      <c r="A618" s="2">
        <v>42501</v>
      </c>
      <c r="B618" s="1">
        <v>52764.46</v>
      </c>
      <c r="D618" s="13">
        <f t="shared" si="34"/>
        <v>-5.7743498274290816E-3</v>
      </c>
    </row>
    <row r="619" spans="1:4" x14ac:dyDescent="0.25">
      <c r="A619" s="2">
        <v>42502</v>
      </c>
      <c r="B619" s="1">
        <v>53241.32</v>
      </c>
      <c r="D619" s="13">
        <f t="shared" si="34"/>
        <v>9.0375226051778151E-3</v>
      </c>
    </row>
    <row r="620" spans="1:4" x14ac:dyDescent="0.25">
      <c r="A620" s="2">
        <v>42503</v>
      </c>
      <c r="B620" s="1">
        <v>51804.31</v>
      </c>
      <c r="D620" s="13">
        <f t="shared" si="34"/>
        <v>-2.6990502865067996E-2</v>
      </c>
    </row>
    <row r="621" spans="1:4" x14ac:dyDescent="0.25">
      <c r="A621" s="2">
        <v>42506</v>
      </c>
      <c r="B621" s="1">
        <v>51802.92</v>
      </c>
      <c r="D621" s="13">
        <f t="shared" si="34"/>
        <v>-2.6831744308522166E-5</v>
      </c>
    </row>
    <row r="622" spans="1:4" x14ac:dyDescent="0.25">
      <c r="A622" s="2">
        <v>42507</v>
      </c>
      <c r="B622" s="1">
        <v>50839.45</v>
      </c>
      <c r="D622" s="13">
        <f t="shared" si="34"/>
        <v>-1.8598758525581207E-2</v>
      </c>
    </row>
    <row r="623" spans="1:4" x14ac:dyDescent="0.25">
      <c r="A623" s="2">
        <v>42508</v>
      </c>
      <c r="B623" s="1">
        <v>50561.7</v>
      </c>
      <c r="D623" s="13">
        <f t="shared" si="34"/>
        <v>-5.4632770417461247E-3</v>
      </c>
    </row>
    <row r="624" spans="1:4" x14ac:dyDescent="0.25">
      <c r="A624" s="2">
        <v>42509</v>
      </c>
      <c r="B624" s="1">
        <v>50132.53</v>
      </c>
      <c r="D624" s="13">
        <f t="shared" si="34"/>
        <v>-8.4880452991097661E-3</v>
      </c>
    </row>
    <row r="625" spans="1:4" x14ac:dyDescent="0.25">
      <c r="A625" s="2">
        <v>42510</v>
      </c>
      <c r="B625" s="1">
        <v>49722.75</v>
      </c>
      <c r="D625" s="13">
        <f t="shared" si="34"/>
        <v>-8.173934170088739E-3</v>
      </c>
    </row>
    <row r="626" spans="1:4" x14ac:dyDescent="0.25">
      <c r="A626" s="2">
        <v>42513</v>
      </c>
      <c r="B626" s="1">
        <v>49330.42</v>
      </c>
      <c r="D626" s="13">
        <f t="shared" si="34"/>
        <v>-7.890352001850294E-3</v>
      </c>
    </row>
    <row r="627" spans="1:4" x14ac:dyDescent="0.25">
      <c r="A627" s="2">
        <v>42514</v>
      </c>
      <c r="B627" s="1">
        <v>49345.19</v>
      </c>
      <c r="D627" s="13">
        <f t="shared" si="34"/>
        <v>2.99409573241097E-4</v>
      </c>
    </row>
    <row r="628" spans="1:4" x14ac:dyDescent="0.25">
      <c r="A628" s="2">
        <v>42515</v>
      </c>
      <c r="B628" s="1">
        <v>49482.86</v>
      </c>
      <c r="D628" s="13">
        <f t="shared" si="34"/>
        <v>2.7899375805422624E-3</v>
      </c>
    </row>
    <row r="629" spans="1:4" x14ac:dyDescent="0.25">
      <c r="A629" s="2">
        <v>42516</v>
      </c>
      <c r="B629" s="1">
        <v>49482.86</v>
      </c>
      <c r="D629" s="13">
        <f t="shared" si="34"/>
        <v>0</v>
      </c>
    </row>
    <row r="630" spans="1:4" x14ac:dyDescent="0.25">
      <c r="A630" s="2">
        <v>42517</v>
      </c>
      <c r="B630" s="1">
        <v>49051.49</v>
      </c>
      <c r="D630" s="13">
        <f t="shared" si="34"/>
        <v>-8.7175640211580863E-3</v>
      </c>
    </row>
    <row r="631" spans="1:4" x14ac:dyDescent="0.25">
      <c r="A631" s="2">
        <v>42520</v>
      </c>
      <c r="B631" s="1">
        <v>48964.34</v>
      </c>
      <c r="D631" s="13">
        <f t="shared" si="34"/>
        <v>-1.7767044385400212E-3</v>
      </c>
    </row>
    <row r="632" spans="1:4" x14ac:dyDescent="0.25">
      <c r="A632" s="2">
        <v>42521</v>
      </c>
      <c r="B632" s="1">
        <v>48471.71</v>
      </c>
      <c r="D632" s="13">
        <f t="shared" si="34"/>
        <v>-1.0060995410129033E-2</v>
      </c>
    </row>
    <row r="633" spans="1:4" x14ac:dyDescent="0.25">
      <c r="A633" s="2">
        <v>42522</v>
      </c>
      <c r="B633" s="1">
        <v>49012.65</v>
      </c>
      <c r="D633" s="13">
        <f t="shared" si="34"/>
        <v>1.1159911626802568E-2</v>
      </c>
    </row>
    <row r="634" spans="1:4" x14ac:dyDescent="0.25">
      <c r="A634" s="2">
        <v>42523</v>
      </c>
      <c r="B634" s="1">
        <v>49887.24</v>
      </c>
      <c r="D634" s="13">
        <f t="shared" si="34"/>
        <v>1.7844168801319588E-2</v>
      </c>
    </row>
    <row r="635" spans="1:4" x14ac:dyDescent="0.25">
      <c r="A635" s="2">
        <v>42524</v>
      </c>
      <c r="B635" s="1">
        <v>50619.5</v>
      </c>
      <c r="D635" s="13">
        <f t="shared" si="34"/>
        <v>1.4678302507815667E-2</v>
      </c>
    </row>
    <row r="636" spans="1:4" x14ac:dyDescent="0.25">
      <c r="A636" s="2">
        <v>42527</v>
      </c>
      <c r="B636" s="1">
        <v>50431.8</v>
      </c>
      <c r="D636" s="13">
        <f t="shared" si="34"/>
        <v>-3.7080571716432815E-3</v>
      </c>
    </row>
    <row r="637" spans="1:4" x14ac:dyDescent="0.25">
      <c r="A637" s="2">
        <v>42528</v>
      </c>
      <c r="B637" s="1">
        <v>50487.86</v>
      </c>
      <c r="D637" s="13">
        <f t="shared" si="34"/>
        <v>1.111600220495752E-3</v>
      </c>
    </row>
    <row r="638" spans="1:4" x14ac:dyDescent="0.25">
      <c r="A638" s="2">
        <v>42529</v>
      </c>
      <c r="B638" s="1">
        <v>51629.29</v>
      </c>
      <c r="D638" s="13">
        <f t="shared" si="34"/>
        <v>2.2608009133284718E-2</v>
      </c>
    </row>
    <row r="639" spans="1:4" x14ac:dyDescent="0.25">
      <c r="A639" s="2">
        <v>42530</v>
      </c>
      <c r="B639" s="1">
        <v>51118.46</v>
      </c>
      <c r="D639" s="13">
        <f t="shared" si="34"/>
        <v>-9.8941899065433936E-3</v>
      </c>
    </row>
    <row r="640" spans="1:4" x14ac:dyDescent="0.25">
      <c r="A640" s="2">
        <v>42531</v>
      </c>
      <c r="B640" s="1">
        <v>49422.16</v>
      </c>
      <c r="D640" s="13">
        <f t="shared" si="34"/>
        <v>-3.3183707020907824E-2</v>
      </c>
    </row>
    <row r="641" spans="1:4" x14ac:dyDescent="0.25">
      <c r="A641" s="2">
        <v>42534</v>
      </c>
      <c r="B641" s="1">
        <v>49660.79</v>
      </c>
      <c r="D641" s="13">
        <f t="shared" si="34"/>
        <v>4.8284008630945585E-3</v>
      </c>
    </row>
    <row r="642" spans="1:4" x14ac:dyDescent="0.25">
      <c r="A642" s="2">
        <v>42535</v>
      </c>
      <c r="B642" s="1">
        <v>48648.29</v>
      </c>
      <c r="D642" s="13">
        <f t="shared" si="34"/>
        <v>-2.0388318429892072E-2</v>
      </c>
    </row>
    <row r="643" spans="1:4" x14ac:dyDescent="0.25">
      <c r="A643" s="2">
        <v>42536</v>
      </c>
      <c r="B643" s="1">
        <v>48914.74</v>
      </c>
      <c r="D643" s="13">
        <f t="shared" si="34"/>
        <v>5.4770681559412901E-3</v>
      </c>
    </row>
    <row r="644" spans="1:4" x14ac:dyDescent="0.25">
      <c r="A644" s="2">
        <v>42537</v>
      </c>
      <c r="B644" s="1">
        <v>49411.62</v>
      </c>
      <c r="D644" s="13">
        <f t="shared" si="34"/>
        <v>1.0158083228082265E-2</v>
      </c>
    </row>
    <row r="645" spans="1:4" x14ac:dyDescent="0.25">
      <c r="A645" s="2">
        <v>42538</v>
      </c>
      <c r="B645" s="1">
        <v>49533.84</v>
      </c>
      <c r="D645" s="13">
        <f t="shared" si="34"/>
        <v>2.4735072438425189E-3</v>
      </c>
    </row>
    <row r="646" spans="1:4" x14ac:dyDescent="0.25">
      <c r="A646" s="2">
        <v>42541</v>
      </c>
      <c r="B646" s="1">
        <v>50329.36</v>
      </c>
      <c r="D646" s="13">
        <f t="shared" si="34"/>
        <v>1.606013182099357E-2</v>
      </c>
    </row>
    <row r="647" spans="1:4" x14ac:dyDescent="0.25">
      <c r="A647" s="2">
        <v>42542</v>
      </c>
      <c r="B647" s="1">
        <v>50837.8</v>
      </c>
      <c r="D647" s="13">
        <f t="shared" si="34"/>
        <v>1.0102254429621245E-2</v>
      </c>
    </row>
    <row r="648" spans="1:4" x14ac:dyDescent="0.25">
      <c r="A648" s="2">
        <v>42543</v>
      </c>
      <c r="B648" s="1">
        <v>50156.3</v>
      </c>
      <c r="D648" s="13">
        <f t="shared" si="34"/>
        <v>-1.3405379461739099E-2</v>
      </c>
    </row>
    <row r="649" spans="1:4" x14ac:dyDescent="0.25">
      <c r="A649" s="2">
        <v>42544</v>
      </c>
      <c r="B649" s="1">
        <v>51559.82</v>
      </c>
      <c r="D649" s="13">
        <f t="shared" si="34"/>
        <v>2.7982925375276819E-2</v>
      </c>
    </row>
    <row r="650" spans="1:4" x14ac:dyDescent="0.25">
      <c r="A650" s="2">
        <v>42545</v>
      </c>
      <c r="B650" s="1">
        <v>50105.26</v>
      </c>
      <c r="D650" s="13">
        <f t="shared" si="34"/>
        <v>-2.8211114778911129E-2</v>
      </c>
    </row>
    <row r="651" spans="1:4" x14ac:dyDescent="0.25">
      <c r="A651" s="2">
        <v>42548</v>
      </c>
      <c r="B651" s="1">
        <v>49245.53</v>
      </c>
      <c r="D651" s="13">
        <f t="shared" si="34"/>
        <v>-1.7158477972173045E-2</v>
      </c>
    </row>
    <row r="652" spans="1:4" x14ac:dyDescent="0.25">
      <c r="A652" s="2">
        <v>42549</v>
      </c>
      <c r="B652" s="1">
        <v>50006.559999999998</v>
      </c>
      <c r="D652" s="13">
        <f t="shared" ref="D652:D715" si="35">IF(ISNUMBER(B652),(B652-B651)/B651,"")</f>
        <v>1.5453788394601476E-2</v>
      </c>
    </row>
    <row r="653" spans="1:4" x14ac:dyDescent="0.25">
      <c r="A653" s="2">
        <v>42550</v>
      </c>
      <c r="B653" s="1">
        <v>51001.91</v>
      </c>
      <c r="D653" s="13">
        <f t="shared" si="35"/>
        <v>1.9904388544223117E-2</v>
      </c>
    </row>
    <row r="654" spans="1:4" x14ac:dyDescent="0.25">
      <c r="A654" s="2">
        <v>42551</v>
      </c>
      <c r="B654" s="1">
        <v>51526.93</v>
      </c>
      <c r="D654" s="13">
        <f t="shared" si="35"/>
        <v>1.0294124278874982E-2</v>
      </c>
    </row>
    <row r="655" spans="1:4" x14ac:dyDescent="0.25">
      <c r="A655" s="2">
        <v>42552</v>
      </c>
      <c r="B655" s="1">
        <v>52233.04</v>
      </c>
      <c r="D655" s="13">
        <f t="shared" si="35"/>
        <v>1.3703707944564145E-2</v>
      </c>
    </row>
    <row r="656" spans="1:4" x14ac:dyDescent="0.25">
      <c r="A656" s="2">
        <v>42555</v>
      </c>
      <c r="B656" s="1">
        <v>52568.66</v>
      </c>
      <c r="D656" s="13">
        <f t="shared" si="35"/>
        <v>6.4254349354355518E-3</v>
      </c>
    </row>
    <row r="657" spans="1:4" x14ac:dyDescent="0.25">
      <c r="A657" s="2">
        <v>42556</v>
      </c>
      <c r="B657" s="1">
        <v>51842.27</v>
      </c>
      <c r="D657" s="13">
        <f t="shared" si="35"/>
        <v>-1.3817928781140829E-2</v>
      </c>
    </row>
    <row r="658" spans="1:4" x14ac:dyDescent="0.25">
      <c r="A658" s="2">
        <v>42557</v>
      </c>
      <c r="B658" s="1">
        <v>51901.81</v>
      </c>
      <c r="D658" s="13">
        <f t="shared" si="35"/>
        <v>1.1484836601483861E-3</v>
      </c>
    </row>
    <row r="659" spans="1:4" x14ac:dyDescent="0.25">
      <c r="A659" s="2">
        <v>42558</v>
      </c>
      <c r="B659" s="1">
        <v>52014.66</v>
      </c>
      <c r="D659" s="13">
        <f t="shared" si="35"/>
        <v>2.1742979676432446E-3</v>
      </c>
    </row>
    <row r="660" spans="1:4" x14ac:dyDescent="0.25">
      <c r="A660" s="2">
        <v>42559</v>
      </c>
      <c r="B660" s="1">
        <v>53140.74</v>
      </c>
      <c r="D660" s="13">
        <f t="shared" si="35"/>
        <v>2.1649281183420105E-2</v>
      </c>
    </row>
    <row r="661" spans="1:4" x14ac:dyDescent="0.25">
      <c r="A661" s="2">
        <v>42562</v>
      </c>
      <c r="B661" s="1">
        <v>53960.11</v>
      </c>
      <c r="D661" s="13">
        <f t="shared" si="35"/>
        <v>1.5418866955936306E-2</v>
      </c>
    </row>
    <row r="662" spans="1:4" x14ac:dyDescent="0.25">
      <c r="A662" s="2">
        <v>42563</v>
      </c>
      <c r="B662" s="1">
        <v>54256.41</v>
      </c>
      <c r="D662" s="13">
        <f t="shared" si="35"/>
        <v>5.4910933280158791E-3</v>
      </c>
    </row>
    <row r="663" spans="1:4" x14ac:dyDescent="0.25">
      <c r="A663" s="2">
        <v>42564</v>
      </c>
      <c r="B663" s="1">
        <v>54598.29</v>
      </c>
      <c r="D663" s="13">
        <f t="shared" si="35"/>
        <v>6.3011909560547292E-3</v>
      </c>
    </row>
    <row r="664" spans="1:4" x14ac:dyDescent="0.25">
      <c r="A664" s="2">
        <v>42565</v>
      </c>
      <c r="B664" s="1">
        <v>55480.87</v>
      </c>
      <c r="D664" s="13">
        <f t="shared" si="35"/>
        <v>1.6164975130173523E-2</v>
      </c>
    </row>
    <row r="665" spans="1:4" x14ac:dyDescent="0.25">
      <c r="A665" s="2">
        <v>42566</v>
      </c>
      <c r="B665" s="1">
        <v>55578.239999999998</v>
      </c>
      <c r="D665" s="13">
        <f t="shared" si="35"/>
        <v>1.7550193427030856E-3</v>
      </c>
    </row>
    <row r="666" spans="1:4" x14ac:dyDescent="0.25">
      <c r="A666" s="2">
        <v>42569</v>
      </c>
      <c r="B666" s="1">
        <v>56484.21</v>
      </c>
      <c r="D666" s="13">
        <f t="shared" si="35"/>
        <v>1.6300804055688001E-2</v>
      </c>
    </row>
    <row r="667" spans="1:4" x14ac:dyDescent="0.25">
      <c r="A667" s="2">
        <v>42570</v>
      </c>
      <c r="B667" s="1">
        <v>56698.06</v>
      </c>
      <c r="D667" s="13">
        <f t="shared" si="35"/>
        <v>3.7860138258107626E-3</v>
      </c>
    </row>
    <row r="668" spans="1:4" x14ac:dyDescent="0.25">
      <c r="A668" s="2">
        <v>42571</v>
      </c>
      <c r="B668" s="1">
        <v>56578.05</v>
      </c>
      <c r="D668" s="13">
        <f t="shared" si="35"/>
        <v>-2.1166509048104075E-3</v>
      </c>
    </row>
    <row r="669" spans="1:4" x14ac:dyDescent="0.25">
      <c r="A669" s="2">
        <v>42572</v>
      </c>
      <c r="B669" s="1">
        <v>56641.49</v>
      </c>
      <c r="D669" s="13">
        <f t="shared" si="35"/>
        <v>1.1212829003473088E-3</v>
      </c>
    </row>
    <row r="670" spans="1:4" x14ac:dyDescent="0.25">
      <c r="A670" s="2">
        <v>42573</v>
      </c>
      <c r="B670" s="1">
        <v>57002.080000000002</v>
      </c>
      <c r="D670" s="13">
        <f t="shared" si="35"/>
        <v>6.3661813981235977E-3</v>
      </c>
    </row>
    <row r="671" spans="1:4" x14ac:dyDescent="0.25">
      <c r="A671" s="2">
        <v>42576</v>
      </c>
      <c r="B671" s="1">
        <v>56872.73</v>
      </c>
      <c r="D671" s="13">
        <f t="shared" si="35"/>
        <v>-2.269215439155879E-3</v>
      </c>
    </row>
    <row r="672" spans="1:4" x14ac:dyDescent="0.25">
      <c r="A672" s="2">
        <v>42577</v>
      </c>
      <c r="B672" s="1">
        <v>56782.75</v>
      </c>
      <c r="D672" s="13">
        <f t="shared" si="35"/>
        <v>-1.5821290801409252E-3</v>
      </c>
    </row>
    <row r="673" spans="1:4" x14ac:dyDescent="0.25">
      <c r="A673" s="2">
        <v>42578</v>
      </c>
      <c r="B673" s="1">
        <v>56852.84</v>
      </c>
      <c r="D673" s="13">
        <f t="shared" si="35"/>
        <v>1.2343537429940696E-3</v>
      </c>
    </row>
    <row r="674" spans="1:4" x14ac:dyDescent="0.25">
      <c r="A674" s="2">
        <v>42579</v>
      </c>
      <c r="B674" s="1">
        <v>56667.12</v>
      </c>
      <c r="D674" s="13">
        <f t="shared" si="35"/>
        <v>-3.2666793778462766E-3</v>
      </c>
    </row>
    <row r="675" spans="1:4" x14ac:dyDescent="0.25">
      <c r="A675" s="2">
        <v>42580</v>
      </c>
      <c r="B675" s="1">
        <v>57308.21</v>
      </c>
      <c r="D675" s="13">
        <f t="shared" si="35"/>
        <v>1.1313262435076929E-2</v>
      </c>
    </row>
    <row r="676" spans="1:4" x14ac:dyDescent="0.25">
      <c r="A676" s="2">
        <v>42583</v>
      </c>
      <c r="B676" s="1">
        <v>56755.76</v>
      </c>
      <c r="D676" s="13">
        <f t="shared" si="35"/>
        <v>-9.6399800307843692E-3</v>
      </c>
    </row>
    <row r="677" spans="1:4" x14ac:dyDescent="0.25">
      <c r="A677" s="2">
        <v>42584</v>
      </c>
      <c r="B677" s="1">
        <v>56162.38</v>
      </c>
      <c r="D677" s="13">
        <f t="shared" si="35"/>
        <v>-1.0454974085449735E-2</v>
      </c>
    </row>
    <row r="678" spans="1:4" x14ac:dyDescent="0.25">
      <c r="A678" s="2">
        <v>42585</v>
      </c>
      <c r="B678" s="1">
        <v>57076.91</v>
      </c>
      <c r="D678" s="13">
        <f t="shared" si="35"/>
        <v>1.6283676012305855E-2</v>
      </c>
    </row>
    <row r="679" spans="1:4" x14ac:dyDescent="0.25">
      <c r="A679" s="2">
        <v>42586</v>
      </c>
      <c r="B679" s="1">
        <v>57593.89</v>
      </c>
      <c r="D679" s="13">
        <f t="shared" si="35"/>
        <v>9.0576031533591405E-3</v>
      </c>
    </row>
    <row r="680" spans="1:4" x14ac:dyDescent="0.25">
      <c r="A680" s="2">
        <v>42587</v>
      </c>
      <c r="B680" s="1">
        <v>57661.14</v>
      </c>
      <c r="D680" s="13">
        <f t="shared" si="35"/>
        <v>1.1676585832281863E-3</v>
      </c>
    </row>
    <row r="681" spans="1:4" x14ac:dyDescent="0.25">
      <c r="A681" s="2">
        <v>42590</v>
      </c>
      <c r="B681" s="1">
        <v>57635.43</v>
      </c>
      <c r="D681" s="13">
        <f t="shared" si="35"/>
        <v>-4.4588088268804826E-4</v>
      </c>
    </row>
    <row r="682" spans="1:4" x14ac:dyDescent="0.25">
      <c r="A682" s="2">
        <v>42591</v>
      </c>
      <c r="B682" s="1">
        <v>57689.41</v>
      </c>
      <c r="D682" s="13">
        <f t="shared" si="35"/>
        <v>9.3657668555614489E-4</v>
      </c>
    </row>
    <row r="683" spans="1:4" x14ac:dyDescent="0.25">
      <c r="A683" s="2">
        <v>42592</v>
      </c>
      <c r="B683" s="1">
        <v>56919.78</v>
      </c>
      <c r="D683" s="13">
        <f t="shared" si="35"/>
        <v>-1.3340923403446224E-2</v>
      </c>
    </row>
    <row r="684" spans="1:4" x14ac:dyDescent="0.25">
      <c r="A684" s="2">
        <v>42593</v>
      </c>
      <c r="B684" s="1">
        <v>58299.57</v>
      </c>
      <c r="D684" s="13">
        <f t="shared" si="35"/>
        <v>2.4240958064138705E-2</v>
      </c>
    </row>
    <row r="685" spans="1:4" x14ac:dyDescent="0.25">
      <c r="A685" s="2">
        <v>42594</v>
      </c>
      <c r="B685" s="1">
        <v>58298.41</v>
      </c>
      <c r="D685" s="13">
        <f t="shared" si="35"/>
        <v>-1.9897230802838107E-5</v>
      </c>
    </row>
    <row r="686" spans="1:4" x14ac:dyDescent="0.25">
      <c r="A686" s="2">
        <v>42597</v>
      </c>
      <c r="B686" s="1">
        <v>59145.98</v>
      </c>
      <c r="D686" s="13">
        <f t="shared" si="35"/>
        <v>1.4538475406104551E-2</v>
      </c>
    </row>
    <row r="687" spans="1:4" x14ac:dyDescent="0.25">
      <c r="A687" s="2">
        <v>42598</v>
      </c>
      <c r="B687" s="1">
        <v>58855.43</v>
      </c>
      <c r="D687" s="13">
        <f t="shared" si="35"/>
        <v>-4.9124217740580661E-3</v>
      </c>
    </row>
    <row r="688" spans="1:4" x14ac:dyDescent="0.25">
      <c r="A688" s="2">
        <v>42599</v>
      </c>
      <c r="B688" s="1">
        <v>59323.83</v>
      </c>
      <c r="D688" s="13">
        <f t="shared" si="35"/>
        <v>7.9584840345232628E-3</v>
      </c>
    </row>
    <row r="689" spans="1:4" x14ac:dyDescent="0.25">
      <c r="A689" s="2">
        <v>42600</v>
      </c>
      <c r="B689" s="1">
        <v>59166.02</v>
      </c>
      <c r="D689" s="13">
        <f t="shared" si="35"/>
        <v>-2.6601451726903833E-3</v>
      </c>
    </row>
    <row r="690" spans="1:4" x14ac:dyDescent="0.25">
      <c r="A690" s="2">
        <v>42601</v>
      </c>
      <c r="B690" s="1">
        <v>59098.92</v>
      </c>
      <c r="D690" s="13">
        <f t="shared" si="35"/>
        <v>-1.1340969022421747E-3</v>
      </c>
    </row>
    <row r="691" spans="1:4" x14ac:dyDescent="0.25">
      <c r="A691" s="2">
        <v>42604</v>
      </c>
      <c r="B691" s="1">
        <v>57781.24</v>
      </c>
      <c r="D691" s="13">
        <f t="shared" si="35"/>
        <v>-2.2296177324391042E-2</v>
      </c>
    </row>
    <row r="692" spans="1:4" x14ac:dyDescent="0.25">
      <c r="A692" s="2">
        <v>42605</v>
      </c>
      <c r="B692" s="1">
        <v>58020.04</v>
      </c>
      <c r="D692" s="13">
        <f t="shared" si="35"/>
        <v>4.132829271230644E-3</v>
      </c>
    </row>
    <row r="693" spans="1:4" x14ac:dyDescent="0.25">
      <c r="A693" s="2">
        <v>42606</v>
      </c>
      <c r="B693" s="1">
        <v>57717.88</v>
      </c>
      <c r="D693" s="13">
        <f t="shared" si="35"/>
        <v>-5.2078557684552352E-3</v>
      </c>
    </row>
    <row r="694" spans="1:4" x14ac:dyDescent="0.25">
      <c r="A694" s="2">
        <v>42607</v>
      </c>
      <c r="B694" s="1">
        <v>57722.14</v>
      </c>
      <c r="D694" s="13">
        <f t="shared" si="35"/>
        <v>7.3807284675078805E-5</v>
      </c>
    </row>
    <row r="695" spans="1:4" x14ac:dyDescent="0.25">
      <c r="A695" s="2">
        <v>42608</v>
      </c>
      <c r="B695" s="1">
        <v>57716.25</v>
      </c>
      <c r="D695" s="13">
        <f t="shared" si="35"/>
        <v>-1.020405688354489E-4</v>
      </c>
    </row>
    <row r="696" spans="1:4" x14ac:dyDescent="0.25">
      <c r="A696" s="2">
        <v>42611</v>
      </c>
      <c r="B696" s="1">
        <v>58610.39</v>
      </c>
      <c r="D696" s="13">
        <f t="shared" si="35"/>
        <v>1.5491997487709257E-2</v>
      </c>
    </row>
    <row r="697" spans="1:4" x14ac:dyDescent="0.25">
      <c r="A697" s="2">
        <v>42612</v>
      </c>
      <c r="B697" s="1">
        <v>58575.42</v>
      </c>
      <c r="D697" s="13">
        <f t="shared" si="35"/>
        <v>-5.9665189056072078E-4</v>
      </c>
    </row>
    <row r="698" spans="1:4" x14ac:dyDescent="0.25">
      <c r="A698" s="2">
        <v>42613</v>
      </c>
      <c r="B698" s="1">
        <v>57901.11</v>
      </c>
      <c r="D698" s="13">
        <f t="shared" si="35"/>
        <v>-1.1511825267321987E-2</v>
      </c>
    </row>
    <row r="699" spans="1:4" x14ac:dyDescent="0.25">
      <c r="A699" s="2">
        <v>42614</v>
      </c>
      <c r="B699" s="1">
        <v>58236.27</v>
      </c>
      <c r="D699" s="13">
        <f t="shared" si="35"/>
        <v>5.7884900652163005E-3</v>
      </c>
    </row>
    <row r="700" spans="1:4" x14ac:dyDescent="0.25">
      <c r="A700" s="2">
        <v>42615</v>
      </c>
      <c r="B700" s="1">
        <v>59616.4</v>
      </c>
      <c r="D700" s="13">
        <f t="shared" si="35"/>
        <v>2.3698804885683867E-2</v>
      </c>
    </row>
    <row r="701" spans="1:4" x14ac:dyDescent="0.25">
      <c r="A701" s="2">
        <v>42618</v>
      </c>
      <c r="B701" s="1">
        <v>59566.34</v>
      </c>
      <c r="D701" s="13">
        <f t="shared" si="35"/>
        <v>-8.3970182701412612E-4</v>
      </c>
    </row>
    <row r="702" spans="1:4" x14ac:dyDescent="0.25">
      <c r="A702" s="2">
        <v>42619</v>
      </c>
      <c r="B702" s="1">
        <v>60129.440000000002</v>
      </c>
      <c r="D702" s="13">
        <f t="shared" si="35"/>
        <v>9.453325485500803E-3</v>
      </c>
    </row>
    <row r="703" spans="1:4" x14ac:dyDescent="0.25">
      <c r="A703" s="2">
        <v>42620</v>
      </c>
      <c r="B703" s="1">
        <v>60129.440000000002</v>
      </c>
      <c r="D703" s="13">
        <f t="shared" si="35"/>
        <v>0</v>
      </c>
    </row>
    <row r="704" spans="1:4" x14ac:dyDescent="0.25">
      <c r="A704" s="2">
        <v>42621</v>
      </c>
      <c r="B704" s="1">
        <v>60231.66</v>
      </c>
      <c r="D704" s="13">
        <f t="shared" si="35"/>
        <v>1.6999992017221706E-3</v>
      </c>
    </row>
    <row r="705" spans="1:4" x14ac:dyDescent="0.25">
      <c r="A705" s="2">
        <v>42622</v>
      </c>
      <c r="B705" s="1">
        <v>57999.73</v>
      </c>
      <c r="D705" s="13">
        <f t="shared" si="35"/>
        <v>-3.7055761039958057E-2</v>
      </c>
    </row>
    <row r="706" spans="1:4" x14ac:dyDescent="0.25">
      <c r="A706" s="2">
        <v>42625</v>
      </c>
      <c r="B706" s="1">
        <v>58586.11</v>
      </c>
      <c r="D706" s="13">
        <f t="shared" si="35"/>
        <v>1.0110047064012148E-2</v>
      </c>
    </row>
    <row r="707" spans="1:4" x14ac:dyDescent="0.25">
      <c r="A707" s="2">
        <v>42626</v>
      </c>
      <c r="B707" s="1">
        <v>56820.77</v>
      </c>
      <c r="D707" s="13">
        <f t="shared" si="35"/>
        <v>-3.0132398276656425E-2</v>
      </c>
    </row>
    <row r="708" spans="1:4" x14ac:dyDescent="0.25">
      <c r="A708" s="2">
        <v>42627</v>
      </c>
      <c r="B708" s="1">
        <v>57059.46</v>
      </c>
      <c r="D708" s="13">
        <f t="shared" si="35"/>
        <v>4.2007526473154507E-3</v>
      </c>
    </row>
    <row r="709" spans="1:4" x14ac:dyDescent="0.25">
      <c r="A709" s="2">
        <v>42628</v>
      </c>
      <c r="B709" s="1">
        <v>57909.49</v>
      </c>
      <c r="D709" s="13">
        <f t="shared" si="35"/>
        <v>1.4897266816054671E-2</v>
      </c>
    </row>
    <row r="710" spans="1:4" x14ac:dyDescent="0.25">
      <c r="A710" s="2">
        <v>42629</v>
      </c>
      <c r="B710" s="1">
        <v>57079.76</v>
      </c>
      <c r="D710" s="13">
        <f t="shared" si="35"/>
        <v>-1.4328048822395016E-2</v>
      </c>
    </row>
    <row r="711" spans="1:4" x14ac:dyDescent="0.25">
      <c r="A711" s="2">
        <v>42632</v>
      </c>
      <c r="B711" s="1">
        <v>57350.38</v>
      </c>
      <c r="D711" s="13">
        <f t="shared" si="35"/>
        <v>4.7410851061741562E-3</v>
      </c>
    </row>
    <row r="712" spans="1:4" x14ac:dyDescent="0.25">
      <c r="A712" s="2">
        <v>42633</v>
      </c>
      <c r="B712" s="1">
        <v>57736.46</v>
      </c>
      <c r="D712" s="13">
        <f t="shared" si="35"/>
        <v>6.7319519068574918E-3</v>
      </c>
    </row>
    <row r="713" spans="1:4" x14ac:dyDescent="0.25">
      <c r="A713" s="2">
        <v>42634</v>
      </c>
      <c r="B713" s="1">
        <v>58393.919999999998</v>
      </c>
      <c r="D713" s="13">
        <f t="shared" si="35"/>
        <v>1.1387258588420542E-2</v>
      </c>
    </row>
    <row r="714" spans="1:4" x14ac:dyDescent="0.25">
      <c r="A714" s="2">
        <v>42635</v>
      </c>
      <c r="B714" s="1">
        <v>58994.17</v>
      </c>
      <c r="D714" s="13">
        <f t="shared" si="35"/>
        <v>1.0279323600813236E-2</v>
      </c>
    </row>
    <row r="715" spans="1:4" x14ac:dyDescent="0.25">
      <c r="A715" s="2">
        <v>42636</v>
      </c>
      <c r="B715" s="1">
        <v>58697</v>
      </c>
      <c r="D715" s="13">
        <f t="shared" si="35"/>
        <v>-5.0372774123273239E-3</v>
      </c>
    </row>
    <row r="716" spans="1:4" x14ac:dyDescent="0.25">
      <c r="A716" s="2">
        <v>42639</v>
      </c>
      <c r="B716" s="1">
        <v>58053.53</v>
      </c>
      <c r="D716" s="13">
        <f t="shared" ref="D716:D779" si="36">IF(ISNUMBER(B716),(B716-B715)/B715,"")</f>
        <v>-1.0962570489122121E-2</v>
      </c>
    </row>
    <row r="717" spans="1:4" x14ac:dyDescent="0.25">
      <c r="A717" s="2">
        <v>42640</v>
      </c>
      <c r="B717" s="1">
        <v>58382.49</v>
      </c>
      <c r="D717" s="13">
        <f t="shared" si="36"/>
        <v>5.6664943544345904E-3</v>
      </c>
    </row>
    <row r="718" spans="1:4" x14ac:dyDescent="0.25">
      <c r="A718" s="2">
        <v>42641</v>
      </c>
      <c r="B718" s="1">
        <v>59355.77</v>
      </c>
      <c r="D718" s="13">
        <f t="shared" si="36"/>
        <v>1.6670751795615411E-2</v>
      </c>
    </row>
    <row r="719" spans="1:4" x14ac:dyDescent="0.25">
      <c r="A719" s="2">
        <v>42642</v>
      </c>
      <c r="B719" s="1">
        <v>58350.57</v>
      </c>
      <c r="D719" s="13">
        <f t="shared" si="36"/>
        <v>-1.6935169066124443E-2</v>
      </c>
    </row>
    <row r="720" spans="1:4" x14ac:dyDescent="0.25">
      <c r="A720" s="2">
        <v>42643</v>
      </c>
      <c r="B720" s="1">
        <v>58367.05</v>
      </c>
      <c r="D720" s="13">
        <f t="shared" si="36"/>
        <v>2.8243083143837672E-4</v>
      </c>
    </row>
    <row r="721" spans="1:4" x14ac:dyDescent="0.25">
      <c r="A721" s="2">
        <v>42646</v>
      </c>
      <c r="B721" s="1">
        <v>59461.23</v>
      </c>
      <c r="D721" s="13">
        <f t="shared" si="36"/>
        <v>1.8746535930803429E-2</v>
      </c>
    </row>
    <row r="722" spans="1:4" x14ac:dyDescent="0.25">
      <c r="A722" s="2">
        <v>42647</v>
      </c>
      <c r="B722" s="1">
        <v>59339.23</v>
      </c>
      <c r="D722" s="13">
        <f t="shared" si="36"/>
        <v>-2.051757086087859E-3</v>
      </c>
    </row>
    <row r="723" spans="1:4" x14ac:dyDescent="0.25">
      <c r="A723" s="2">
        <v>42648</v>
      </c>
      <c r="B723" s="1">
        <v>60254.34</v>
      </c>
      <c r="D723" s="13">
        <f t="shared" si="36"/>
        <v>1.5421669610475116E-2</v>
      </c>
    </row>
    <row r="724" spans="1:4" x14ac:dyDescent="0.25">
      <c r="A724" s="2">
        <v>42649</v>
      </c>
      <c r="B724" s="1">
        <v>60644.24</v>
      </c>
      <c r="D724" s="13">
        <f t="shared" si="36"/>
        <v>6.470903174775485E-3</v>
      </c>
    </row>
    <row r="725" spans="1:4" x14ac:dyDescent="0.25">
      <c r="A725" s="2">
        <v>42650</v>
      </c>
      <c r="B725" s="1">
        <v>61108.98</v>
      </c>
      <c r="D725" s="13">
        <f t="shared" si="36"/>
        <v>7.6633823756387292E-3</v>
      </c>
    </row>
    <row r="726" spans="1:4" x14ac:dyDescent="0.25">
      <c r="A726" s="2">
        <v>42653</v>
      </c>
      <c r="B726" s="1">
        <v>61668.33</v>
      </c>
      <c r="D726" s="13">
        <f t="shared" si="36"/>
        <v>9.1533192012041194E-3</v>
      </c>
    </row>
    <row r="727" spans="1:4" x14ac:dyDescent="0.25">
      <c r="A727" s="2">
        <v>42654</v>
      </c>
      <c r="B727" s="1">
        <v>61021.85</v>
      </c>
      <c r="D727" s="13">
        <f t="shared" si="36"/>
        <v>-1.0483176697017791E-2</v>
      </c>
    </row>
    <row r="728" spans="1:4" x14ac:dyDescent="0.25">
      <c r="A728" s="2">
        <v>42655</v>
      </c>
      <c r="B728" s="1">
        <v>61021.85</v>
      </c>
      <c r="D728" s="13">
        <f t="shared" si="36"/>
        <v>0</v>
      </c>
    </row>
    <row r="729" spans="1:4" x14ac:dyDescent="0.25">
      <c r="A729" s="2">
        <v>42656</v>
      </c>
      <c r="B729" s="1">
        <v>61118.58</v>
      </c>
      <c r="D729" s="13">
        <f t="shared" si="36"/>
        <v>1.5851699022563755E-3</v>
      </c>
    </row>
    <row r="730" spans="1:4" x14ac:dyDescent="0.25">
      <c r="A730" s="2">
        <v>42657</v>
      </c>
      <c r="B730" s="1">
        <v>61767.22</v>
      </c>
      <c r="D730" s="13">
        <f t="shared" si="36"/>
        <v>1.0612812012320958E-2</v>
      </c>
    </row>
    <row r="731" spans="1:4" x14ac:dyDescent="0.25">
      <c r="A731" s="2">
        <v>42660</v>
      </c>
      <c r="B731" s="1">
        <v>62696.11</v>
      </c>
      <c r="D731" s="13">
        <f t="shared" si="36"/>
        <v>1.5038559287596226E-2</v>
      </c>
    </row>
    <row r="732" spans="1:4" x14ac:dyDescent="0.25">
      <c r="A732" s="2">
        <v>42661</v>
      </c>
      <c r="B732" s="1">
        <v>63782.21</v>
      </c>
      <c r="D732" s="13">
        <f t="shared" si="36"/>
        <v>1.7323243818476115E-2</v>
      </c>
    </row>
    <row r="733" spans="1:4" x14ac:dyDescent="0.25">
      <c r="A733" s="2">
        <v>42662</v>
      </c>
      <c r="B733" s="1">
        <v>63505.61</v>
      </c>
      <c r="D733" s="13">
        <f t="shared" si="36"/>
        <v>-4.3366324246212002E-3</v>
      </c>
    </row>
    <row r="734" spans="1:4" x14ac:dyDescent="0.25">
      <c r="A734" s="2">
        <v>42663</v>
      </c>
      <c r="B734" s="1">
        <v>63837.85</v>
      </c>
      <c r="D734" s="13">
        <f t="shared" si="36"/>
        <v>5.2316637852938969E-3</v>
      </c>
    </row>
    <row r="735" spans="1:4" x14ac:dyDescent="0.25">
      <c r="A735" s="2">
        <v>42664</v>
      </c>
      <c r="B735" s="1">
        <v>64108.08</v>
      </c>
      <c r="D735" s="13">
        <f t="shared" si="36"/>
        <v>4.2330686262147489E-3</v>
      </c>
    </row>
    <row r="736" spans="1:4" x14ac:dyDescent="0.25">
      <c r="A736" s="2">
        <v>42667</v>
      </c>
      <c r="B736" s="1">
        <v>64059.89</v>
      </c>
      <c r="D736" s="13">
        <f t="shared" si="36"/>
        <v>-7.516993177771402E-4</v>
      </c>
    </row>
    <row r="737" spans="1:4" x14ac:dyDescent="0.25">
      <c r="A737" s="2">
        <v>42668</v>
      </c>
      <c r="B737" s="1">
        <v>63866.2</v>
      </c>
      <c r="D737" s="13">
        <f t="shared" si="36"/>
        <v>-3.0235768434819718E-3</v>
      </c>
    </row>
    <row r="738" spans="1:4" x14ac:dyDescent="0.25">
      <c r="A738" s="2">
        <v>42669</v>
      </c>
      <c r="B738" s="1">
        <v>63825.69</v>
      </c>
      <c r="D738" s="13">
        <f t="shared" si="36"/>
        <v>-6.3429482261344436E-4</v>
      </c>
    </row>
    <row r="739" spans="1:4" x14ac:dyDescent="0.25">
      <c r="A739" s="2">
        <v>42670</v>
      </c>
      <c r="B739" s="1">
        <v>64249.5</v>
      </c>
      <c r="D739" s="13">
        <f t="shared" si="36"/>
        <v>6.6401162290607068E-3</v>
      </c>
    </row>
    <row r="740" spans="1:4" x14ac:dyDescent="0.25">
      <c r="A740" s="2">
        <v>42671</v>
      </c>
      <c r="B740" s="1">
        <v>64307.63</v>
      </c>
      <c r="D740" s="13">
        <f t="shared" si="36"/>
        <v>9.0475412260013514E-4</v>
      </c>
    </row>
    <row r="741" spans="1:4" x14ac:dyDescent="0.25">
      <c r="A741" s="2">
        <v>42674</v>
      </c>
      <c r="B741" s="1">
        <v>64924.52</v>
      </c>
      <c r="D741" s="13">
        <f t="shared" si="36"/>
        <v>9.5927963757955221E-3</v>
      </c>
    </row>
    <row r="742" spans="1:4" x14ac:dyDescent="0.25">
      <c r="A742" s="2">
        <v>42675</v>
      </c>
      <c r="B742" s="1">
        <v>63326.42</v>
      </c>
      <c r="D742" s="13">
        <f t="shared" si="36"/>
        <v>-2.4614737236409275E-2</v>
      </c>
    </row>
    <row r="743" spans="1:4" x14ac:dyDescent="0.25">
      <c r="A743" s="2">
        <v>42676</v>
      </c>
      <c r="B743" s="1">
        <v>63326.42</v>
      </c>
      <c r="D743" s="13">
        <f t="shared" si="36"/>
        <v>0</v>
      </c>
    </row>
    <row r="744" spans="1:4" x14ac:dyDescent="0.25">
      <c r="A744" s="2">
        <v>42677</v>
      </c>
      <c r="B744" s="1">
        <v>61750.17</v>
      </c>
      <c r="D744" s="13">
        <f t="shared" si="36"/>
        <v>-2.4890874930242387E-2</v>
      </c>
    </row>
    <row r="745" spans="1:4" x14ac:dyDescent="0.25">
      <c r="A745" s="2">
        <v>42678</v>
      </c>
      <c r="B745" s="1">
        <v>61598.39</v>
      </c>
      <c r="D745" s="13">
        <f t="shared" si="36"/>
        <v>-2.4579689416239477E-3</v>
      </c>
    </row>
    <row r="746" spans="1:4" x14ac:dyDescent="0.25">
      <c r="A746" s="2">
        <v>42681</v>
      </c>
      <c r="B746" s="1">
        <v>64051.65</v>
      </c>
      <c r="D746" s="13">
        <f t="shared" si="36"/>
        <v>3.9826690275508857E-2</v>
      </c>
    </row>
    <row r="747" spans="1:4" x14ac:dyDescent="0.25">
      <c r="A747" s="2">
        <v>42682</v>
      </c>
      <c r="B747" s="1">
        <v>64157.68</v>
      </c>
      <c r="D747" s="13">
        <f t="shared" si="36"/>
        <v>1.6553828043461619E-3</v>
      </c>
    </row>
    <row r="748" spans="1:4" x14ac:dyDescent="0.25">
      <c r="A748" s="2">
        <v>42683</v>
      </c>
      <c r="B748" s="1">
        <v>63258.27</v>
      </c>
      <c r="D748" s="13">
        <f t="shared" si="36"/>
        <v>-1.4018742572985861E-2</v>
      </c>
    </row>
    <row r="749" spans="1:4" x14ac:dyDescent="0.25">
      <c r="A749" s="2">
        <v>42684</v>
      </c>
      <c r="B749" s="1">
        <v>61200.959999999999</v>
      </c>
      <c r="D749" s="13">
        <f t="shared" si="36"/>
        <v>-3.2522387981840123E-2</v>
      </c>
    </row>
    <row r="750" spans="1:4" x14ac:dyDescent="0.25">
      <c r="A750" s="2">
        <v>42685</v>
      </c>
      <c r="B750" s="1">
        <v>59183.51</v>
      </c>
      <c r="D750" s="13">
        <f t="shared" si="36"/>
        <v>-3.2964352193168164E-2</v>
      </c>
    </row>
    <row r="751" spans="1:4" x14ac:dyDescent="0.25">
      <c r="A751" s="2">
        <v>42688</v>
      </c>
      <c r="B751" s="1">
        <v>59657.46</v>
      </c>
      <c r="D751" s="13">
        <f t="shared" si="36"/>
        <v>8.0081428086978459E-3</v>
      </c>
    </row>
    <row r="752" spans="1:4" x14ac:dyDescent="0.25">
      <c r="A752" s="2">
        <v>42689</v>
      </c>
      <c r="B752" s="1">
        <v>59657.46</v>
      </c>
      <c r="D752" s="13">
        <f t="shared" si="36"/>
        <v>0</v>
      </c>
    </row>
    <row r="753" spans="1:4" x14ac:dyDescent="0.25">
      <c r="A753" s="2">
        <v>42690</v>
      </c>
      <c r="B753" s="1">
        <v>60759.32</v>
      </c>
      <c r="D753" s="13">
        <f t="shared" si="36"/>
        <v>1.846977729189276E-2</v>
      </c>
    </row>
    <row r="754" spans="1:4" x14ac:dyDescent="0.25">
      <c r="A754" s="2">
        <v>42691</v>
      </c>
      <c r="B754" s="1">
        <v>59770.47</v>
      </c>
      <c r="D754" s="13">
        <f t="shared" si="36"/>
        <v>-1.6274869435668447E-2</v>
      </c>
    </row>
    <row r="755" spans="1:4" x14ac:dyDescent="0.25">
      <c r="A755" s="2">
        <v>42692</v>
      </c>
      <c r="B755" s="1">
        <v>59961.760000000002</v>
      </c>
      <c r="D755" s="13">
        <f t="shared" si="36"/>
        <v>3.2004098344885169E-3</v>
      </c>
    </row>
    <row r="756" spans="1:4" x14ac:dyDescent="0.25">
      <c r="A756" s="2">
        <v>42695</v>
      </c>
      <c r="B756" s="1">
        <v>61070.27</v>
      </c>
      <c r="D756" s="13">
        <f t="shared" si="36"/>
        <v>1.8486949015505794E-2</v>
      </c>
    </row>
    <row r="757" spans="1:4" x14ac:dyDescent="0.25">
      <c r="A757" s="2">
        <v>42696</v>
      </c>
      <c r="B757" s="1">
        <v>61954.47</v>
      </c>
      <c r="D757" s="13">
        <f t="shared" si="36"/>
        <v>1.4478403321288811E-2</v>
      </c>
    </row>
    <row r="758" spans="1:4" x14ac:dyDescent="0.25">
      <c r="A758" s="2">
        <v>42697</v>
      </c>
      <c r="B758" s="1">
        <v>61985.91</v>
      </c>
      <c r="D758" s="13">
        <f t="shared" si="36"/>
        <v>5.0746943683001929E-4</v>
      </c>
    </row>
    <row r="759" spans="1:4" x14ac:dyDescent="0.25">
      <c r="A759" s="2">
        <v>42698</v>
      </c>
      <c r="B759" s="1">
        <v>61395.53</v>
      </c>
      <c r="D759" s="13">
        <f t="shared" si="36"/>
        <v>-9.5244225663542667E-3</v>
      </c>
    </row>
    <row r="760" spans="1:4" x14ac:dyDescent="0.25">
      <c r="A760" s="2">
        <v>42699</v>
      </c>
      <c r="B760" s="1">
        <v>61559.08</v>
      </c>
      <c r="D760" s="13">
        <f t="shared" si="36"/>
        <v>2.6638747153091263E-3</v>
      </c>
    </row>
    <row r="761" spans="1:4" x14ac:dyDescent="0.25">
      <c r="A761" s="2">
        <v>42702</v>
      </c>
      <c r="B761" s="1">
        <v>62855.5</v>
      </c>
      <c r="D761" s="13">
        <f t="shared" si="36"/>
        <v>2.1059768924421844E-2</v>
      </c>
    </row>
    <row r="762" spans="1:4" x14ac:dyDescent="0.25">
      <c r="A762" s="2">
        <v>42703</v>
      </c>
      <c r="B762" s="1">
        <v>60986.52</v>
      </c>
      <c r="D762" s="13">
        <f t="shared" si="36"/>
        <v>-2.9734549880281014E-2</v>
      </c>
    </row>
    <row r="763" spans="1:4" x14ac:dyDescent="0.25">
      <c r="A763" s="2">
        <v>42704</v>
      </c>
      <c r="B763" s="1">
        <v>61906.36</v>
      </c>
      <c r="D763" s="13">
        <f t="shared" si="36"/>
        <v>1.5082677286718504E-2</v>
      </c>
    </row>
    <row r="764" spans="1:4" x14ac:dyDescent="0.25">
      <c r="A764" s="2">
        <v>42705</v>
      </c>
      <c r="B764" s="1">
        <v>59506.54</v>
      </c>
      <c r="D764" s="13">
        <f t="shared" si="36"/>
        <v>-3.8765322335217248E-2</v>
      </c>
    </row>
    <row r="765" spans="1:4" x14ac:dyDescent="0.25">
      <c r="A765" s="2">
        <v>42706</v>
      </c>
      <c r="B765" s="1">
        <v>60316.13</v>
      </c>
      <c r="D765" s="13">
        <f t="shared" si="36"/>
        <v>1.360505920861802E-2</v>
      </c>
    </row>
    <row r="766" spans="1:4" x14ac:dyDescent="0.25">
      <c r="A766" s="2">
        <v>42709</v>
      </c>
      <c r="B766" s="1">
        <v>59831.73</v>
      </c>
      <c r="D766" s="13">
        <f t="shared" si="36"/>
        <v>-8.0310192315056379E-3</v>
      </c>
    </row>
    <row r="767" spans="1:4" x14ac:dyDescent="0.25">
      <c r="A767" s="2">
        <v>42710</v>
      </c>
      <c r="B767" s="1">
        <v>61088.25</v>
      </c>
      <c r="D767" s="13">
        <f t="shared" si="36"/>
        <v>2.100089701568042E-2</v>
      </c>
    </row>
    <row r="768" spans="1:4" x14ac:dyDescent="0.25">
      <c r="A768" s="2">
        <v>42711</v>
      </c>
      <c r="B768" s="1">
        <v>61414.400000000001</v>
      </c>
      <c r="D768" s="13">
        <f t="shared" si="36"/>
        <v>5.3389972703425199E-3</v>
      </c>
    </row>
    <row r="769" spans="1:4" x14ac:dyDescent="0.25">
      <c r="A769" s="2">
        <v>42712</v>
      </c>
      <c r="B769" s="1">
        <v>60676.57</v>
      </c>
      <c r="D769" s="13">
        <f t="shared" si="36"/>
        <v>-1.2013957638599445E-2</v>
      </c>
    </row>
    <row r="770" spans="1:4" x14ac:dyDescent="0.25">
      <c r="A770" s="2">
        <v>42713</v>
      </c>
      <c r="B770" s="1">
        <v>60500.62</v>
      </c>
      <c r="D770" s="13">
        <f t="shared" si="36"/>
        <v>-2.8998013566026736E-3</v>
      </c>
    </row>
    <row r="771" spans="1:4" x14ac:dyDescent="0.25">
      <c r="A771" s="2">
        <v>42716</v>
      </c>
      <c r="B771" s="1">
        <v>59178.62</v>
      </c>
      <c r="D771" s="13">
        <f t="shared" si="36"/>
        <v>-2.1851015741656862E-2</v>
      </c>
    </row>
    <row r="772" spans="1:4" x14ac:dyDescent="0.25">
      <c r="A772" s="2">
        <v>42717</v>
      </c>
      <c r="B772" s="1">
        <v>59280.57</v>
      </c>
      <c r="D772" s="13">
        <f t="shared" si="36"/>
        <v>1.7227505474104851E-3</v>
      </c>
    </row>
    <row r="773" spans="1:4" x14ac:dyDescent="0.25">
      <c r="A773" s="2">
        <v>42718</v>
      </c>
      <c r="B773" s="1">
        <v>58212.12</v>
      </c>
      <c r="D773" s="13">
        <f t="shared" si="36"/>
        <v>-1.8023612121138462E-2</v>
      </c>
    </row>
    <row r="774" spans="1:4" x14ac:dyDescent="0.25">
      <c r="A774" s="2">
        <v>42719</v>
      </c>
      <c r="B774" s="1">
        <v>58396.160000000003</v>
      </c>
      <c r="D774" s="13">
        <f t="shared" si="36"/>
        <v>3.161540929964428E-3</v>
      </c>
    </row>
    <row r="775" spans="1:4" x14ac:dyDescent="0.25">
      <c r="A775" s="2">
        <v>42720</v>
      </c>
      <c r="B775" s="1">
        <v>58389.04</v>
      </c>
      <c r="D775" s="13">
        <f t="shared" si="36"/>
        <v>-1.2192582525978795E-4</v>
      </c>
    </row>
    <row r="776" spans="1:4" x14ac:dyDescent="0.25">
      <c r="A776" s="2">
        <v>42723</v>
      </c>
      <c r="B776" s="1">
        <v>57111</v>
      </c>
      <c r="D776" s="13">
        <f t="shared" si="36"/>
        <v>-2.1888354389796454E-2</v>
      </c>
    </row>
    <row r="777" spans="1:4" x14ac:dyDescent="0.25">
      <c r="A777" s="2">
        <v>42724</v>
      </c>
      <c r="B777" s="1">
        <v>57582.89</v>
      </c>
      <c r="D777" s="13">
        <f t="shared" si="36"/>
        <v>8.2626814449055248E-3</v>
      </c>
    </row>
    <row r="778" spans="1:4" x14ac:dyDescent="0.25">
      <c r="A778" s="2">
        <v>42725</v>
      </c>
      <c r="B778" s="1">
        <v>57646.52</v>
      </c>
      <c r="D778" s="13">
        <f t="shared" si="36"/>
        <v>1.105015743391785E-3</v>
      </c>
    </row>
    <row r="779" spans="1:4" x14ac:dyDescent="0.25">
      <c r="A779" s="2">
        <v>42726</v>
      </c>
      <c r="B779" s="1">
        <v>57255.22</v>
      </c>
      <c r="D779" s="13">
        <f t="shared" si="36"/>
        <v>-6.787920589135227E-3</v>
      </c>
    </row>
    <row r="780" spans="1:4" x14ac:dyDescent="0.25">
      <c r="A780" s="2">
        <v>42727</v>
      </c>
      <c r="B780" s="1">
        <v>57937.11</v>
      </c>
      <c r="D780" s="13">
        <f t="shared" ref="D780:D843" si="37">IF(ISNUMBER(B780),(B780-B779)/B779,"")</f>
        <v>1.1909656447045343E-2</v>
      </c>
    </row>
    <row r="781" spans="1:4" x14ac:dyDescent="0.25">
      <c r="A781" s="2">
        <v>42730</v>
      </c>
      <c r="B781" s="1">
        <v>58620.26</v>
      </c>
      <c r="D781" s="13">
        <f t="shared" si="37"/>
        <v>1.1791233632468059E-2</v>
      </c>
    </row>
    <row r="782" spans="1:4" x14ac:dyDescent="0.25">
      <c r="A782" s="2">
        <v>42731</v>
      </c>
      <c r="B782" s="1">
        <v>58696.69</v>
      </c>
      <c r="D782" s="13">
        <f t="shared" si="37"/>
        <v>1.3038154385531604E-3</v>
      </c>
    </row>
    <row r="783" spans="1:4" x14ac:dyDescent="0.25">
      <c r="A783" s="2">
        <v>42732</v>
      </c>
      <c r="B783" s="1">
        <v>59781.63</v>
      </c>
      <c r="D783" s="13">
        <f t="shared" si="37"/>
        <v>1.8483836141356437E-2</v>
      </c>
    </row>
    <row r="784" spans="1:4" x14ac:dyDescent="0.25">
      <c r="A784" s="2">
        <v>42733</v>
      </c>
      <c r="B784" s="1">
        <v>60227.29</v>
      </c>
      <c r="D784" s="13">
        <f t="shared" si="37"/>
        <v>7.4547984054634097E-3</v>
      </c>
    </row>
    <row r="785" spans="1:4" x14ac:dyDescent="0.25">
      <c r="A785" s="2">
        <v>42734</v>
      </c>
      <c r="B785" s="1">
        <v>60227.29</v>
      </c>
      <c r="D785" s="13">
        <f t="shared" si="37"/>
        <v>0</v>
      </c>
    </row>
    <row r="786" spans="1:4" x14ac:dyDescent="0.25">
      <c r="A786" s="2">
        <v>42737</v>
      </c>
      <c r="B786" s="1">
        <v>59588.7</v>
      </c>
      <c r="D786" s="13">
        <f t="shared" si="37"/>
        <v>-1.0603000732724381E-2</v>
      </c>
    </row>
    <row r="787" spans="1:4" x14ac:dyDescent="0.25">
      <c r="A787" s="2">
        <v>42738</v>
      </c>
      <c r="B787" s="1">
        <v>61813.83</v>
      </c>
      <c r="D787" s="13">
        <f t="shared" si="37"/>
        <v>3.7341475816723722E-2</v>
      </c>
    </row>
    <row r="788" spans="1:4" x14ac:dyDescent="0.25">
      <c r="A788" s="2">
        <v>42739</v>
      </c>
      <c r="B788" s="1">
        <v>61589.06</v>
      </c>
      <c r="D788" s="13">
        <f t="shared" si="37"/>
        <v>-3.6362412748086321E-3</v>
      </c>
    </row>
    <row r="789" spans="1:4" x14ac:dyDescent="0.25">
      <c r="A789" s="2">
        <v>42740</v>
      </c>
      <c r="B789" s="1">
        <v>62070.98</v>
      </c>
      <c r="D789" s="13">
        <f t="shared" si="37"/>
        <v>7.8247662815442466E-3</v>
      </c>
    </row>
    <row r="790" spans="1:4" x14ac:dyDescent="0.25">
      <c r="A790" s="2">
        <v>42741</v>
      </c>
      <c r="B790" s="1">
        <v>61665.37</v>
      </c>
      <c r="D790" s="13">
        <f t="shared" si="37"/>
        <v>-6.5346156931951225E-3</v>
      </c>
    </row>
    <row r="791" spans="1:4" x14ac:dyDescent="0.25">
      <c r="A791" s="2">
        <v>42744</v>
      </c>
      <c r="B791" s="1">
        <v>61700.29</v>
      </c>
      <c r="D791" s="13">
        <f t="shared" si="37"/>
        <v>5.662821775008932E-4</v>
      </c>
    </row>
    <row r="792" spans="1:4" x14ac:dyDescent="0.25">
      <c r="A792" s="2">
        <v>42745</v>
      </c>
      <c r="B792" s="1">
        <v>62131.8</v>
      </c>
      <c r="D792" s="13">
        <f t="shared" si="37"/>
        <v>6.9936462211117973E-3</v>
      </c>
    </row>
    <row r="793" spans="1:4" x14ac:dyDescent="0.25">
      <c r="A793" s="2">
        <v>42746</v>
      </c>
      <c r="B793" s="1">
        <v>62446.26</v>
      </c>
      <c r="D793" s="13">
        <f t="shared" si="37"/>
        <v>5.061176402421934E-3</v>
      </c>
    </row>
    <row r="794" spans="1:4" x14ac:dyDescent="0.25">
      <c r="A794" s="2">
        <v>42747</v>
      </c>
      <c r="B794" s="1">
        <v>63953.93</v>
      </c>
      <c r="D794" s="13">
        <f t="shared" si="37"/>
        <v>2.4143479529438565E-2</v>
      </c>
    </row>
    <row r="795" spans="1:4" x14ac:dyDescent="0.25">
      <c r="A795" s="2">
        <v>42748</v>
      </c>
      <c r="B795" s="1">
        <v>63651.519999999997</v>
      </c>
      <c r="D795" s="13">
        <f t="shared" si="37"/>
        <v>-4.7285600744161223E-3</v>
      </c>
    </row>
    <row r="796" spans="1:4" x14ac:dyDescent="0.25">
      <c r="A796" s="2">
        <v>42751</v>
      </c>
      <c r="B796" s="1">
        <v>63831.28</v>
      </c>
      <c r="D796" s="13">
        <f t="shared" si="37"/>
        <v>2.8241273735490065E-3</v>
      </c>
    </row>
    <row r="797" spans="1:4" x14ac:dyDescent="0.25">
      <c r="A797" s="2">
        <v>42752</v>
      </c>
      <c r="B797" s="1">
        <v>64354.34</v>
      </c>
      <c r="D797" s="13">
        <f t="shared" si="37"/>
        <v>8.1944150266138743E-3</v>
      </c>
    </row>
    <row r="798" spans="1:4" x14ac:dyDescent="0.25">
      <c r="A798" s="2">
        <v>42753</v>
      </c>
      <c r="B798" s="1">
        <v>64149.57</v>
      </c>
      <c r="D798" s="13">
        <f t="shared" si="37"/>
        <v>-3.1819143821535082E-3</v>
      </c>
    </row>
    <row r="799" spans="1:4" x14ac:dyDescent="0.25">
      <c r="A799" s="2">
        <v>42754</v>
      </c>
      <c r="B799" s="1">
        <v>63950.86</v>
      </c>
      <c r="D799" s="13">
        <f t="shared" si="37"/>
        <v>-3.0976045513633082E-3</v>
      </c>
    </row>
    <row r="800" spans="1:4" x14ac:dyDescent="0.25">
      <c r="A800" s="2">
        <v>42755</v>
      </c>
      <c r="B800" s="1">
        <v>64521.18</v>
      </c>
      <c r="D800" s="13">
        <f t="shared" si="37"/>
        <v>8.9180974266804183E-3</v>
      </c>
    </row>
    <row r="801" spans="1:4" x14ac:dyDescent="0.25">
      <c r="A801" s="2">
        <v>42758</v>
      </c>
      <c r="B801" s="1">
        <v>65748.63</v>
      </c>
      <c r="D801" s="13">
        <f t="shared" si="37"/>
        <v>1.9023985612166491E-2</v>
      </c>
    </row>
    <row r="802" spans="1:4" x14ac:dyDescent="0.25">
      <c r="A802" s="2">
        <v>42759</v>
      </c>
      <c r="B802" s="1">
        <v>65840.09</v>
      </c>
      <c r="D802" s="13">
        <f t="shared" si="37"/>
        <v>1.3910556007021263E-3</v>
      </c>
    </row>
    <row r="803" spans="1:4" x14ac:dyDescent="0.25">
      <c r="A803" s="2">
        <v>42760</v>
      </c>
      <c r="B803" s="1">
        <v>65840.09</v>
      </c>
      <c r="D803" s="13">
        <f t="shared" si="37"/>
        <v>0</v>
      </c>
    </row>
    <row r="804" spans="1:4" x14ac:dyDescent="0.25">
      <c r="A804" s="2">
        <v>42761</v>
      </c>
      <c r="B804" s="1">
        <v>66190.63</v>
      </c>
      <c r="D804" s="13">
        <f t="shared" si="37"/>
        <v>5.3241117987537405E-3</v>
      </c>
    </row>
    <row r="805" spans="1:4" x14ac:dyDescent="0.25">
      <c r="A805" s="2">
        <v>42762</v>
      </c>
      <c r="B805" s="1">
        <v>66033.98</v>
      </c>
      <c r="D805" s="13">
        <f t="shared" si="37"/>
        <v>-2.366649176779383E-3</v>
      </c>
    </row>
    <row r="806" spans="1:4" x14ac:dyDescent="0.25">
      <c r="A806" s="2">
        <v>42765</v>
      </c>
      <c r="B806" s="1">
        <v>64301.73</v>
      </c>
      <c r="D806" s="13">
        <f t="shared" si="37"/>
        <v>-2.6232706252144619E-2</v>
      </c>
    </row>
    <row r="807" spans="1:4" x14ac:dyDescent="0.25">
      <c r="A807" s="2">
        <v>42766</v>
      </c>
      <c r="B807" s="1">
        <v>64670.78</v>
      </c>
      <c r="D807" s="13">
        <f t="shared" si="37"/>
        <v>5.7393479149005109E-3</v>
      </c>
    </row>
    <row r="808" spans="1:4" x14ac:dyDescent="0.25">
      <c r="A808" s="2">
        <v>42767</v>
      </c>
      <c r="B808" s="1">
        <v>64836.13</v>
      </c>
      <c r="D808" s="13">
        <f t="shared" si="37"/>
        <v>2.5567961295657566E-3</v>
      </c>
    </row>
    <row r="809" spans="1:4" x14ac:dyDescent="0.25">
      <c r="A809" s="2">
        <v>42768</v>
      </c>
      <c r="B809" s="1">
        <v>64578.21</v>
      </c>
      <c r="D809" s="13">
        <f t="shared" si="37"/>
        <v>-3.9780289169017071E-3</v>
      </c>
    </row>
    <row r="810" spans="1:4" x14ac:dyDescent="0.25">
      <c r="A810" s="2">
        <v>42769</v>
      </c>
      <c r="B810" s="1">
        <v>64953.93</v>
      </c>
      <c r="D810" s="13">
        <f t="shared" si="37"/>
        <v>5.8180615411916985E-3</v>
      </c>
    </row>
    <row r="811" spans="1:4" x14ac:dyDescent="0.25">
      <c r="A811" s="2">
        <v>42772</v>
      </c>
      <c r="B811" s="1">
        <v>63992.93</v>
      </c>
      <c r="D811" s="13">
        <f t="shared" si="37"/>
        <v>-1.4795101697464648E-2</v>
      </c>
    </row>
    <row r="812" spans="1:4" x14ac:dyDescent="0.25">
      <c r="A812" s="2">
        <v>42773</v>
      </c>
      <c r="B812" s="1">
        <v>64198.9</v>
      </c>
      <c r="D812" s="13">
        <f t="shared" si="37"/>
        <v>3.2186368087849886E-3</v>
      </c>
    </row>
    <row r="813" spans="1:4" x14ac:dyDescent="0.25">
      <c r="A813" s="2">
        <v>42774</v>
      </c>
      <c r="B813" s="1">
        <v>64835.4</v>
      </c>
      <c r="D813" s="13">
        <f t="shared" si="37"/>
        <v>9.9145000926807152E-3</v>
      </c>
    </row>
    <row r="814" spans="1:4" x14ac:dyDescent="0.25">
      <c r="A814" s="2">
        <v>42775</v>
      </c>
      <c r="B814" s="1">
        <v>64964.89</v>
      </c>
      <c r="D814" s="13">
        <f t="shared" si="37"/>
        <v>1.9972113999450602E-3</v>
      </c>
    </row>
    <row r="815" spans="1:4" x14ac:dyDescent="0.25">
      <c r="A815" s="2">
        <v>42776</v>
      </c>
      <c r="B815" s="1">
        <v>66124.52</v>
      </c>
      <c r="D815" s="13">
        <f t="shared" si="37"/>
        <v>1.785010334043519E-2</v>
      </c>
    </row>
    <row r="816" spans="1:4" x14ac:dyDescent="0.25">
      <c r="A816" s="2">
        <v>42779</v>
      </c>
      <c r="B816" s="1">
        <v>66967.64</v>
      </c>
      <c r="D816" s="13">
        <f t="shared" si="37"/>
        <v>1.2750489530963631E-2</v>
      </c>
    </row>
    <row r="817" spans="1:4" x14ac:dyDescent="0.25">
      <c r="A817" s="2">
        <v>42780</v>
      </c>
      <c r="B817" s="1">
        <v>66712.88</v>
      </c>
      <c r="D817" s="13">
        <f t="shared" si="37"/>
        <v>-3.8042254438112912E-3</v>
      </c>
    </row>
    <row r="818" spans="1:4" x14ac:dyDescent="0.25">
      <c r="A818" s="2">
        <v>42781</v>
      </c>
      <c r="B818" s="1">
        <v>67975.58</v>
      </c>
      <c r="D818" s="13">
        <f t="shared" si="37"/>
        <v>1.8927379540502477E-2</v>
      </c>
    </row>
    <row r="819" spans="1:4" x14ac:dyDescent="0.25">
      <c r="A819" s="2">
        <v>42782</v>
      </c>
      <c r="B819" s="1">
        <v>67814.240000000005</v>
      </c>
      <c r="D819" s="13">
        <f t="shared" si="37"/>
        <v>-2.3734994243520468E-3</v>
      </c>
    </row>
    <row r="820" spans="1:4" x14ac:dyDescent="0.25">
      <c r="A820" s="2">
        <v>42783</v>
      </c>
      <c r="B820" s="1">
        <v>67748.42</v>
      </c>
      <c r="D820" s="13">
        <f t="shared" si="37"/>
        <v>-9.7059260709855301E-4</v>
      </c>
    </row>
    <row r="821" spans="1:4" x14ac:dyDescent="0.25">
      <c r="A821" s="2">
        <v>42786</v>
      </c>
      <c r="B821" s="1">
        <v>68532.86</v>
      </c>
      <c r="D821" s="13">
        <f t="shared" si="37"/>
        <v>1.1578720212220481E-2</v>
      </c>
    </row>
    <row r="822" spans="1:4" x14ac:dyDescent="0.25">
      <c r="A822" s="2">
        <v>42787</v>
      </c>
      <c r="B822" s="1">
        <v>69052.02</v>
      </c>
      <c r="D822" s="13">
        <f t="shared" si="37"/>
        <v>7.5753441487777318E-3</v>
      </c>
    </row>
    <row r="823" spans="1:4" x14ac:dyDescent="0.25">
      <c r="A823" s="2">
        <v>42788</v>
      </c>
      <c r="B823" s="1">
        <v>68589.55</v>
      </c>
      <c r="D823" s="13">
        <f t="shared" si="37"/>
        <v>-6.6974144999668531E-3</v>
      </c>
    </row>
    <row r="824" spans="1:4" x14ac:dyDescent="0.25">
      <c r="A824" s="2">
        <v>42789</v>
      </c>
      <c r="B824" s="1">
        <v>67461.39</v>
      </c>
      <c r="D824" s="13">
        <f t="shared" si="37"/>
        <v>-1.6447986610205249E-2</v>
      </c>
    </row>
    <row r="825" spans="1:4" x14ac:dyDescent="0.25">
      <c r="A825" s="2">
        <v>42790</v>
      </c>
      <c r="B825" s="1">
        <v>66662.100000000006</v>
      </c>
      <c r="D825" s="13">
        <f t="shared" si="37"/>
        <v>-1.1848110452512075E-2</v>
      </c>
    </row>
    <row r="826" spans="1:4" x14ac:dyDescent="0.25">
      <c r="A826" s="2">
        <v>42793</v>
      </c>
      <c r="B826" s="1">
        <v>66662.100000000006</v>
      </c>
      <c r="D826" s="13">
        <f t="shared" si="37"/>
        <v>0</v>
      </c>
    </row>
    <row r="827" spans="1:4" x14ac:dyDescent="0.25">
      <c r="A827" s="2">
        <v>42794</v>
      </c>
      <c r="B827" s="1">
        <v>66662.100000000006</v>
      </c>
      <c r="D827" s="13">
        <f t="shared" si="37"/>
        <v>0</v>
      </c>
    </row>
    <row r="828" spans="1:4" x14ac:dyDescent="0.25">
      <c r="A828" s="2">
        <v>42795</v>
      </c>
      <c r="B828" s="1">
        <v>66988.88</v>
      </c>
      <c r="D828" s="13">
        <f t="shared" si="37"/>
        <v>4.9020357894515596E-3</v>
      </c>
    </row>
    <row r="829" spans="1:4" x14ac:dyDescent="0.25">
      <c r="A829" s="2">
        <v>42796</v>
      </c>
      <c r="B829" s="1">
        <v>65854.929999999993</v>
      </c>
      <c r="D829" s="13">
        <f t="shared" si="37"/>
        <v>-1.6927436314803465E-2</v>
      </c>
    </row>
    <row r="830" spans="1:4" x14ac:dyDescent="0.25">
      <c r="A830" s="2">
        <v>42797</v>
      </c>
      <c r="B830" s="1">
        <v>66785.53</v>
      </c>
      <c r="D830" s="13">
        <f t="shared" si="37"/>
        <v>1.4131060499191267E-2</v>
      </c>
    </row>
    <row r="831" spans="1:4" x14ac:dyDescent="0.25">
      <c r="A831" s="2">
        <v>42800</v>
      </c>
      <c r="B831" s="1">
        <v>66341.37</v>
      </c>
      <c r="D831" s="13">
        <f t="shared" si="37"/>
        <v>-6.6505424154005141E-3</v>
      </c>
    </row>
    <row r="832" spans="1:4" x14ac:dyDescent="0.25">
      <c r="A832" s="2">
        <v>42801</v>
      </c>
      <c r="B832" s="1">
        <v>65742.33</v>
      </c>
      <c r="D832" s="13">
        <f t="shared" si="37"/>
        <v>-9.0296597733811289E-3</v>
      </c>
    </row>
    <row r="833" spans="1:4" x14ac:dyDescent="0.25">
      <c r="A833" s="2">
        <v>42802</v>
      </c>
      <c r="B833" s="1">
        <v>64718.02</v>
      </c>
      <c r="D833" s="13">
        <f t="shared" si="37"/>
        <v>-1.5580676863749808E-2</v>
      </c>
    </row>
    <row r="834" spans="1:4" x14ac:dyDescent="0.25">
      <c r="A834" s="2">
        <v>42803</v>
      </c>
      <c r="B834" s="1">
        <v>64585.23</v>
      </c>
      <c r="D834" s="13">
        <f t="shared" si="37"/>
        <v>-2.0518242059938425E-3</v>
      </c>
    </row>
    <row r="835" spans="1:4" x14ac:dyDescent="0.25">
      <c r="A835" s="2">
        <v>42804</v>
      </c>
      <c r="B835" s="1">
        <v>64675.46</v>
      </c>
      <c r="D835" s="13">
        <f t="shared" si="37"/>
        <v>1.3970686486677515E-3</v>
      </c>
    </row>
    <row r="836" spans="1:4" x14ac:dyDescent="0.25">
      <c r="A836" s="2">
        <v>42807</v>
      </c>
      <c r="B836" s="1">
        <v>65534.3</v>
      </c>
      <c r="D836" s="13">
        <f t="shared" si="37"/>
        <v>1.3279225227002697E-2</v>
      </c>
    </row>
    <row r="837" spans="1:4" x14ac:dyDescent="0.25">
      <c r="A837" s="2">
        <v>42808</v>
      </c>
      <c r="B837" s="1">
        <v>64699.46</v>
      </c>
      <c r="D837" s="13">
        <f t="shared" si="37"/>
        <v>-1.2738977909278099E-2</v>
      </c>
    </row>
    <row r="838" spans="1:4" x14ac:dyDescent="0.25">
      <c r="A838" s="2">
        <v>42809</v>
      </c>
      <c r="B838" s="1">
        <v>66234.880000000005</v>
      </c>
      <c r="D838" s="13">
        <f t="shared" si="37"/>
        <v>2.3731573648373659E-2</v>
      </c>
    </row>
    <row r="839" spans="1:4" x14ac:dyDescent="0.25">
      <c r="A839" s="2">
        <v>42810</v>
      </c>
      <c r="B839" s="1">
        <v>65782.850000000006</v>
      </c>
      <c r="D839" s="13">
        <f t="shared" si="37"/>
        <v>-6.8246519054612738E-3</v>
      </c>
    </row>
    <row r="840" spans="1:4" x14ac:dyDescent="0.25">
      <c r="A840" s="2">
        <v>42811</v>
      </c>
      <c r="B840" s="1">
        <v>64209.94</v>
      </c>
      <c r="D840" s="13">
        <f t="shared" si="37"/>
        <v>-2.3910639323167109E-2</v>
      </c>
    </row>
    <row r="841" spans="1:4" x14ac:dyDescent="0.25">
      <c r="A841" s="2">
        <v>42814</v>
      </c>
      <c r="B841" s="1">
        <v>64884.27</v>
      </c>
      <c r="D841" s="13">
        <f t="shared" si="37"/>
        <v>1.0501956550652352E-2</v>
      </c>
    </row>
    <row r="842" spans="1:4" x14ac:dyDescent="0.25">
      <c r="A842" s="2">
        <v>42815</v>
      </c>
      <c r="B842" s="1">
        <v>62980.37</v>
      </c>
      <c r="D842" s="13">
        <f t="shared" si="37"/>
        <v>-2.9343013337439015E-2</v>
      </c>
    </row>
    <row r="843" spans="1:4" x14ac:dyDescent="0.25">
      <c r="A843" s="2">
        <v>42816</v>
      </c>
      <c r="B843" s="1">
        <v>63521.34</v>
      </c>
      <c r="D843" s="13">
        <f t="shared" si="37"/>
        <v>8.5895017765058208E-3</v>
      </c>
    </row>
    <row r="844" spans="1:4" x14ac:dyDescent="0.25">
      <c r="A844" s="2">
        <v>42817</v>
      </c>
      <c r="B844" s="1">
        <v>63530.79</v>
      </c>
      <c r="D844" s="13">
        <f t="shared" ref="D844:D907" si="38">IF(ISNUMBER(B844),(B844-B843)/B843,"")</f>
        <v>1.48768901915551E-4</v>
      </c>
    </row>
    <row r="845" spans="1:4" x14ac:dyDescent="0.25">
      <c r="A845" s="2">
        <v>42818</v>
      </c>
      <c r="B845" s="1">
        <v>63853.77</v>
      </c>
      <c r="D845" s="13">
        <f t="shared" si="38"/>
        <v>5.0838341534867725E-3</v>
      </c>
    </row>
    <row r="846" spans="1:4" x14ac:dyDescent="0.25">
      <c r="A846" s="2">
        <v>42821</v>
      </c>
      <c r="B846" s="1">
        <v>64308.39</v>
      </c>
      <c r="D846" s="13">
        <f t="shared" si="38"/>
        <v>7.1197049132729773E-3</v>
      </c>
    </row>
    <row r="847" spans="1:4" x14ac:dyDescent="0.25">
      <c r="A847" s="2">
        <v>42822</v>
      </c>
      <c r="B847" s="1">
        <v>64640.45</v>
      </c>
      <c r="D847" s="13">
        <f t="shared" si="38"/>
        <v>5.1635564193101037E-3</v>
      </c>
    </row>
    <row r="848" spans="1:4" x14ac:dyDescent="0.25">
      <c r="A848" s="2">
        <v>42823</v>
      </c>
      <c r="B848" s="1">
        <v>65528.29</v>
      </c>
      <c r="D848" s="13">
        <f t="shared" si="38"/>
        <v>1.3735052896444932E-2</v>
      </c>
    </row>
    <row r="849" spans="1:4" x14ac:dyDescent="0.25">
      <c r="A849" s="2">
        <v>42824</v>
      </c>
      <c r="B849" s="1">
        <v>65265.98</v>
      </c>
      <c r="D849" s="13">
        <f t="shared" si="38"/>
        <v>-4.0030038934328622E-3</v>
      </c>
    </row>
    <row r="850" spans="1:4" x14ac:dyDescent="0.25">
      <c r="A850" s="2">
        <v>42825</v>
      </c>
      <c r="B850" s="1">
        <v>64984.07</v>
      </c>
      <c r="D850" s="13">
        <f t="shared" si="38"/>
        <v>-4.3194019303778707E-3</v>
      </c>
    </row>
    <row r="851" spans="1:4" x14ac:dyDescent="0.25">
      <c r="A851" s="2">
        <v>42828</v>
      </c>
      <c r="B851" s="1">
        <v>65211.48</v>
      </c>
      <c r="D851" s="13">
        <f t="shared" si="38"/>
        <v>3.4994730246967216E-3</v>
      </c>
    </row>
    <row r="852" spans="1:4" x14ac:dyDescent="0.25">
      <c r="A852" s="2">
        <v>42829</v>
      </c>
      <c r="B852" s="1">
        <v>65768.91</v>
      </c>
      <c r="D852" s="13">
        <f t="shared" si="38"/>
        <v>8.5480347938737215E-3</v>
      </c>
    </row>
    <row r="853" spans="1:4" x14ac:dyDescent="0.25">
      <c r="A853" s="2">
        <v>42830</v>
      </c>
      <c r="B853" s="1">
        <v>64774.77</v>
      </c>
      <c r="D853" s="13">
        <f t="shared" si="38"/>
        <v>-1.5115652669323645E-2</v>
      </c>
    </row>
    <row r="854" spans="1:4" x14ac:dyDescent="0.25">
      <c r="A854" s="2">
        <v>42831</v>
      </c>
      <c r="B854" s="1">
        <v>64222.720000000001</v>
      </c>
      <c r="D854" s="13">
        <f t="shared" si="38"/>
        <v>-8.5226084168264233E-3</v>
      </c>
    </row>
    <row r="855" spans="1:4" x14ac:dyDescent="0.25">
      <c r="A855" s="2">
        <v>42832</v>
      </c>
      <c r="B855" s="1">
        <v>64593.11</v>
      </c>
      <c r="D855" s="13">
        <f t="shared" si="38"/>
        <v>5.7672736377406535E-3</v>
      </c>
    </row>
    <row r="856" spans="1:4" x14ac:dyDescent="0.25">
      <c r="A856" s="2">
        <v>42835</v>
      </c>
      <c r="B856" s="1">
        <v>64649.82</v>
      </c>
      <c r="D856" s="13">
        <f t="shared" si="38"/>
        <v>8.7795741682044921E-4</v>
      </c>
    </row>
    <row r="857" spans="1:4" x14ac:dyDescent="0.25">
      <c r="A857" s="2">
        <v>42836</v>
      </c>
      <c r="B857" s="1">
        <v>64359.79</v>
      </c>
      <c r="D857" s="13">
        <f t="shared" si="38"/>
        <v>-4.4861687163243276E-3</v>
      </c>
    </row>
    <row r="858" spans="1:4" x14ac:dyDescent="0.25">
      <c r="A858" s="2">
        <v>42837</v>
      </c>
      <c r="B858" s="1">
        <v>63891.68</v>
      </c>
      <c r="D858" s="13">
        <f t="shared" si="38"/>
        <v>-7.2733301336129373E-3</v>
      </c>
    </row>
    <row r="859" spans="1:4" x14ac:dyDescent="0.25">
      <c r="A859" s="2">
        <v>42838</v>
      </c>
      <c r="B859" s="1">
        <v>62826.28</v>
      </c>
      <c r="D859" s="13">
        <f t="shared" si="38"/>
        <v>-1.667509760269258E-2</v>
      </c>
    </row>
    <row r="860" spans="1:4" x14ac:dyDescent="0.25">
      <c r="A860" s="2">
        <v>42839</v>
      </c>
      <c r="B860" s="1">
        <v>62826.28</v>
      </c>
      <c r="D860" s="13">
        <f t="shared" si="38"/>
        <v>0</v>
      </c>
    </row>
    <row r="861" spans="1:4" x14ac:dyDescent="0.25">
      <c r="A861" s="2">
        <v>42842</v>
      </c>
      <c r="B861" s="1">
        <v>64334.93</v>
      </c>
      <c r="D861" s="13">
        <f t="shared" si="38"/>
        <v>2.4013040402837818E-2</v>
      </c>
    </row>
    <row r="862" spans="1:4" x14ac:dyDescent="0.25">
      <c r="A862" s="2">
        <v>42843</v>
      </c>
      <c r="B862" s="1">
        <v>64158.84</v>
      </c>
      <c r="D862" s="13">
        <f t="shared" si="38"/>
        <v>-2.7370823283712872E-3</v>
      </c>
    </row>
    <row r="863" spans="1:4" x14ac:dyDescent="0.25">
      <c r="A863" s="2">
        <v>42844</v>
      </c>
      <c r="B863" s="1">
        <v>63406.97</v>
      </c>
      <c r="D863" s="13">
        <f t="shared" si="38"/>
        <v>-1.1718883944909157E-2</v>
      </c>
    </row>
    <row r="864" spans="1:4" x14ac:dyDescent="0.25">
      <c r="A864" s="2">
        <v>42845</v>
      </c>
      <c r="B864" s="1">
        <v>63760.62</v>
      </c>
      <c r="D864" s="13">
        <f t="shared" si="38"/>
        <v>5.5774625407900968E-3</v>
      </c>
    </row>
    <row r="865" spans="1:4" x14ac:dyDescent="0.25">
      <c r="A865" s="2">
        <v>42846</v>
      </c>
      <c r="B865" s="1">
        <v>63760.62</v>
      </c>
      <c r="D865" s="13">
        <f t="shared" si="38"/>
        <v>0</v>
      </c>
    </row>
    <row r="866" spans="1:4" x14ac:dyDescent="0.25">
      <c r="A866" s="2">
        <v>42849</v>
      </c>
      <c r="B866" s="1">
        <v>64389.02</v>
      </c>
      <c r="D866" s="13">
        <f t="shared" si="38"/>
        <v>9.8556130727711581E-3</v>
      </c>
    </row>
    <row r="867" spans="1:4" x14ac:dyDescent="0.25">
      <c r="A867" s="2">
        <v>42850</v>
      </c>
      <c r="B867" s="1">
        <v>65148.35</v>
      </c>
      <c r="D867" s="13">
        <f t="shared" si="38"/>
        <v>1.1792849153473711E-2</v>
      </c>
    </row>
    <row r="868" spans="1:4" x14ac:dyDescent="0.25">
      <c r="A868" s="2">
        <v>42851</v>
      </c>
      <c r="B868" s="1">
        <v>64861.919999999998</v>
      </c>
      <c r="D868" s="13">
        <f t="shared" si="38"/>
        <v>-4.3965810339018606E-3</v>
      </c>
    </row>
    <row r="869" spans="1:4" x14ac:dyDescent="0.25">
      <c r="A869" s="2">
        <v>42852</v>
      </c>
      <c r="B869" s="1">
        <v>64676.55</v>
      </c>
      <c r="D869" s="13">
        <f t="shared" si="38"/>
        <v>-2.8579172494430532E-3</v>
      </c>
    </row>
    <row r="870" spans="1:4" x14ac:dyDescent="0.25">
      <c r="A870" s="2">
        <v>42853</v>
      </c>
      <c r="B870" s="1">
        <v>65403.25</v>
      </c>
      <c r="D870" s="13">
        <f t="shared" si="38"/>
        <v>1.1235911624846981E-2</v>
      </c>
    </row>
    <row r="871" spans="1:4" x14ac:dyDescent="0.25">
      <c r="A871" s="2">
        <v>42856</v>
      </c>
      <c r="B871" s="1">
        <v>65403.25</v>
      </c>
      <c r="D871" s="13">
        <f t="shared" si="38"/>
        <v>0</v>
      </c>
    </row>
    <row r="872" spans="1:4" x14ac:dyDescent="0.25">
      <c r="A872" s="2">
        <v>42857</v>
      </c>
      <c r="B872" s="1">
        <v>66721.75</v>
      </c>
      <c r="D872" s="13">
        <f t="shared" si="38"/>
        <v>2.0159548646282867E-2</v>
      </c>
    </row>
    <row r="873" spans="1:4" x14ac:dyDescent="0.25">
      <c r="A873" s="2">
        <v>42858</v>
      </c>
      <c r="B873" s="1">
        <v>66093.78</v>
      </c>
      <c r="D873" s="13">
        <f t="shared" si="38"/>
        <v>-9.4117735221273605E-3</v>
      </c>
    </row>
    <row r="874" spans="1:4" x14ac:dyDescent="0.25">
      <c r="A874" s="2">
        <v>42859</v>
      </c>
      <c r="B874" s="1">
        <v>64862.61</v>
      </c>
      <c r="D874" s="13">
        <f t="shared" si="38"/>
        <v>-1.8627622750582554E-2</v>
      </c>
    </row>
    <row r="875" spans="1:4" x14ac:dyDescent="0.25">
      <c r="A875" s="2">
        <v>42860</v>
      </c>
      <c r="B875" s="1">
        <v>65709.73</v>
      </c>
      <c r="D875" s="13">
        <f t="shared" si="38"/>
        <v>1.3060220672587726E-2</v>
      </c>
    </row>
    <row r="876" spans="1:4" x14ac:dyDescent="0.25">
      <c r="A876" s="2">
        <v>42863</v>
      </c>
      <c r="B876" s="1">
        <v>65526.04</v>
      </c>
      <c r="D876" s="13">
        <f t="shared" si="38"/>
        <v>-2.7954764081361324E-3</v>
      </c>
    </row>
    <row r="877" spans="1:4" x14ac:dyDescent="0.25">
      <c r="D877" s="13" t="str">
        <f t="shared" si="38"/>
        <v/>
      </c>
    </row>
    <row r="878" spans="1:4" x14ac:dyDescent="0.25">
      <c r="D878" s="13" t="str">
        <f t="shared" si="38"/>
        <v/>
      </c>
    </row>
    <row r="879" spans="1:4" x14ac:dyDescent="0.25">
      <c r="D879" s="13" t="str">
        <f t="shared" si="38"/>
        <v/>
      </c>
    </row>
    <row r="880" spans="1:4" x14ac:dyDescent="0.25">
      <c r="D880" s="13" t="str">
        <f t="shared" si="38"/>
        <v/>
      </c>
    </row>
    <row r="881" spans="4:4" x14ac:dyDescent="0.25">
      <c r="D881" s="13" t="str">
        <f t="shared" si="38"/>
        <v/>
      </c>
    </row>
    <row r="882" spans="4:4" x14ac:dyDescent="0.25">
      <c r="D882" s="13" t="str">
        <f t="shared" si="38"/>
        <v/>
      </c>
    </row>
    <row r="883" spans="4:4" x14ac:dyDescent="0.25">
      <c r="D883" s="13" t="str">
        <f t="shared" si="38"/>
        <v/>
      </c>
    </row>
    <row r="884" spans="4:4" x14ac:dyDescent="0.25">
      <c r="D884" s="13" t="str">
        <f t="shared" si="38"/>
        <v/>
      </c>
    </row>
    <row r="885" spans="4:4" x14ac:dyDescent="0.25">
      <c r="D885" s="13" t="str">
        <f t="shared" si="38"/>
        <v/>
      </c>
    </row>
    <row r="886" spans="4:4" x14ac:dyDescent="0.25">
      <c r="D886" s="13" t="str">
        <f t="shared" si="38"/>
        <v/>
      </c>
    </row>
    <row r="887" spans="4:4" x14ac:dyDescent="0.25">
      <c r="D887" s="13" t="str">
        <f t="shared" si="38"/>
        <v/>
      </c>
    </row>
    <row r="888" spans="4:4" x14ac:dyDescent="0.25">
      <c r="D888" s="13" t="str">
        <f t="shared" si="38"/>
        <v/>
      </c>
    </row>
    <row r="889" spans="4:4" x14ac:dyDescent="0.25">
      <c r="D889" s="13" t="str">
        <f t="shared" si="38"/>
        <v/>
      </c>
    </row>
    <row r="890" spans="4:4" x14ac:dyDescent="0.25">
      <c r="D890" s="13" t="str">
        <f t="shared" si="38"/>
        <v/>
      </c>
    </row>
    <row r="891" spans="4:4" x14ac:dyDescent="0.25">
      <c r="D891" s="13" t="str">
        <f t="shared" si="38"/>
        <v/>
      </c>
    </row>
    <row r="892" spans="4:4" x14ac:dyDescent="0.25">
      <c r="D892" s="13" t="str">
        <f t="shared" si="38"/>
        <v/>
      </c>
    </row>
    <row r="893" spans="4:4" x14ac:dyDescent="0.25">
      <c r="D893" s="13" t="str">
        <f t="shared" si="38"/>
        <v/>
      </c>
    </row>
    <row r="894" spans="4:4" x14ac:dyDescent="0.25">
      <c r="D894" s="13" t="str">
        <f t="shared" si="38"/>
        <v/>
      </c>
    </row>
    <row r="895" spans="4:4" x14ac:dyDescent="0.25">
      <c r="D895" s="13" t="str">
        <f t="shared" si="38"/>
        <v/>
      </c>
    </row>
    <row r="896" spans="4:4" x14ac:dyDescent="0.25">
      <c r="D896" s="13" t="str">
        <f t="shared" si="38"/>
        <v/>
      </c>
    </row>
    <row r="897" spans="4:4" x14ac:dyDescent="0.25">
      <c r="D897" s="13" t="str">
        <f t="shared" si="38"/>
        <v/>
      </c>
    </row>
    <row r="898" spans="4:4" x14ac:dyDescent="0.25">
      <c r="D898" s="13" t="str">
        <f t="shared" si="38"/>
        <v/>
      </c>
    </row>
    <row r="899" spans="4:4" x14ac:dyDescent="0.25">
      <c r="D899" s="13" t="str">
        <f t="shared" si="38"/>
        <v/>
      </c>
    </row>
    <row r="900" spans="4:4" x14ac:dyDescent="0.25">
      <c r="D900" s="13" t="str">
        <f t="shared" si="38"/>
        <v/>
      </c>
    </row>
    <row r="901" spans="4:4" x14ac:dyDescent="0.25">
      <c r="D901" s="13" t="str">
        <f t="shared" si="38"/>
        <v/>
      </c>
    </row>
    <row r="902" spans="4:4" x14ac:dyDescent="0.25">
      <c r="D902" s="13" t="str">
        <f t="shared" si="38"/>
        <v/>
      </c>
    </row>
    <row r="903" spans="4:4" x14ac:dyDescent="0.25">
      <c r="D903" s="13" t="str">
        <f t="shared" si="38"/>
        <v/>
      </c>
    </row>
    <row r="904" spans="4:4" x14ac:dyDescent="0.25">
      <c r="D904" s="13" t="str">
        <f t="shared" si="38"/>
        <v/>
      </c>
    </row>
    <row r="905" spans="4:4" x14ac:dyDescent="0.25">
      <c r="D905" s="13" t="str">
        <f t="shared" si="38"/>
        <v/>
      </c>
    </row>
    <row r="906" spans="4:4" x14ac:dyDescent="0.25">
      <c r="D906" s="13" t="str">
        <f t="shared" si="38"/>
        <v/>
      </c>
    </row>
    <row r="907" spans="4:4" x14ac:dyDescent="0.25">
      <c r="D907" s="13" t="str">
        <f t="shared" si="38"/>
        <v/>
      </c>
    </row>
    <row r="908" spans="4:4" x14ac:dyDescent="0.25">
      <c r="D908" s="13" t="str">
        <f t="shared" ref="D908:D971" si="39">IF(ISNUMBER(B908),(B908-B907)/B907,"")</f>
        <v/>
      </c>
    </row>
    <row r="909" spans="4:4" x14ac:dyDescent="0.25">
      <c r="D909" s="13" t="str">
        <f t="shared" si="39"/>
        <v/>
      </c>
    </row>
    <row r="910" spans="4:4" x14ac:dyDescent="0.25">
      <c r="D910" s="13" t="str">
        <f t="shared" si="39"/>
        <v/>
      </c>
    </row>
    <row r="911" spans="4:4" x14ac:dyDescent="0.25">
      <c r="D911" s="13" t="str">
        <f t="shared" si="39"/>
        <v/>
      </c>
    </row>
    <row r="912" spans="4:4" x14ac:dyDescent="0.25">
      <c r="D912" s="13" t="str">
        <f t="shared" si="39"/>
        <v/>
      </c>
    </row>
    <row r="913" spans="4:4" x14ac:dyDescent="0.25">
      <c r="D913" s="13" t="str">
        <f t="shared" si="39"/>
        <v/>
      </c>
    </row>
    <row r="914" spans="4:4" x14ac:dyDescent="0.25">
      <c r="D914" s="13" t="str">
        <f t="shared" si="39"/>
        <v/>
      </c>
    </row>
    <row r="915" spans="4:4" x14ac:dyDescent="0.25">
      <c r="D915" s="13" t="str">
        <f t="shared" si="39"/>
        <v/>
      </c>
    </row>
    <row r="916" spans="4:4" x14ac:dyDescent="0.25">
      <c r="D916" s="13" t="str">
        <f t="shared" si="39"/>
        <v/>
      </c>
    </row>
    <row r="917" spans="4:4" x14ac:dyDescent="0.25">
      <c r="D917" s="13" t="str">
        <f t="shared" si="39"/>
        <v/>
      </c>
    </row>
    <row r="918" spans="4:4" x14ac:dyDescent="0.25">
      <c r="D918" s="13" t="str">
        <f t="shared" si="39"/>
        <v/>
      </c>
    </row>
    <row r="919" spans="4:4" x14ac:dyDescent="0.25">
      <c r="D919" s="13" t="str">
        <f t="shared" si="39"/>
        <v/>
      </c>
    </row>
    <row r="920" spans="4:4" x14ac:dyDescent="0.25">
      <c r="D920" s="13" t="str">
        <f t="shared" si="39"/>
        <v/>
      </c>
    </row>
    <row r="921" spans="4:4" x14ac:dyDescent="0.25">
      <c r="D921" s="13" t="str">
        <f t="shared" si="39"/>
        <v/>
      </c>
    </row>
    <row r="922" spans="4:4" x14ac:dyDescent="0.25">
      <c r="D922" s="13" t="str">
        <f t="shared" si="39"/>
        <v/>
      </c>
    </row>
    <row r="923" spans="4:4" x14ac:dyDescent="0.25">
      <c r="D923" s="13" t="str">
        <f t="shared" si="39"/>
        <v/>
      </c>
    </row>
    <row r="924" spans="4:4" x14ac:dyDescent="0.25">
      <c r="D924" s="13" t="str">
        <f t="shared" si="39"/>
        <v/>
      </c>
    </row>
    <row r="925" spans="4:4" x14ac:dyDescent="0.25">
      <c r="D925" s="13" t="str">
        <f t="shared" si="39"/>
        <v/>
      </c>
    </row>
    <row r="926" spans="4:4" x14ac:dyDescent="0.25">
      <c r="D926" s="13" t="str">
        <f t="shared" si="39"/>
        <v/>
      </c>
    </row>
    <row r="927" spans="4:4" x14ac:dyDescent="0.25">
      <c r="D927" s="13" t="str">
        <f t="shared" si="39"/>
        <v/>
      </c>
    </row>
    <row r="928" spans="4:4" x14ac:dyDescent="0.25">
      <c r="D928" s="13" t="str">
        <f t="shared" si="39"/>
        <v/>
      </c>
    </row>
    <row r="929" spans="4:4" x14ac:dyDescent="0.25">
      <c r="D929" s="13" t="str">
        <f t="shared" si="39"/>
        <v/>
      </c>
    </row>
    <row r="930" spans="4:4" x14ac:dyDescent="0.25">
      <c r="D930" s="13" t="str">
        <f t="shared" si="39"/>
        <v/>
      </c>
    </row>
    <row r="931" spans="4:4" x14ac:dyDescent="0.25">
      <c r="D931" s="13" t="str">
        <f t="shared" si="39"/>
        <v/>
      </c>
    </row>
    <row r="932" spans="4:4" x14ac:dyDescent="0.25">
      <c r="D932" s="13" t="str">
        <f t="shared" si="39"/>
        <v/>
      </c>
    </row>
    <row r="933" spans="4:4" x14ac:dyDescent="0.25">
      <c r="D933" s="13" t="str">
        <f t="shared" si="39"/>
        <v/>
      </c>
    </row>
    <row r="934" spans="4:4" x14ac:dyDescent="0.25">
      <c r="D934" s="13" t="str">
        <f t="shared" si="39"/>
        <v/>
      </c>
    </row>
    <row r="935" spans="4:4" x14ac:dyDescent="0.25">
      <c r="D935" s="13" t="str">
        <f t="shared" si="39"/>
        <v/>
      </c>
    </row>
    <row r="936" spans="4:4" x14ac:dyDescent="0.25">
      <c r="D936" s="13" t="str">
        <f t="shared" si="39"/>
        <v/>
      </c>
    </row>
    <row r="937" spans="4:4" x14ac:dyDescent="0.25">
      <c r="D937" s="13" t="str">
        <f t="shared" si="39"/>
        <v/>
      </c>
    </row>
    <row r="938" spans="4:4" x14ac:dyDescent="0.25">
      <c r="D938" s="13" t="str">
        <f t="shared" si="39"/>
        <v/>
      </c>
    </row>
    <row r="939" spans="4:4" x14ac:dyDescent="0.25">
      <c r="D939" s="13" t="str">
        <f t="shared" si="39"/>
        <v/>
      </c>
    </row>
    <row r="940" spans="4:4" x14ac:dyDescent="0.25">
      <c r="D940" s="13" t="str">
        <f t="shared" si="39"/>
        <v/>
      </c>
    </row>
    <row r="941" spans="4:4" x14ac:dyDescent="0.25">
      <c r="D941" s="13" t="str">
        <f t="shared" si="39"/>
        <v/>
      </c>
    </row>
    <row r="942" spans="4:4" x14ac:dyDescent="0.25">
      <c r="D942" s="13" t="str">
        <f t="shared" si="39"/>
        <v/>
      </c>
    </row>
    <row r="943" spans="4:4" x14ac:dyDescent="0.25">
      <c r="D943" s="13" t="str">
        <f t="shared" si="39"/>
        <v/>
      </c>
    </row>
    <row r="944" spans="4:4" x14ac:dyDescent="0.25">
      <c r="D944" s="13" t="str">
        <f t="shared" si="39"/>
        <v/>
      </c>
    </row>
    <row r="945" spans="4:4" x14ac:dyDescent="0.25">
      <c r="D945" s="13" t="str">
        <f t="shared" si="39"/>
        <v/>
      </c>
    </row>
    <row r="946" spans="4:4" x14ac:dyDescent="0.25">
      <c r="D946" s="13" t="str">
        <f t="shared" si="39"/>
        <v/>
      </c>
    </row>
    <row r="947" spans="4:4" x14ac:dyDescent="0.25">
      <c r="D947" s="13" t="str">
        <f t="shared" si="39"/>
        <v/>
      </c>
    </row>
    <row r="948" spans="4:4" x14ac:dyDescent="0.25">
      <c r="D948" s="13" t="str">
        <f t="shared" si="39"/>
        <v/>
      </c>
    </row>
    <row r="949" spans="4:4" x14ac:dyDescent="0.25">
      <c r="D949" s="13" t="str">
        <f t="shared" si="39"/>
        <v/>
      </c>
    </row>
    <row r="950" spans="4:4" x14ac:dyDescent="0.25">
      <c r="D950" s="13" t="str">
        <f t="shared" si="39"/>
        <v/>
      </c>
    </row>
    <row r="951" spans="4:4" x14ac:dyDescent="0.25">
      <c r="D951" s="13" t="str">
        <f t="shared" si="39"/>
        <v/>
      </c>
    </row>
    <row r="952" spans="4:4" x14ac:dyDescent="0.25">
      <c r="D952" s="13" t="str">
        <f t="shared" si="39"/>
        <v/>
      </c>
    </row>
    <row r="953" spans="4:4" x14ac:dyDescent="0.25">
      <c r="D953" s="13" t="str">
        <f t="shared" si="39"/>
        <v/>
      </c>
    </row>
    <row r="954" spans="4:4" x14ac:dyDescent="0.25">
      <c r="D954" s="13" t="str">
        <f t="shared" si="39"/>
        <v/>
      </c>
    </row>
    <row r="955" spans="4:4" x14ac:dyDescent="0.25">
      <c r="D955" s="13" t="str">
        <f t="shared" si="39"/>
        <v/>
      </c>
    </row>
    <row r="956" spans="4:4" x14ac:dyDescent="0.25">
      <c r="D956" s="13" t="str">
        <f t="shared" si="39"/>
        <v/>
      </c>
    </row>
    <row r="957" spans="4:4" x14ac:dyDescent="0.25">
      <c r="D957" s="13" t="str">
        <f t="shared" si="39"/>
        <v/>
      </c>
    </row>
    <row r="958" spans="4:4" x14ac:dyDescent="0.25">
      <c r="D958" s="13" t="str">
        <f t="shared" si="39"/>
        <v/>
      </c>
    </row>
    <row r="959" spans="4:4" x14ac:dyDescent="0.25">
      <c r="D959" s="13" t="str">
        <f t="shared" si="39"/>
        <v/>
      </c>
    </row>
    <row r="960" spans="4:4" x14ac:dyDescent="0.25">
      <c r="D960" s="13" t="str">
        <f t="shared" si="39"/>
        <v/>
      </c>
    </row>
    <row r="961" spans="4:4" x14ac:dyDescent="0.25">
      <c r="D961" s="13" t="str">
        <f t="shared" si="39"/>
        <v/>
      </c>
    </row>
    <row r="962" spans="4:4" x14ac:dyDescent="0.25">
      <c r="D962" s="13" t="str">
        <f t="shared" si="39"/>
        <v/>
      </c>
    </row>
    <row r="963" spans="4:4" x14ac:dyDescent="0.25">
      <c r="D963" s="13" t="str">
        <f t="shared" si="39"/>
        <v/>
      </c>
    </row>
    <row r="964" spans="4:4" x14ac:dyDescent="0.25">
      <c r="D964" s="13" t="str">
        <f t="shared" si="39"/>
        <v/>
      </c>
    </row>
    <row r="965" spans="4:4" x14ac:dyDescent="0.25">
      <c r="D965" s="13" t="str">
        <f t="shared" si="39"/>
        <v/>
      </c>
    </row>
    <row r="966" spans="4:4" x14ac:dyDescent="0.25">
      <c r="D966" s="13" t="str">
        <f t="shared" si="39"/>
        <v/>
      </c>
    </row>
    <row r="967" spans="4:4" x14ac:dyDescent="0.25">
      <c r="D967" s="13" t="str">
        <f t="shared" si="39"/>
        <v/>
      </c>
    </row>
    <row r="968" spans="4:4" x14ac:dyDescent="0.25">
      <c r="D968" s="13" t="str">
        <f t="shared" si="39"/>
        <v/>
      </c>
    </row>
    <row r="969" spans="4:4" x14ac:dyDescent="0.25">
      <c r="D969" s="13" t="str">
        <f t="shared" si="39"/>
        <v/>
      </c>
    </row>
    <row r="970" spans="4:4" x14ac:dyDescent="0.25">
      <c r="D970" s="13" t="str">
        <f t="shared" si="39"/>
        <v/>
      </c>
    </row>
    <row r="971" spans="4:4" x14ac:dyDescent="0.25">
      <c r="D971" s="13" t="str">
        <f t="shared" si="39"/>
        <v/>
      </c>
    </row>
    <row r="972" spans="4:4" x14ac:dyDescent="0.25">
      <c r="D972" s="13" t="str">
        <f t="shared" ref="D972:D1035" si="40">IF(ISNUMBER(B972),(B972-B971)/B971,"")</f>
        <v/>
      </c>
    </row>
    <row r="973" spans="4:4" x14ac:dyDescent="0.25">
      <c r="D973" s="13" t="str">
        <f t="shared" si="40"/>
        <v/>
      </c>
    </row>
    <row r="974" spans="4:4" x14ac:dyDescent="0.25">
      <c r="D974" s="13" t="str">
        <f t="shared" si="40"/>
        <v/>
      </c>
    </row>
    <row r="975" spans="4:4" x14ac:dyDescent="0.25">
      <c r="D975" s="13" t="str">
        <f t="shared" si="40"/>
        <v/>
      </c>
    </row>
    <row r="976" spans="4:4" x14ac:dyDescent="0.25">
      <c r="D976" s="13" t="str">
        <f t="shared" si="40"/>
        <v/>
      </c>
    </row>
    <row r="977" spans="4:4" x14ac:dyDescent="0.25">
      <c r="D977" s="13" t="str">
        <f t="shared" si="40"/>
        <v/>
      </c>
    </row>
    <row r="978" spans="4:4" x14ac:dyDescent="0.25">
      <c r="D978" s="13" t="str">
        <f t="shared" si="40"/>
        <v/>
      </c>
    </row>
    <row r="979" spans="4:4" x14ac:dyDescent="0.25">
      <c r="D979" s="13" t="str">
        <f t="shared" si="40"/>
        <v/>
      </c>
    </row>
    <row r="980" spans="4:4" x14ac:dyDescent="0.25">
      <c r="D980" s="13" t="str">
        <f t="shared" si="40"/>
        <v/>
      </c>
    </row>
    <row r="981" spans="4:4" x14ac:dyDescent="0.25">
      <c r="D981" s="13" t="str">
        <f t="shared" si="40"/>
        <v/>
      </c>
    </row>
    <row r="982" spans="4:4" x14ac:dyDescent="0.25">
      <c r="D982" s="13" t="str">
        <f t="shared" si="40"/>
        <v/>
      </c>
    </row>
    <row r="983" spans="4:4" x14ac:dyDescent="0.25">
      <c r="D983" s="13" t="str">
        <f t="shared" si="40"/>
        <v/>
      </c>
    </row>
    <row r="984" spans="4:4" x14ac:dyDescent="0.25">
      <c r="D984" s="13" t="str">
        <f t="shared" si="40"/>
        <v/>
      </c>
    </row>
    <row r="985" spans="4:4" x14ac:dyDescent="0.25">
      <c r="D985" s="13" t="str">
        <f t="shared" si="40"/>
        <v/>
      </c>
    </row>
    <row r="986" spans="4:4" x14ac:dyDescent="0.25">
      <c r="D986" s="13" t="str">
        <f t="shared" si="40"/>
        <v/>
      </c>
    </row>
    <row r="987" spans="4:4" x14ac:dyDescent="0.25">
      <c r="D987" s="13" t="str">
        <f t="shared" si="40"/>
        <v/>
      </c>
    </row>
    <row r="988" spans="4:4" x14ac:dyDescent="0.25">
      <c r="D988" s="13" t="str">
        <f t="shared" si="40"/>
        <v/>
      </c>
    </row>
    <row r="989" spans="4:4" x14ac:dyDescent="0.25">
      <c r="D989" s="13" t="str">
        <f t="shared" si="40"/>
        <v/>
      </c>
    </row>
    <row r="990" spans="4:4" x14ac:dyDescent="0.25">
      <c r="D990" s="13" t="str">
        <f t="shared" si="40"/>
        <v/>
      </c>
    </row>
    <row r="991" spans="4:4" x14ac:dyDescent="0.25">
      <c r="D991" s="13" t="str">
        <f t="shared" si="40"/>
        <v/>
      </c>
    </row>
    <row r="992" spans="4:4" x14ac:dyDescent="0.25">
      <c r="D992" s="13" t="str">
        <f t="shared" si="40"/>
        <v/>
      </c>
    </row>
    <row r="993" spans="4:4" x14ac:dyDescent="0.25">
      <c r="D993" s="13" t="str">
        <f t="shared" si="40"/>
        <v/>
      </c>
    </row>
    <row r="994" spans="4:4" x14ac:dyDescent="0.25">
      <c r="D994" s="13" t="str">
        <f t="shared" si="40"/>
        <v/>
      </c>
    </row>
    <row r="995" spans="4:4" x14ac:dyDescent="0.25">
      <c r="D995" s="13" t="str">
        <f t="shared" si="40"/>
        <v/>
      </c>
    </row>
    <row r="996" spans="4:4" x14ac:dyDescent="0.25">
      <c r="D996" s="13" t="str">
        <f t="shared" si="40"/>
        <v/>
      </c>
    </row>
    <row r="997" spans="4:4" x14ac:dyDescent="0.25">
      <c r="D997" s="13" t="str">
        <f t="shared" si="40"/>
        <v/>
      </c>
    </row>
    <row r="998" spans="4:4" x14ac:dyDescent="0.25">
      <c r="D998" s="13" t="str">
        <f t="shared" si="40"/>
        <v/>
      </c>
    </row>
    <row r="999" spans="4:4" x14ac:dyDescent="0.25">
      <c r="D999" s="13" t="str">
        <f t="shared" si="40"/>
        <v/>
      </c>
    </row>
    <row r="1000" spans="4:4" x14ac:dyDescent="0.25">
      <c r="D1000" s="13" t="str">
        <f t="shared" si="40"/>
        <v/>
      </c>
    </row>
    <row r="1001" spans="4:4" x14ac:dyDescent="0.25">
      <c r="D1001" s="13" t="str">
        <f t="shared" si="40"/>
        <v/>
      </c>
    </row>
    <row r="1002" spans="4:4" x14ac:dyDescent="0.25">
      <c r="D1002" s="13" t="str">
        <f t="shared" si="40"/>
        <v/>
      </c>
    </row>
    <row r="1003" spans="4:4" x14ac:dyDescent="0.25">
      <c r="D1003" s="13" t="str">
        <f t="shared" si="40"/>
        <v/>
      </c>
    </row>
    <row r="1004" spans="4:4" x14ac:dyDescent="0.25">
      <c r="D1004" s="13" t="str">
        <f t="shared" si="40"/>
        <v/>
      </c>
    </row>
    <row r="1005" spans="4:4" x14ac:dyDescent="0.25">
      <c r="D1005" s="13" t="str">
        <f t="shared" si="40"/>
        <v/>
      </c>
    </row>
    <row r="1006" spans="4:4" x14ac:dyDescent="0.25">
      <c r="D1006" s="13" t="str">
        <f t="shared" si="40"/>
        <v/>
      </c>
    </row>
    <row r="1007" spans="4:4" x14ac:dyDescent="0.25">
      <c r="D1007" s="13" t="str">
        <f t="shared" si="40"/>
        <v/>
      </c>
    </row>
    <row r="1008" spans="4:4" x14ac:dyDescent="0.25">
      <c r="D1008" s="13" t="str">
        <f t="shared" si="40"/>
        <v/>
      </c>
    </row>
    <row r="1009" spans="4:4" x14ac:dyDescent="0.25">
      <c r="D1009" s="13" t="str">
        <f t="shared" si="40"/>
        <v/>
      </c>
    </row>
    <row r="1010" spans="4:4" x14ac:dyDescent="0.25">
      <c r="D1010" s="13" t="str">
        <f t="shared" si="40"/>
        <v/>
      </c>
    </row>
    <row r="1011" spans="4:4" x14ac:dyDescent="0.25">
      <c r="D1011" s="13" t="str">
        <f t="shared" si="40"/>
        <v/>
      </c>
    </row>
    <row r="1012" spans="4:4" x14ac:dyDescent="0.25">
      <c r="D1012" s="13" t="str">
        <f t="shared" si="40"/>
        <v/>
      </c>
    </row>
    <row r="1013" spans="4:4" x14ac:dyDescent="0.25">
      <c r="D1013" s="13" t="str">
        <f t="shared" si="40"/>
        <v/>
      </c>
    </row>
    <row r="1014" spans="4:4" x14ac:dyDescent="0.25">
      <c r="D1014" s="13" t="str">
        <f t="shared" si="40"/>
        <v/>
      </c>
    </row>
    <row r="1015" spans="4:4" x14ac:dyDescent="0.25">
      <c r="D1015" s="13" t="str">
        <f t="shared" si="40"/>
        <v/>
      </c>
    </row>
    <row r="1016" spans="4:4" x14ac:dyDescent="0.25">
      <c r="D1016" s="13" t="str">
        <f t="shared" si="40"/>
        <v/>
      </c>
    </row>
    <row r="1017" spans="4:4" x14ac:dyDescent="0.25">
      <c r="D1017" s="13" t="str">
        <f t="shared" si="40"/>
        <v/>
      </c>
    </row>
    <row r="1018" spans="4:4" x14ac:dyDescent="0.25">
      <c r="D1018" s="13" t="str">
        <f t="shared" si="40"/>
        <v/>
      </c>
    </row>
    <row r="1019" spans="4:4" x14ac:dyDescent="0.25">
      <c r="D1019" s="13" t="str">
        <f t="shared" si="40"/>
        <v/>
      </c>
    </row>
    <row r="1020" spans="4:4" x14ac:dyDescent="0.25">
      <c r="D1020" s="13" t="str">
        <f t="shared" si="40"/>
        <v/>
      </c>
    </row>
    <row r="1021" spans="4:4" x14ac:dyDescent="0.25">
      <c r="D1021" s="13" t="str">
        <f t="shared" si="40"/>
        <v/>
      </c>
    </row>
    <row r="1022" spans="4:4" x14ac:dyDescent="0.25">
      <c r="D1022" s="13" t="str">
        <f t="shared" si="40"/>
        <v/>
      </c>
    </row>
    <row r="1023" spans="4:4" x14ac:dyDescent="0.25">
      <c r="D1023" s="13" t="str">
        <f t="shared" si="40"/>
        <v/>
      </c>
    </row>
    <row r="1024" spans="4:4" x14ac:dyDescent="0.25">
      <c r="D1024" s="13" t="str">
        <f t="shared" si="40"/>
        <v/>
      </c>
    </row>
    <row r="1025" spans="4:4" x14ac:dyDescent="0.25">
      <c r="D1025" s="13" t="str">
        <f t="shared" si="40"/>
        <v/>
      </c>
    </row>
    <row r="1026" spans="4:4" x14ac:dyDescent="0.25">
      <c r="D1026" s="13" t="str">
        <f t="shared" si="40"/>
        <v/>
      </c>
    </row>
    <row r="1027" spans="4:4" x14ac:dyDescent="0.25">
      <c r="D1027" s="13" t="str">
        <f t="shared" si="40"/>
        <v/>
      </c>
    </row>
    <row r="1028" spans="4:4" x14ac:dyDescent="0.25">
      <c r="D1028" s="13" t="str">
        <f t="shared" si="40"/>
        <v/>
      </c>
    </row>
    <row r="1029" spans="4:4" x14ac:dyDescent="0.25">
      <c r="D1029" s="13" t="str">
        <f t="shared" si="40"/>
        <v/>
      </c>
    </row>
    <row r="1030" spans="4:4" x14ac:dyDescent="0.25">
      <c r="D1030" s="13" t="str">
        <f t="shared" si="40"/>
        <v/>
      </c>
    </row>
    <row r="1031" spans="4:4" x14ac:dyDescent="0.25">
      <c r="D1031" s="13" t="str">
        <f t="shared" si="40"/>
        <v/>
      </c>
    </row>
    <row r="1032" spans="4:4" x14ac:dyDescent="0.25">
      <c r="D1032" s="13" t="str">
        <f t="shared" si="40"/>
        <v/>
      </c>
    </row>
    <row r="1033" spans="4:4" x14ac:dyDescent="0.25">
      <c r="D1033" s="13" t="str">
        <f t="shared" si="40"/>
        <v/>
      </c>
    </row>
    <row r="1034" spans="4:4" x14ac:dyDescent="0.25">
      <c r="D1034" s="13" t="str">
        <f t="shared" si="40"/>
        <v/>
      </c>
    </row>
    <row r="1035" spans="4:4" x14ac:dyDescent="0.25">
      <c r="D1035" s="13" t="str">
        <f t="shared" si="40"/>
        <v/>
      </c>
    </row>
    <row r="1036" spans="4:4" x14ac:dyDescent="0.25">
      <c r="D1036" s="13" t="str">
        <f t="shared" ref="D1036:D1075" si="41">IF(ISNUMBER(B1036),(B1036-B1035)/B1035,"")</f>
        <v/>
      </c>
    </row>
    <row r="1037" spans="4:4" x14ac:dyDescent="0.25">
      <c r="D1037" s="13" t="str">
        <f t="shared" si="41"/>
        <v/>
      </c>
    </row>
    <row r="1038" spans="4:4" x14ac:dyDescent="0.25">
      <c r="D1038" s="13" t="str">
        <f t="shared" si="41"/>
        <v/>
      </c>
    </row>
    <row r="1039" spans="4:4" x14ac:dyDescent="0.25">
      <c r="D1039" s="13" t="str">
        <f t="shared" si="41"/>
        <v/>
      </c>
    </row>
    <row r="1040" spans="4:4" x14ac:dyDescent="0.25">
      <c r="D1040" s="13" t="str">
        <f t="shared" si="41"/>
        <v/>
      </c>
    </row>
    <row r="1041" spans="4:4" x14ac:dyDescent="0.25">
      <c r="D1041" s="13" t="str">
        <f t="shared" si="41"/>
        <v/>
      </c>
    </row>
    <row r="1042" spans="4:4" x14ac:dyDescent="0.25">
      <c r="D1042" s="13" t="str">
        <f t="shared" si="41"/>
        <v/>
      </c>
    </row>
    <row r="1043" spans="4:4" x14ac:dyDescent="0.25">
      <c r="D1043" s="13" t="str">
        <f t="shared" si="41"/>
        <v/>
      </c>
    </row>
    <row r="1044" spans="4:4" x14ac:dyDescent="0.25">
      <c r="D1044" s="13" t="str">
        <f t="shared" si="41"/>
        <v/>
      </c>
    </row>
    <row r="1045" spans="4:4" x14ac:dyDescent="0.25">
      <c r="D1045" s="13" t="str">
        <f t="shared" si="41"/>
        <v/>
      </c>
    </row>
    <row r="1046" spans="4:4" x14ac:dyDescent="0.25">
      <c r="D1046" s="13" t="str">
        <f t="shared" si="41"/>
        <v/>
      </c>
    </row>
    <row r="1047" spans="4:4" x14ac:dyDescent="0.25">
      <c r="D1047" s="13" t="str">
        <f t="shared" si="41"/>
        <v/>
      </c>
    </row>
    <row r="1048" spans="4:4" x14ac:dyDescent="0.25">
      <c r="D1048" s="13" t="str">
        <f t="shared" si="41"/>
        <v/>
      </c>
    </row>
    <row r="1049" spans="4:4" x14ac:dyDescent="0.25">
      <c r="D1049" s="13" t="str">
        <f t="shared" si="41"/>
        <v/>
      </c>
    </row>
    <row r="1050" spans="4:4" x14ac:dyDescent="0.25">
      <c r="D1050" s="13" t="str">
        <f t="shared" si="41"/>
        <v/>
      </c>
    </row>
    <row r="1051" spans="4:4" x14ac:dyDescent="0.25">
      <c r="D1051" s="13" t="str">
        <f t="shared" si="41"/>
        <v/>
      </c>
    </row>
    <row r="1052" spans="4:4" x14ac:dyDescent="0.25">
      <c r="D1052" s="13" t="str">
        <f t="shared" si="41"/>
        <v/>
      </c>
    </row>
    <row r="1053" spans="4:4" x14ac:dyDescent="0.25">
      <c r="D1053" s="13" t="str">
        <f t="shared" si="41"/>
        <v/>
      </c>
    </row>
    <row r="1054" spans="4:4" x14ac:dyDescent="0.25">
      <c r="D1054" s="13" t="str">
        <f t="shared" si="41"/>
        <v/>
      </c>
    </row>
    <row r="1055" spans="4:4" x14ac:dyDescent="0.25">
      <c r="D1055" s="13" t="str">
        <f t="shared" si="41"/>
        <v/>
      </c>
    </row>
    <row r="1056" spans="4:4" x14ac:dyDescent="0.25">
      <c r="D1056" s="13" t="str">
        <f t="shared" si="41"/>
        <v/>
      </c>
    </row>
    <row r="1057" spans="4:4" x14ac:dyDescent="0.25">
      <c r="D1057" s="13" t="str">
        <f t="shared" si="41"/>
        <v/>
      </c>
    </row>
    <row r="1058" spans="4:4" x14ac:dyDescent="0.25">
      <c r="D1058" s="13" t="str">
        <f t="shared" si="41"/>
        <v/>
      </c>
    </row>
    <row r="1059" spans="4:4" x14ac:dyDescent="0.25">
      <c r="D1059" s="13" t="str">
        <f t="shared" si="41"/>
        <v/>
      </c>
    </row>
    <row r="1060" spans="4:4" x14ac:dyDescent="0.25">
      <c r="D1060" s="13" t="str">
        <f t="shared" si="41"/>
        <v/>
      </c>
    </row>
    <row r="1061" spans="4:4" x14ac:dyDescent="0.25">
      <c r="D1061" s="13" t="str">
        <f t="shared" si="41"/>
        <v/>
      </c>
    </row>
    <row r="1062" spans="4:4" x14ac:dyDescent="0.25">
      <c r="D1062" s="13" t="str">
        <f t="shared" si="41"/>
        <v/>
      </c>
    </row>
    <row r="1063" spans="4:4" x14ac:dyDescent="0.25">
      <c r="D1063" s="13" t="str">
        <f t="shared" si="41"/>
        <v/>
      </c>
    </row>
    <row r="1064" spans="4:4" x14ac:dyDescent="0.25">
      <c r="D1064" s="13" t="str">
        <f t="shared" si="41"/>
        <v/>
      </c>
    </row>
    <row r="1065" spans="4:4" x14ac:dyDescent="0.25">
      <c r="D1065" s="13" t="str">
        <f t="shared" si="41"/>
        <v/>
      </c>
    </row>
    <row r="1066" spans="4:4" x14ac:dyDescent="0.25">
      <c r="D1066" s="13" t="str">
        <f t="shared" si="41"/>
        <v/>
      </c>
    </row>
    <row r="1067" spans="4:4" x14ac:dyDescent="0.25">
      <c r="D1067" s="13" t="str">
        <f t="shared" si="41"/>
        <v/>
      </c>
    </row>
    <row r="1068" spans="4:4" x14ac:dyDescent="0.25">
      <c r="D1068" s="13" t="str">
        <f t="shared" si="41"/>
        <v/>
      </c>
    </row>
    <row r="1069" spans="4:4" x14ac:dyDescent="0.25">
      <c r="D1069" s="13" t="str">
        <f t="shared" si="41"/>
        <v/>
      </c>
    </row>
    <row r="1070" spans="4:4" x14ac:dyDescent="0.25">
      <c r="D1070" s="13" t="str">
        <f t="shared" si="41"/>
        <v/>
      </c>
    </row>
    <row r="1071" spans="4:4" x14ac:dyDescent="0.25">
      <c r="D1071" s="13" t="str">
        <f t="shared" si="41"/>
        <v/>
      </c>
    </row>
    <row r="1072" spans="4:4" x14ac:dyDescent="0.25">
      <c r="D1072" s="13" t="str">
        <f t="shared" si="41"/>
        <v/>
      </c>
    </row>
    <row r="1073" spans="4:4" x14ac:dyDescent="0.25">
      <c r="D1073" s="13" t="str">
        <f t="shared" si="41"/>
        <v/>
      </c>
    </row>
    <row r="1074" spans="4:4" x14ac:dyDescent="0.25">
      <c r="D1074" s="13" t="str">
        <f t="shared" si="41"/>
        <v/>
      </c>
    </row>
    <row r="1075" spans="4:4" x14ac:dyDescent="0.25">
      <c r="D1075" s="13" t="str">
        <f t="shared" si="41"/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2017-05-09T22:26:50Z</dcterms:created>
  <dcterms:modified xsi:type="dcterms:W3CDTF">2017-05-09T22:53:54Z</dcterms:modified>
</cp:coreProperties>
</file>