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15"/>
  <workbookPr/>
  <mc:AlternateContent xmlns:mc="http://schemas.openxmlformats.org/markup-compatibility/2006">
    <mc:Choice Requires="x15">
      <x15ac:absPath xmlns:x15ac="http://schemas.microsoft.com/office/spreadsheetml/2010/11/ac" url="/Users/Tartachyov/go/src/Sun/data/CSVs/"/>
    </mc:Choice>
  </mc:AlternateContent>
  <bookViews>
    <workbookView xWindow="0" yWindow="460" windowWidth="28800" windowHeight="16200" tabRatio="500"/>
  </bookViews>
  <sheets>
    <sheet name="globalExport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68" i="1" l="1"/>
  <c r="C368" i="1"/>
  <c r="Q372" i="1"/>
  <c r="Q371" i="1"/>
  <c r="J370" i="1"/>
  <c r="K368" i="1"/>
  <c r="J368" i="1"/>
  <c r="I368" i="1"/>
  <c r="I369" i="1"/>
  <c r="L369" i="1"/>
  <c r="F370" i="1"/>
  <c r="F369" i="1"/>
  <c r="C372" i="1"/>
  <c r="C371" i="1"/>
  <c r="M372" i="1"/>
  <c r="J369" i="1"/>
  <c r="M369" i="1"/>
  <c r="Q368" i="1"/>
  <c r="P369" i="1"/>
  <c r="Q369" i="1"/>
  <c r="O371" i="1"/>
  <c r="N372" i="1"/>
  <c r="O372" i="1"/>
  <c r="H369" i="1"/>
  <c r="O369" i="1"/>
  <c r="K369" i="1"/>
  <c r="N369" i="1"/>
  <c r="L371" i="1"/>
  <c r="L372" i="1"/>
  <c r="G372" i="1"/>
  <c r="G371" i="1"/>
  <c r="N371" i="1"/>
  <c r="N368" i="1"/>
  <c r="M371" i="1"/>
  <c r="M368" i="1"/>
  <c r="P368" i="1"/>
  <c r="E369" i="1"/>
  <c r="G369" i="1"/>
  <c r="G368" i="1"/>
  <c r="E368" i="1"/>
  <c r="F368" i="1"/>
  <c r="L368" i="1"/>
  <c r="O368" i="1"/>
  <c r="H368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296" i="1"/>
  <c r="U297" i="1"/>
  <c r="U298" i="1"/>
  <c r="U299" i="1"/>
  <c r="U300" i="1"/>
  <c r="U301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" i="1"/>
</calcChain>
</file>

<file path=xl/sharedStrings.xml><?xml version="1.0" encoding="utf-8"?>
<sst xmlns="http://schemas.openxmlformats.org/spreadsheetml/2006/main" count="39" uniqueCount="39">
  <si>
    <t>Time</t>
  </si>
  <si>
    <t>MinTemp</t>
  </si>
  <si>
    <t>Cloudness</t>
  </si>
  <si>
    <t>Qout</t>
  </si>
  <si>
    <t>Qd</t>
  </si>
  <si>
    <t>Sunrise</t>
  </si>
  <si>
    <t>Sunset</t>
  </si>
  <si>
    <t>Azimuth</t>
  </si>
  <si>
    <t>Angle</t>
  </si>
  <si>
    <t>Duration</t>
  </si>
  <si>
    <t>Seconds</t>
  </si>
  <si>
    <t>24h out</t>
  </si>
  <si>
    <t>%</t>
  </si>
  <si>
    <t>Annual</t>
  </si>
  <si>
    <t>Average</t>
  </si>
  <si>
    <t>Type</t>
  </si>
  <si>
    <t>Qf</t>
  </si>
  <si>
    <t>% f/d</t>
  </si>
  <si>
    <t>Qbs a</t>
  </si>
  <si>
    <t>bs a</t>
  </si>
  <si>
    <t>bs w</t>
  </si>
  <si>
    <t>bs s</t>
  </si>
  <si>
    <t>% bs a/d</t>
  </si>
  <si>
    <t>Qbs w</t>
  </si>
  <si>
    <t>Qbs s</t>
  </si>
  <si>
    <t>% bs w/d</t>
  </si>
  <si>
    <t>% bs s/d</t>
  </si>
  <si>
    <t>Qhwp</t>
  </si>
  <si>
    <t>% hw</t>
  </si>
  <si>
    <t>Min</t>
  </si>
  <si>
    <t>Max</t>
  </si>
  <si>
    <t>Additional calculations</t>
  </si>
  <si>
    <t>Delta value between comparings</t>
  </si>
  <si>
    <t>Absolute value between comparings</t>
  </si>
  <si>
    <t>Not used values</t>
  </si>
  <si>
    <t>Added from another exported spreadsheet</t>
  </si>
  <si>
    <t>Winter season calculations</t>
  </si>
  <si>
    <t>Summer season calculations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</si>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</sst>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F400]h:mm:ss\ AM/PM"/>
    <numFmt numFmtId="165" formatCode="0.0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B8B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 style="medium">
        <color theme="4"/>
      </left>
      <right style="medium">
        <color theme="4"/>
      </right>
      <top style="medium">
        <color theme="4"/>
      </top>
      <bottom style="medium">
        <color theme="4"/>
      </bottom>
      <diagonal/>
    </border>
    <border>
      <left style="medium">
        <color rgb="FF7030A0"/>
      </left>
      <right style="medium">
        <color rgb="FF7030A0"/>
      </right>
      <top style="medium">
        <color rgb="FF7030A0"/>
      </top>
      <bottom style="medium">
        <color rgb="FF7030A0"/>
      </bottom>
      <diagonal/>
    </border>
    <border>
      <left style="medium">
        <color theme="4"/>
      </left>
      <right/>
      <top style="medium">
        <color theme="4"/>
      </top>
      <bottom style="medium">
        <color theme="4"/>
      </bottom>
      <diagonal/>
    </border>
    <border>
      <left/>
      <right/>
      <top style="medium">
        <color theme="1"/>
      </top>
      <bottom/>
      <diagonal/>
    </border>
    <border>
      <left style="medium">
        <color theme="4"/>
      </left>
      <right style="medium">
        <color theme="4"/>
      </right>
      <top style="medium">
        <color theme="1"/>
      </top>
      <bottom style="medium">
        <color theme="4"/>
      </bottom>
      <diagonal/>
    </border>
    <border>
      <left style="medium">
        <color theme="4"/>
      </left>
      <right/>
      <top style="medium">
        <color theme="1"/>
      </top>
      <bottom style="medium">
        <color theme="4"/>
      </bottom>
      <diagonal/>
    </border>
    <border>
      <left style="medium">
        <color rgb="FF7030A0"/>
      </left>
      <right style="medium">
        <color rgb="FF7030A0"/>
      </right>
      <top style="medium">
        <color theme="1"/>
      </top>
      <bottom style="medium">
        <color rgb="FF7030A0"/>
      </bottom>
      <diagonal/>
    </border>
    <border>
      <left style="medium">
        <color rgb="FF0070C0"/>
      </left>
      <right style="medium">
        <color rgb="FF0070C0"/>
      </right>
      <top style="medium">
        <color rgb="FF0070C0"/>
      </top>
      <bottom style="medium">
        <color rgb="FF0070C0"/>
      </bottom>
      <diagonal/>
    </border>
    <border>
      <left/>
      <right/>
      <top/>
      <bottom style="medium">
        <color theme="1"/>
      </bottom>
      <diagonal/>
    </border>
    <border>
      <left style="medium">
        <color theme="4"/>
      </left>
      <right style="medium">
        <color theme="4"/>
      </right>
      <top style="medium">
        <color theme="4"/>
      </top>
      <bottom style="medium">
        <color theme="1"/>
      </bottom>
      <diagonal/>
    </border>
    <border>
      <left style="medium">
        <color theme="4"/>
      </left>
      <right/>
      <top style="medium">
        <color theme="4"/>
      </top>
      <bottom style="medium">
        <color theme="1"/>
      </bottom>
      <diagonal/>
    </border>
    <border>
      <left style="medium">
        <color rgb="FF7030A0"/>
      </left>
      <right style="medium">
        <color rgb="FF7030A0"/>
      </right>
      <top style="medium">
        <color rgb="FF7030A0"/>
      </top>
      <bottom style="medium">
        <color theme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2">
    <xf numFmtId="0" fontId="0" fillId="0" borderId="0" xfId="0"/>
    <xf numFmtId="2" fontId="0" fillId="0" borderId="0" xfId="0" applyNumberFormat="1"/>
    <xf numFmtId="1" fontId="0" fillId="0" borderId="0" xfId="0" applyNumberFormat="1"/>
    <xf numFmtId="164" fontId="0" fillId="0" borderId="0" xfId="0" applyNumberFormat="1"/>
    <xf numFmtId="21" fontId="0" fillId="0" borderId="0" xfId="0" applyNumberFormat="1"/>
    <xf numFmtId="164" fontId="2" fillId="2" borderId="0" xfId="0" applyNumberFormat="1" applyFont="1" applyFill="1" applyAlignment="1">
      <alignment horizontal="center" vertical="center"/>
    </xf>
    <xf numFmtId="2" fontId="2" fillId="2" borderId="0" xfId="0" applyNumberFormat="1" applyFont="1" applyFill="1" applyAlignment="1">
      <alignment horizontal="center" vertical="center"/>
    </xf>
    <xf numFmtId="11" fontId="0" fillId="0" borderId="0" xfId="0" applyNumberFormat="1"/>
    <xf numFmtId="164" fontId="2" fillId="3" borderId="0" xfId="0" applyNumberFormat="1" applyFont="1" applyFill="1" applyAlignment="1">
      <alignment horizontal="center" vertical="center"/>
    </xf>
    <xf numFmtId="0" fontId="0" fillId="0" borderId="0" xfId="0" applyBorder="1"/>
    <xf numFmtId="164" fontId="0" fillId="0" borderId="0" xfId="0" applyNumberFormat="1" applyBorder="1"/>
    <xf numFmtId="9" fontId="0" fillId="0" borderId="0" xfId="1" applyFont="1"/>
    <xf numFmtId="11" fontId="0" fillId="4" borderId="0" xfId="0" applyNumberFormat="1" applyFill="1"/>
    <xf numFmtId="1" fontId="2" fillId="2" borderId="0" xfId="0" applyNumberFormat="1" applyFont="1" applyFill="1" applyBorder="1"/>
    <xf numFmtId="9" fontId="0" fillId="5" borderId="1" xfId="1" applyFont="1" applyFill="1" applyBorder="1"/>
    <xf numFmtId="9" fontId="0" fillId="5" borderId="0" xfId="1" applyFont="1" applyFill="1" applyBorder="1"/>
    <xf numFmtId="1" fontId="2" fillId="2" borderId="4" xfId="0" applyNumberFormat="1" applyFont="1" applyFill="1" applyBorder="1"/>
    <xf numFmtId="0" fontId="0" fillId="0" borderId="4" xfId="0" applyBorder="1"/>
    <xf numFmtId="9" fontId="0" fillId="5" borderId="5" xfId="1" applyFont="1" applyFill="1" applyBorder="1"/>
    <xf numFmtId="9" fontId="0" fillId="5" borderId="4" xfId="1" applyFont="1" applyFill="1" applyBorder="1"/>
    <xf numFmtId="164" fontId="0" fillId="0" borderId="4" xfId="0" applyNumberFormat="1" applyBorder="1"/>
    <xf numFmtId="11" fontId="0" fillId="0" borderId="5" xfId="1" applyNumberFormat="1" applyFont="1" applyFill="1" applyBorder="1"/>
    <xf numFmtId="11" fontId="0" fillId="0" borderId="4" xfId="1" applyNumberFormat="1" applyFont="1" applyBorder="1"/>
    <xf numFmtId="9" fontId="0" fillId="6" borderId="0" xfId="1" applyFont="1" applyFill="1" applyBorder="1"/>
    <xf numFmtId="9" fontId="0" fillId="6" borderId="4" xfId="1" applyFont="1" applyFill="1" applyBorder="1"/>
    <xf numFmtId="1" fontId="0" fillId="6" borderId="0" xfId="0" applyNumberFormat="1" applyFill="1"/>
    <xf numFmtId="1" fontId="0" fillId="5" borderId="0" xfId="0" applyNumberFormat="1" applyFill="1"/>
    <xf numFmtId="1" fontId="0" fillId="2" borderId="0" xfId="0" applyNumberFormat="1" applyFont="1" applyFill="1"/>
    <xf numFmtId="1" fontId="0" fillId="4" borderId="0" xfId="0" applyNumberFormat="1" applyFill="1"/>
    <xf numFmtId="1" fontId="0" fillId="3" borderId="0" xfId="0" applyNumberFormat="1" applyFill="1"/>
    <xf numFmtId="1" fontId="0" fillId="0" borderId="8" xfId="0" applyNumberFormat="1" applyBorder="1"/>
    <xf numFmtId="2" fontId="0" fillId="0" borderId="2" xfId="0" applyNumberFormat="1" applyBorder="1"/>
    <xf numFmtId="1" fontId="2" fillId="2" borderId="9" xfId="0" applyNumberFormat="1" applyFont="1" applyFill="1" applyBorder="1"/>
    <xf numFmtId="0" fontId="0" fillId="0" borderId="9" xfId="0" applyBorder="1"/>
    <xf numFmtId="9" fontId="0" fillId="5" borderId="10" xfId="1" applyFont="1" applyFill="1" applyBorder="1"/>
    <xf numFmtId="9" fontId="0" fillId="6" borderId="9" xfId="1" applyFont="1" applyFill="1" applyBorder="1"/>
    <xf numFmtId="164" fontId="0" fillId="0" borderId="9" xfId="0" applyNumberFormat="1" applyBorder="1"/>
    <xf numFmtId="0" fontId="0" fillId="5" borderId="0" xfId="1" applyNumberFormat="1" applyFont="1" applyFill="1" applyBorder="1"/>
    <xf numFmtId="0" fontId="0" fillId="5" borderId="9" xfId="1" applyNumberFormat="1" applyFont="1" applyFill="1" applyBorder="1"/>
    <xf numFmtId="0" fontId="0" fillId="7" borderId="0" xfId="0" applyFill="1"/>
    <xf numFmtId="11" fontId="0" fillId="7" borderId="0" xfId="0" applyNumberFormat="1" applyFill="1"/>
    <xf numFmtId="0" fontId="2" fillId="0" borderId="0" xfId="0" applyFont="1"/>
    <xf numFmtId="165" fontId="0" fillId="0" borderId="0" xfId="0" applyNumberFormat="1"/>
    <xf numFmtId="9" fontId="2" fillId="0" borderId="0" xfId="1" applyFont="1"/>
    <xf numFmtId="9" fontId="0" fillId="4" borderId="0" xfId="1" applyFont="1" applyFill="1"/>
    <xf numFmtId="9" fontId="0" fillId="7" borderId="0" xfId="1" applyFont="1" applyFill="1"/>
    <xf numFmtId="2" fontId="0" fillId="0" borderId="4" xfId="0" applyNumberFormat="1" applyFont="1" applyBorder="1"/>
    <xf numFmtId="11" fontId="0" fillId="0" borderId="6" xfId="1" applyNumberFormat="1" applyFont="1" applyFill="1" applyBorder="1"/>
    <xf numFmtId="11" fontId="0" fillId="0" borderId="7" xfId="1" applyNumberFormat="1" applyFont="1" applyBorder="1"/>
    <xf numFmtId="9" fontId="0" fillId="6" borderId="6" xfId="1" applyFont="1" applyFill="1" applyBorder="1"/>
    <xf numFmtId="9" fontId="0" fillId="6" borderId="7" xfId="1" applyFont="1" applyFill="1" applyBorder="1"/>
    <xf numFmtId="2" fontId="0" fillId="0" borderId="0" xfId="0" applyNumberFormat="1" applyFont="1" applyBorder="1"/>
    <xf numFmtId="0" fontId="0" fillId="0" borderId="0" xfId="0" applyFont="1" applyBorder="1"/>
    <xf numFmtId="11" fontId="0" fillId="0" borderId="1" xfId="0" applyNumberFormat="1" applyFont="1" applyFill="1" applyBorder="1"/>
    <xf numFmtId="11" fontId="0" fillId="0" borderId="0" xfId="0" applyNumberFormat="1" applyFont="1" applyBorder="1"/>
    <xf numFmtId="11" fontId="0" fillId="0" borderId="3" xfId="0" applyNumberFormat="1" applyFont="1" applyFill="1" applyBorder="1"/>
    <xf numFmtId="11" fontId="0" fillId="0" borderId="2" xfId="0" applyNumberFormat="1" applyFont="1" applyBorder="1"/>
    <xf numFmtId="9" fontId="0" fillId="5" borderId="3" xfId="1" applyFont="1" applyFill="1" applyBorder="1"/>
    <xf numFmtId="9" fontId="0" fillId="5" borderId="2" xfId="1" applyFont="1" applyFill="1" applyBorder="1"/>
    <xf numFmtId="2" fontId="0" fillId="0" borderId="0" xfId="0" applyNumberFormat="1" applyFont="1"/>
    <xf numFmtId="0" fontId="0" fillId="0" borderId="0" xfId="0" applyFont="1"/>
    <xf numFmtId="11" fontId="0" fillId="0" borderId="0" xfId="0" applyNumberFormat="1" applyFont="1"/>
    <xf numFmtId="9" fontId="0" fillId="6" borderId="3" xfId="1" applyFont="1" applyFill="1" applyBorder="1"/>
    <xf numFmtId="9" fontId="0" fillId="6" borderId="2" xfId="1" applyFont="1" applyFill="1" applyBorder="1"/>
    <xf numFmtId="2" fontId="0" fillId="0" borderId="9" xfId="0" applyNumberFormat="1" applyFont="1" applyBorder="1"/>
    <xf numFmtId="0" fontId="0" fillId="0" borderId="9" xfId="0" applyFont="1" applyBorder="1"/>
    <xf numFmtId="9" fontId="0" fillId="6" borderId="11" xfId="1" applyFont="1" applyFill="1" applyBorder="1"/>
    <xf numFmtId="9" fontId="0" fillId="6" borderId="12" xfId="1" applyFont="1" applyFill="1" applyBorder="1"/>
    <xf numFmtId="9" fontId="0" fillId="5" borderId="9" xfId="1" applyFont="1" applyFill="1" applyBorder="1"/>
    <xf numFmtId="2" fontId="0" fillId="5" borderId="4" xfId="1" applyNumberFormat="1" applyFont="1" applyFill="1" applyBorder="1"/>
    <xf numFmtId="11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7"/>
  <colors>
    <mruColors>
      <color rgb="FFFFB8B0"/>
      <color rgb="FFFF7E7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Минимальная дневная температура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globalExport!$A$2:$A$366</c:f>
              <c:numCache>
                <c:formatCode>General</c:formatCode>
                <c:ptCount val="36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</c:numCache>
            </c:numRef>
          </c:cat>
          <c:val>
            <c:numRef>
              <c:f>globalExport!$B$2:$B$366</c:f>
              <c:numCache>
                <c:formatCode>0.00E+00</c:formatCode>
                <c:ptCount val="365"/>
                <c:pt idx="0">
                  <c:v>-15.0</c:v>
                </c:pt>
                <c:pt idx="1">
                  <c:v>-17.0</c:v>
                </c:pt>
                <c:pt idx="2">
                  <c:v>-18.0</c:v>
                </c:pt>
                <c:pt idx="3">
                  <c:v>-20.0</c:v>
                </c:pt>
                <c:pt idx="4">
                  <c:v>-20.0</c:v>
                </c:pt>
                <c:pt idx="5">
                  <c:v>-18.0</c:v>
                </c:pt>
                <c:pt idx="6">
                  <c:v>-17.0</c:v>
                </c:pt>
                <c:pt idx="7">
                  <c:v>-18.0</c:v>
                </c:pt>
                <c:pt idx="8">
                  <c:v>-18.0</c:v>
                </c:pt>
                <c:pt idx="9">
                  <c:v>-16.0</c:v>
                </c:pt>
                <c:pt idx="10">
                  <c:v>-14.0</c:v>
                </c:pt>
                <c:pt idx="11">
                  <c:v>-15.0</c:v>
                </c:pt>
                <c:pt idx="12">
                  <c:v>-15.0</c:v>
                </c:pt>
                <c:pt idx="13">
                  <c:v>-14.0</c:v>
                </c:pt>
                <c:pt idx="14">
                  <c:v>-15.0</c:v>
                </c:pt>
                <c:pt idx="15">
                  <c:v>-16.0</c:v>
                </c:pt>
                <c:pt idx="16">
                  <c:v>-20.0</c:v>
                </c:pt>
                <c:pt idx="17">
                  <c:v>-20.0</c:v>
                </c:pt>
                <c:pt idx="18">
                  <c:v>-16.0</c:v>
                </c:pt>
                <c:pt idx="19">
                  <c:v>-18.0</c:v>
                </c:pt>
                <c:pt idx="20">
                  <c:v>-18.0</c:v>
                </c:pt>
                <c:pt idx="21">
                  <c:v>-18.0</c:v>
                </c:pt>
                <c:pt idx="22">
                  <c:v>-16.0</c:v>
                </c:pt>
                <c:pt idx="23">
                  <c:v>-18.0</c:v>
                </c:pt>
                <c:pt idx="24">
                  <c:v>-18.0</c:v>
                </c:pt>
                <c:pt idx="25">
                  <c:v>-17.0</c:v>
                </c:pt>
                <c:pt idx="26">
                  <c:v>-18.0</c:v>
                </c:pt>
                <c:pt idx="27">
                  <c:v>-21.0</c:v>
                </c:pt>
                <c:pt idx="28">
                  <c:v>-18.0</c:v>
                </c:pt>
                <c:pt idx="29">
                  <c:v>-18.0</c:v>
                </c:pt>
                <c:pt idx="30">
                  <c:v>-20.0</c:v>
                </c:pt>
                <c:pt idx="31">
                  <c:v>-17.0</c:v>
                </c:pt>
                <c:pt idx="32">
                  <c:v>-18.0</c:v>
                </c:pt>
                <c:pt idx="33">
                  <c:v>-18.0</c:v>
                </c:pt>
                <c:pt idx="34">
                  <c:v>-18.0</c:v>
                </c:pt>
                <c:pt idx="35">
                  <c:v>-19.0</c:v>
                </c:pt>
                <c:pt idx="36">
                  <c:v>-17.0</c:v>
                </c:pt>
                <c:pt idx="37">
                  <c:v>-18.0</c:v>
                </c:pt>
                <c:pt idx="38">
                  <c:v>-17.0</c:v>
                </c:pt>
                <c:pt idx="39">
                  <c:v>-18.0</c:v>
                </c:pt>
                <c:pt idx="40">
                  <c:v>-18.0</c:v>
                </c:pt>
                <c:pt idx="41">
                  <c:v>-18.0</c:v>
                </c:pt>
                <c:pt idx="42">
                  <c:v>-15.0</c:v>
                </c:pt>
                <c:pt idx="43">
                  <c:v>-18.0</c:v>
                </c:pt>
                <c:pt idx="44">
                  <c:v>-16.0</c:v>
                </c:pt>
                <c:pt idx="45">
                  <c:v>-19.0</c:v>
                </c:pt>
                <c:pt idx="46">
                  <c:v>-17.0</c:v>
                </c:pt>
                <c:pt idx="47">
                  <c:v>-16.0</c:v>
                </c:pt>
                <c:pt idx="48">
                  <c:v>-14.0</c:v>
                </c:pt>
                <c:pt idx="49">
                  <c:v>-16.0</c:v>
                </c:pt>
                <c:pt idx="50">
                  <c:v>-18.0</c:v>
                </c:pt>
                <c:pt idx="51">
                  <c:v>-19.0</c:v>
                </c:pt>
                <c:pt idx="52">
                  <c:v>-18.0</c:v>
                </c:pt>
                <c:pt idx="53">
                  <c:v>-18.0</c:v>
                </c:pt>
                <c:pt idx="54">
                  <c:v>-18.0</c:v>
                </c:pt>
                <c:pt idx="55">
                  <c:v>-18.0</c:v>
                </c:pt>
                <c:pt idx="56">
                  <c:v>-16.0</c:v>
                </c:pt>
                <c:pt idx="57">
                  <c:v>-16.0</c:v>
                </c:pt>
                <c:pt idx="58">
                  <c:v>-13.0</c:v>
                </c:pt>
                <c:pt idx="59">
                  <c:v>-9.0</c:v>
                </c:pt>
                <c:pt idx="60">
                  <c:v>-13.0</c:v>
                </c:pt>
                <c:pt idx="61">
                  <c:v>-13.0</c:v>
                </c:pt>
                <c:pt idx="62">
                  <c:v>-12.0</c:v>
                </c:pt>
                <c:pt idx="63">
                  <c:v>-12.0</c:v>
                </c:pt>
                <c:pt idx="64">
                  <c:v>-14.0</c:v>
                </c:pt>
                <c:pt idx="65">
                  <c:v>-12.0</c:v>
                </c:pt>
                <c:pt idx="66">
                  <c:v>-9.0</c:v>
                </c:pt>
                <c:pt idx="67">
                  <c:v>-9.0</c:v>
                </c:pt>
                <c:pt idx="68">
                  <c:v>-7.0</c:v>
                </c:pt>
                <c:pt idx="69">
                  <c:v>-9.0</c:v>
                </c:pt>
                <c:pt idx="70">
                  <c:v>-10.0</c:v>
                </c:pt>
                <c:pt idx="71">
                  <c:v>-10.0</c:v>
                </c:pt>
                <c:pt idx="72">
                  <c:v>-9.0</c:v>
                </c:pt>
                <c:pt idx="73">
                  <c:v>-7.0</c:v>
                </c:pt>
                <c:pt idx="74">
                  <c:v>-8.0</c:v>
                </c:pt>
                <c:pt idx="75">
                  <c:v>-9.0</c:v>
                </c:pt>
                <c:pt idx="76">
                  <c:v>-8.0</c:v>
                </c:pt>
                <c:pt idx="77">
                  <c:v>-5.0</c:v>
                </c:pt>
                <c:pt idx="78">
                  <c:v>-6.0</c:v>
                </c:pt>
                <c:pt idx="79">
                  <c:v>-8.0</c:v>
                </c:pt>
                <c:pt idx="80">
                  <c:v>-6.0</c:v>
                </c:pt>
                <c:pt idx="81">
                  <c:v>-5.0</c:v>
                </c:pt>
                <c:pt idx="82">
                  <c:v>-4.0</c:v>
                </c:pt>
                <c:pt idx="83">
                  <c:v>-2.0</c:v>
                </c:pt>
                <c:pt idx="84">
                  <c:v>-4.0</c:v>
                </c:pt>
                <c:pt idx="85">
                  <c:v>-3.0</c:v>
                </c:pt>
                <c:pt idx="86">
                  <c:v>-4.0</c:v>
                </c:pt>
                <c:pt idx="87">
                  <c:v>-5.0</c:v>
                </c:pt>
                <c:pt idx="88">
                  <c:v>-4.0</c:v>
                </c:pt>
                <c:pt idx="89">
                  <c:v>-3.0</c:v>
                </c:pt>
                <c:pt idx="90">
                  <c:v>-3.0</c:v>
                </c:pt>
                <c:pt idx="91">
                  <c:v>-1.0</c:v>
                </c:pt>
                <c:pt idx="92">
                  <c:v>-1.0</c:v>
                </c:pt>
                <c:pt idx="93">
                  <c:v>-1.0</c:v>
                </c:pt>
                <c:pt idx="94">
                  <c:v>1.0</c:v>
                </c:pt>
                <c:pt idx="95">
                  <c:v>0.0</c:v>
                </c:pt>
                <c:pt idx="96">
                  <c:v>-3.0</c:v>
                </c:pt>
                <c:pt idx="97">
                  <c:v>-1.0</c:v>
                </c:pt>
                <c:pt idx="98">
                  <c:v>0.0</c:v>
                </c:pt>
                <c:pt idx="99">
                  <c:v>0.0</c:v>
                </c:pt>
                <c:pt idx="100">
                  <c:v>1.0</c:v>
                </c:pt>
                <c:pt idx="101">
                  <c:v>1.0</c:v>
                </c:pt>
                <c:pt idx="102">
                  <c:v>2.0</c:v>
                </c:pt>
                <c:pt idx="103">
                  <c:v>2.0</c:v>
                </c:pt>
                <c:pt idx="104">
                  <c:v>2.0</c:v>
                </c:pt>
                <c:pt idx="105">
                  <c:v>2.0</c:v>
                </c:pt>
                <c:pt idx="106">
                  <c:v>1.0</c:v>
                </c:pt>
                <c:pt idx="107">
                  <c:v>1.0</c:v>
                </c:pt>
                <c:pt idx="108">
                  <c:v>3.0</c:v>
                </c:pt>
                <c:pt idx="109">
                  <c:v>4.0</c:v>
                </c:pt>
                <c:pt idx="110">
                  <c:v>5.0</c:v>
                </c:pt>
                <c:pt idx="111">
                  <c:v>6.0</c:v>
                </c:pt>
                <c:pt idx="112">
                  <c:v>5.0</c:v>
                </c:pt>
                <c:pt idx="113">
                  <c:v>6.0</c:v>
                </c:pt>
                <c:pt idx="114">
                  <c:v>8.0</c:v>
                </c:pt>
                <c:pt idx="115">
                  <c:v>7.0</c:v>
                </c:pt>
                <c:pt idx="116">
                  <c:v>5.0</c:v>
                </c:pt>
                <c:pt idx="117">
                  <c:v>3.0</c:v>
                </c:pt>
                <c:pt idx="118">
                  <c:v>3.0</c:v>
                </c:pt>
                <c:pt idx="119">
                  <c:v>3.0</c:v>
                </c:pt>
                <c:pt idx="120">
                  <c:v>4.0</c:v>
                </c:pt>
                <c:pt idx="121">
                  <c:v>5.0</c:v>
                </c:pt>
                <c:pt idx="122">
                  <c:v>6.0</c:v>
                </c:pt>
                <c:pt idx="123">
                  <c:v>6.0</c:v>
                </c:pt>
                <c:pt idx="124">
                  <c:v>5.0</c:v>
                </c:pt>
                <c:pt idx="125">
                  <c:v>3.0</c:v>
                </c:pt>
                <c:pt idx="126">
                  <c:v>4.0</c:v>
                </c:pt>
                <c:pt idx="127">
                  <c:v>5.0</c:v>
                </c:pt>
                <c:pt idx="128">
                  <c:v>8.0</c:v>
                </c:pt>
                <c:pt idx="129">
                  <c:v>5.0</c:v>
                </c:pt>
                <c:pt idx="130">
                  <c:v>6.0</c:v>
                </c:pt>
                <c:pt idx="131">
                  <c:v>7.0</c:v>
                </c:pt>
                <c:pt idx="132">
                  <c:v>9.0</c:v>
                </c:pt>
                <c:pt idx="133">
                  <c:v>7.0</c:v>
                </c:pt>
                <c:pt idx="134">
                  <c:v>10.0</c:v>
                </c:pt>
                <c:pt idx="135">
                  <c:v>11.0</c:v>
                </c:pt>
                <c:pt idx="136">
                  <c:v>12.0</c:v>
                </c:pt>
                <c:pt idx="137">
                  <c:v>7.0</c:v>
                </c:pt>
                <c:pt idx="138">
                  <c:v>7.0</c:v>
                </c:pt>
                <c:pt idx="139">
                  <c:v>7.0</c:v>
                </c:pt>
                <c:pt idx="140">
                  <c:v>7.0</c:v>
                </c:pt>
                <c:pt idx="141">
                  <c:v>6.0</c:v>
                </c:pt>
                <c:pt idx="142">
                  <c:v>7.0</c:v>
                </c:pt>
                <c:pt idx="143">
                  <c:v>8.0</c:v>
                </c:pt>
                <c:pt idx="144">
                  <c:v>8.0</c:v>
                </c:pt>
                <c:pt idx="145">
                  <c:v>5.0</c:v>
                </c:pt>
                <c:pt idx="146">
                  <c:v>8.0</c:v>
                </c:pt>
                <c:pt idx="147">
                  <c:v>9.0</c:v>
                </c:pt>
                <c:pt idx="148">
                  <c:v>11.0</c:v>
                </c:pt>
                <c:pt idx="149">
                  <c:v>10.0</c:v>
                </c:pt>
                <c:pt idx="150">
                  <c:v>12.0</c:v>
                </c:pt>
                <c:pt idx="151">
                  <c:v>10.0</c:v>
                </c:pt>
                <c:pt idx="152">
                  <c:v>10.0</c:v>
                </c:pt>
                <c:pt idx="153">
                  <c:v>11.0</c:v>
                </c:pt>
                <c:pt idx="154">
                  <c:v>12.0</c:v>
                </c:pt>
                <c:pt idx="155">
                  <c:v>12.0</c:v>
                </c:pt>
                <c:pt idx="156">
                  <c:v>11.0</c:v>
                </c:pt>
                <c:pt idx="157">
                  <c:v>13.0</c:v>
                </c:pt>
                <c:pt idx="158">
                  <c:v>13.0</c:v>
                </c:pt>
                <c:pt idx="159">
                  <c:v>12.0</c:v>
                </c:pt>
                <c:pt idx="160">
                  <c:v>13.0</c:v>
                </c:pt>
                <c:pt idx="161">
                  <c:v>13.0</c:v>
                </c:pt>
                <c:pt idx="162">
                  <c:v>13.0</c:v>
                </c:pt>
                <c:pt idx="163">
                  <c:v>12.0</c:v>
                </c:pt>
                <c:pt idx="164">
                  <c:v>13.0</c:v>
                </c:pt>
                <c:pt idx="165">
                  <c:v>13.0</c:v>
                </c:pt>
                <c:pt idx="166">
                  <c:v>14.0</c:v>
                </c:pt>
                <c:pt idx="167">
                  <c:v>13.0</c:v>
                </c:pt>
                <c:pt idx="168">
                  <c:v>14.0</c:v>
                </c:pt>
                <c:pt idx="169">
                  <c:v>15.0</c:v>
                </c:pt>
                <c:pt idx="170">
                  <c:v>16.0</c:v>
                </c:pt>
                <c:pt idx="171">
                  <c:v>16.0</c:v>
                </c:pt>
                <c:pt idx="172">
                  <c:v>17.0</c:v>
                </c:pt>
                <c:pt idx="173">
                  <c:v>16.0</c:v>
                </c:pt>
                <c:pt idx="174">
                  <c:v>15.0</c:v>
                </c:pt>
                <c:pt idx="175">
                  <c:v>15.0</c:v>
                </c:pt>
                <c:pt idx="176">
                  <c:v>16.0</c:v>
                </c:pt>
                <c:pt idx="177">
                  <c:v>15.0</c:v>
                </c:pt>
                <c:pt idx="178">
                  <c:v>15.0</c:v>
                </c:pt>
                <c:pt idx="179">
                  <c:v>16.0</c:v>
                </c:pt>
                <c:pt idx="180">
                  <c:v>13.0</c:v>
                </c:pt>
                <c:pt idx="181">
                  <c:v>15.0</c:v>
                </c:pt>
                <c:pt idx="182">
                  <c:v>14.0</c:v>
                </c:pt>
                <c:pt idx="183">
                  <c:v>13.0</c:v>
                </c:pt>
                <c:pt idx="184">
                  <c:v>13.0</c:v>
                </c:pt>
                <c:pt idx="185">
                  <c:v>15.0</c:v>
                </c:pt>
                <c:pt idx="186">
                  <c:v>16.0</c:v>
                </c:pt>
                <c:pt idx="187">
                  <c:v>16.0</c:v>
                </c:pt>
                <c:pt idx="188">
                  <c:v>16.0</c:v>
                </c:pt>
                <c:pt idx="189">
                  <c:v>16.0</c:v>
                </c:pt>
                <c:pt idx="190">
                  <c:v>16.0</c:v>
                </c:pt>
                <c:pt idx="191">
                  <c:v>14.0</c:v>
                </c:pt>
                <c:pt idx="192">
                  <c:v>16.0</c:v>
                </c:pt>
                <c:pt idx="193">
                  <c:v>17.0</c:v>
                </c:pt>
                <c:pt idx="194">
                  <c:v>16.0</c:v>
                </c:pt>
                <c:pt idx="195">
                  <c:v>16.0</c:v>
                </c:pt>
                <c:pt idx="196">
                  <c:v>16.0</c:v>
                </c:pt>
                <c:pt idx="197">
                  <c:v>16.0</c:v>
                </c:pt>
                <c:pt idx="198">
                  <c:v>17.0</c:v>
                </c:pt>
                <c:pt idx="199">
                  <c:v>17.0</c:v>
                </c:pt>
                <c:pt idx="200">
                  <c:v>16.0</c:v>
                </c:pt>
                <c:pt idx="201">
                  <c:v>15.0</c:v>
                </c:pt>
                <c:pt idx="202">
                  <c:v>16.0</c:v>
                </c:pt>
                <c:pt idx="203">
                  <c:v>14.0</c:v>
                </c:pt>
                <c:pt idx="204">
                  <c:v>15.0</c:v>
                </c:pt>
                <c:pt idx="205">
                  <c:v>16.0</c:v>
                </c:pt>
                <c:pt idx="206">
                  <c:v>17.0</c:v>
                </c:pt>
                <c:pt idx="207">
                  <c:v>16.0</c:v>
                </c:pt>
                <c:pt idx="208">
                  <c:v>15.0</c:v>
                </c:pt>
                <c:pt idx="209">
                  <c:v>15.0</c:v>
                </c:pt>
                <c:pt idx="210">
                  <c:v>14.0</c:v>
                </c:pt>
                <c:pt idx="211">
                  <c:v>15.0</c:v>
                </c:pt>
                <c:pt idx="212">
                  <c:v>15.0</c:v>
                </c:pt>
                <c:pt idx="213">
                  <c:v>16.0</c:v>
                </c:pt>
                <c:pt idx="214">
                  <c:v>15.0</c:v>
                </c:pt>
                <c:pt idx="215">
                  <c:v>16.0</c:v>
                </c:pt>
                <c:pt idx="216">
                  <c:v>15.0</c:v>
                </c:pt>
                <c:pt idx="217">
                  <c:v>15.0</c:v>
                </c:pt>
                <c:pt idx="218">
                  <c:v>14.0</c:v>
                </c:pt>
                <c:pt idx="219">
                  <c:v>16.0</c:v>
                </c:pt>
                <c:pt idx="220">
                  <c:v>15.0</c:v>
                </c:pt>
                <c:pt idx="221">
                  <c:v>14.0</c:v>
                </c:pt>
                <c:pt idx="222">
                  <c:v>13.0</c:v>
                </c:pt>
                <c:pt idx="223">
                  <c:v>14.0</c:v>
                </c:pt>
                <c:pt idx="224">
                  <c:v>16.0</c:v>
                </c:pt>
                <c:pt idx="225">
                  <c:v>15.0</c:v>
                </c:pt>
                <c:pt idx="226">
                  <c:v>14.0</c:v>
                </c:pt>
                <c:pt idx="227">
                  <c:v>13.0</c:v>
                </c:pt>
                <c:pt idx="228">
                  <c:v>13.0</c:v>
                </c:pt>
                <c:pt idx="229">
                  <c:v>12.0</c:v>
                </c:pt>
                <c:pt idx="230">
                  <c:v>14.0</c:v>
                </c:pt>
                <c:pt idx="231">
                  <c:v>14.0</c:v>
                </c:pt>
                <c:pt idx="232">
                  <c:v>15.0</c:v>
                </c:pt>
                <c:pt idx="233">
                  <c:v>14.0</c:v>
                </c:pt>
                <c:pt idx="234">
                  <c:v>13.0</c:v>
                </c:pt>
                <c:pt idx="235">
                  <c:v>12.0</c:v>
                </c:pt>
                <c:pt idx="236">
                  <c:v>13.0</c:v>
                </c:pt>
                <c:pt idx="237">
                  <c:v>13.0</c:v>
                </c:pt>
                <c:pt idx="238">
                  <c:v>12.0</c:v>
                </c:pt>
                <c:pt idx="239">
                  <c:v>12.0</c:v>
                </c:pt>
                <c:pt idx="240">
                  <c:v>14.0</c:v>
                </c:pt>
                <c:pt idx="241">
                  <c:v>14.0</c:v>
                </c:pt>
                <c:pt idx="242">
                  <c:v>14.0</c:v>
                </c:pt>
                <c:pt idx="243">
                  <c:v>14.0</c:v>
                </c:pt>
                <c:pt idx="244">
                  <c:v>16.0</c:v>
                </c:pt>
                <c:pt idx="245">
                  <c:v>11.0</c:v>
                </c:pt>
                <c:pt idx="246">
                  <c:v>11.0</c:v>
                </c:pt>
                <c:pt idx="247">
                  <c:v>10.0</c:v>
                </c:pt>
                <c:pt idx="248">
                  <c:v>10.0</c:v>
                </c:pt>
                <c:pt idx="249">
                  <c:v>10.0</c:v>
                </c:pt>
                <c:pt idx="250">
                  <c:v>11.0</c:v>
                </c:pt>
                <c:pt idx="251">
                  <c:v>10.0</c:v>
                </c:pt>
                <c:pt idx="252">
                  <c:v>10.0</c:v>
                </c:pt>
                <c:pt idx="253">
                  <c:v>10.0</c:v>
                </c:pt>
                <c:pt idx="254">
                  <c:v>9.0</c:v>
                </c:pt>
                <c:pt idx="255">
                  <c:v>9.0</c:v>
                </c:pt>
                <c:pt idx="256">
                  <c:v>8.0</c:v>
                </c:pt>
                <c:pt idx="257">
                  <c:v>8.0</c:v>
                </c:pt>
                <c:pt idx="258">
                  <c:v>7.0</c:v>
                </c:pt>
                <c:pt idx="259">
                  <c:v>6.0</c:v>
                </c:pt>
                <c:pt idx="260">
                  <c:v>7.0</c:v>
                </c:pt>
                <c:pt idx="261">
                  <c:v>7.0</c:v>
                </c:pt>
                <c:pt idx="262">
                  <c:v>7.0</c:v>
                </c:pt>
                <c:pt idx="263">
                  <c:v>7.0</c:v>
                </c:pt>
                <c:pt idx="264">
                  <c:v>7.0</c:v>
                </c:pt>
                <c:pt idx="265">
                  <c:v>7.0</c:v>
                </c:pt>
                <c:pt idx="266">
                  <c:v>6.0</c:v>
                </c:pt>
                <c:pt idx="267">
                  <c:v>7.0</c:v>
                </c:pt>
                <c:pt idx="268">
                  <c:v>8.0</c:v>
                </c:pt>
                <c:pt idx="269">
                  <c:v>9.0</c:v>
                </c:pt>
                <c:pt idx="270">
                  <c:v>7.0</c:v>
                </c:pt>
                <c:pt idx="271">
                  <c:v>6.0</c:v>
                </c:pt>
                <c:pt idx="272">
                  <c:v>5.0</c:v>
                </c:pt>
                <c:pt idx="273">
                  <c:v>6.0</c:v>
                </c:pt>
                <c:pt idx="274">
                  <c:v>9.0</c:v>
                </c:pt>
                <c:pt idx="275">
                  <c:v>7.0</c:v>
                </c:pt>
                <c:pt idx="276">
                  <c:v>7.0</c:v>
                </c:pt>
                <c:pt idx="277">
                  <c:v>4.0</c:v>
                </c:pt>
                <c:pt idx="278">
                  <c:v>4.0</c:v>
                </c:pt>
                <c:pt idx="279">
                  <c:v>4.0</c:v>
                </c:pt>
                <c:pt idx="280">
                  <c:v>4.0</c:v>
                </c:pt>
                <c:pt idx="281">
                  <c:v>4.0</c:v>
                </c:pt>
                <c:pt idx="282">
                  <c:v>5.0</c:v>
                </c:pt>
                <c:pt idx="283">
                  <c:v>5.0</c:v>
                </c:pt>
                <c:pt idx="284">
                  <c:v>5.0</c:v>
                </c:pt>
                <c:pt idx="285">
                  <c:v>3.0</c:v>
                </c:pt>
                <c:pt idx="286">
                  <c:v>4.0</c:v>
                </c:pt>
                <c:pt idx="287">
                  <c:v>4.0</c:v>
                </c:pt>
                <c:pt idx="288">
                  <c:v>5.0</c:v>
                </c:pt>
                <c:pt idx="289">
                  <c:v>3.0</c:v>
                </c:pt>
                <c:pt idx="290">
                  <c:v>3.0</c:v>
                </c:pt>
                <c:pt idx="291">
                  <c:v>1.0</c:v>
                </c:pt>
                <c:pt idx="292">
                  <c:v>-1.0</c:v>
                </c:pt>
                <c:pt idx="293">
                  <c:v>1.0</c:v>
                </c:pt>
                <c:pt idx="294">
                  <c:v>2.0</c:v>
                </c:pt>
                <c:pt idx="295">
                  <c:v>0.0</c:v>
                </c:pt>
                <c:pt idx="296">
                  <c:v>-1.0</c:v>
                </c:pt>
                <c:pt idx="297">
                  <c:v>-1.0</c:v>
                </c:pt>
                <c:pt idx="298">
                  <c:v>-1.0</c:v>
                </c:pt>
                <c:pt idx="299">
                  <c:v>-3.0</c:v>
                </c:pt>
                <c:pt idx="300">
                  <c:v>-2.0</c:v>
                </c:pt>
                <c:pt idx="301">
                  <c:v>-2.0</c:v>
                </c:pt>
                <c:pt idx="302">
                  <c:v>-1.0</c:v>
                </c:pt>
                <c:pt idx="303">
                  <c:v>1.0</c:v>
                </c:pt>
                <c:pt idx="304">
                  <c:v>1.0</c:v>
                </c:pt>
                <c:pt idx="305">
                  <c:v>0.0</c:v>
                </c:pt>
                <c:pt idx="306">
                  <c:v>-1.0</c:v>
                </c:pt>
                <c:pt idx="307">
                  <c:v>1.0</c:v>
                </c:pt>
                <c:pt idx="308">
                  <c:v>0.0</c:v>
                </c:pt>
                <c:pt idx="309">
                  <c:v>0.0</c:v>
                </c:pt>
                <c:pt idx="310">
                  <c:v>-1.0</c:v>
                </c:pt>
                <c:pt idx="311">
                  <c:v>-5.0</c:v>
                </c:pt>
                <c:pt idx="312">
                  <c:v>-8.0</c:v>
                </c:pt>
                <c:pt idx="313">
                  <c:v>-10.0</c:v>
                </c:pt>
                <c:pt idx="314">
                  <c:v>-7.0</c:v>
                </c:pt>
                <c:pt idx="315">
                  <c:v>-6.0</c:v>
                </c:pt>
                <c:pt idx="316">
                  <c:v>-5.0</c:v>
                </c:pt>
                <c:pt idx="317">
                  <c:v>-4.0</c:v>
                </c:pt>
                <c:pt idx="318">
                  <c:v>-5.0</c:v>
                </c:pt>
                <c:pt idx="319">
                  <c:v>-5.0</c:v>
                </c:pt>
                <c:pt idx="320">
                  <c:v>-4.0</c:v>
                </c:pt>
                <c:pt idx="321">
                  <c:v>-4.0</c:v>
                </c:pt>
                <c:pt idx="322">
                  <c:v>-5.0</c:v>
                </c:pt>
                <c:pt idx="323">
                  <c:v>-5.0</c:v>
                </c:pt>
                <c:pt idx="324">
                  <c:v>-5.0</c:v>
                </c:pt>
                <c:pt idx="325">
                  <c:v>-6.0</c:v>
                </c:pt>
                <c:pt idx="326">
                  <c:v>-6.0</c:v>
                </c:pt>
                <c:pt idx="327">
                  <c:v>-8.0</c:v>
                </c:pt>
                <c:pt idx="328">
                  <c:v>-10.0</c:v>
                </c:pt>
                <c:pt idx="329">
                  <c:v>-9.0</c:v>
                </c:pt>
                <c:pt idx="330">
                  <c:v>-8.0</c:v>
                </c:pt>
                <c:pt idx="331">
                  <c:v>-7.0</c:v>
                </c:pt>
                <c:pt idx="332">
                  <c:v>-10.0</c:v>
                </c:pt>
                <c:pt idx="333">
                  <c:v>-10.0</c:v>
                </c:pt>
                <c:pt idx="334">
                  <c:v>-9.0</c:v>
                </c:pt>
                <c:pt idx="335">
                  <c:v>-10.0</c:v>
                </c:pt>
                <c:pt idx="336">
                  <c:v>-12.0</c:v>
                </c:pt>
                <c:pt idx="337">
                  <c:v>-14.0</c:v>
                </c:pt>
                <c:pt idx="338">
                  <c:v>-10.0</c:v>
                </c:pt>
                <c:pt idx="339">
                  <c:v>-11.0</c:v>
                </c:pt>
                <c:pt idx="340">
                  <c:v>-10.0</c:v>
                </c:pt>
                <c:pt idx="341">
                  <c:v>-11.0</c:v>
                </c:pt>
                <c:pt idx="342">
                  <c:v>-11.0</c:v>
                </c:pt>
                <c:pt idx="343">
                  <c:v>-11.0</c:v>
                </c:pt>
                <c:pt idx="344">
                  <c:v>-13.0</c:v>
                </c:pt>
                <c:pt idx="345">
                  <c:v>-15.0</c:v>
                </c:pt>
                <c:pt idx="346">
                  <c:v>-14.0</c:v>
                </c:pt>
                <c:pt idx="347">
                  <c:v>-16.0</c:v>
                </c:pt>
                <c:pt idx="348">
                  <c:v>-15.0</c:v>
                </c:pt>
                <c:pt idx="349">
                  <c:v>-16.0</c:v>
                </c:pt>
                <c:pt idx="350">
                  <c:v>-14.0</c:v>
                </c:pt>
                <c:pt idx="351">
                  <c:v>-17.0</c:v>
                </c:pt>
                <c:pt idx="352">
                  <c:v>-18.0</c:v>
                </c:pt>
                <c:pt idx="353">
                  <c:v>-19.0</c:v>
                </c:pt>
                <c:pt idx="354">
                  <c:v>-16.0</c:v>
                </c:pt>
                <c:pt idx="355">
                  <c:v>-19.0</c:v>
                </c:pt>
                <c:pt idx="356">
                  <c:v>-18.0</c:v>
                </c:pt>
                <c:pt idx="357">
                  <c:v>-18.0</c:v>
                </c:pt>
                <c:pt idx="358">
                  <c:v>-16.0</c:v>
                </c:pt>
                <c:pt idx="359">
                  <c:v>-18.0</c:v>
                </c:pt>
                <c:pt idx="360">
                  <c:v>-17.0</c:v>
                </c:pt>
                <c:pt idx="361">
                  <c:v>-15.0</c:v>
                </c:pt>
                <c:pt idx="362">
                  <c:v>-14.0</c:v>
                </c:pt>
                <c:pt idx="363">
                  <c:v>-13.0</c:v>
                </c:pt>
                <c:pt idx="364">
                  <c:v>-12.0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510420672"/>
        <c:axId val="-510418352"/>
      </c:barChart>
      <c:catAx>
        <c:axId val="-510420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10418352"/>
        <c:crosses val="autoZero"/>
        <c:auto val="1"/>
        <c:lblAlgn val="ctr"/>
        <c:lblOffset val="100"/>
        <c:noMultiLvlLbl val="0"/>
      </c:catAx>
      <c:valAx>
        <c:axId val="-51041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10420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Тепловые потери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globalExport!$A$2:$A$366</c:f>
              <c:numCache>
                <c:formatCode>General</c:formatCode>
                <c:ptCount val="36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</c:numCache>
            </c:numRef>
          </c:cat>
          <c:val>
            <c:numRef>
              <c:f>globalExport!$E$2:$E$366</c:f>
              <c:numCache>
                <c:formatCode>0.00E+00</c:formatCode>
                <c:ptCount val="365"/>
                <c:pt idx="0">
                  <c:v>6293.480928</c:v>
                </c:pt>
                <c:pt idx="1">
                  <c:v>6653.10840959999</c:v>
                </c:pt>
                <c:pt idx="2">
                  <c:v>6832.9221504</c:v>
                </c:pt>
                <c:pt idx="3">
                  <c:v>7192.549632</c:v>
                </c:pt>
                <c:pt idx="4">
                  <c:v>7192.549632</c:v>
                </c:pt>
                <c:pt idx="5">
                  <c:v>6832.9221504</c:v>
                </c:pt>
                <c:pt idx="6">
                  <c:v>6653.10840959999</c:v>
                </c:pt>
                <c:pt idx="7">
                  <c:v>6832.9221504</c:v>
                </c:pt>
                <c:pt idx="8">
                  <c:v>6832.9221504</c:v>
                </c:pt>
                <c:pt idx="9">
                  <c:v>6473.2946688</c:v>
                </c:pt>
                <c:pt idx="10">
                  <c:v>6113.6671872</c:v>
                </c:pt>
                <c:pt idx="11">
                  <c:v>6293.480928</c:v>
                </c:pt>
                <c:pt idx="12">
                  <c:v>6293.480928</c:v>
                </c:pt>
                <c:pt idx="13">
                  <c:v>6113.6671872</c:v>
                </c:pt>
                <c:pt idx="14">
                  <c:v>6293.480928</c:v>
                </c:pt>
                <c:pt idx="15">
                  <c:v>6473.2946688</c:v>
                </c:pt>
                <c:pt idx="16">
                  <c:v>7192.549632</c:v>
                </c:pt>
                <c:pt idx="17">
                  <c:v>7192.549632</c:v>
                </c:pt>
                <c:pt idx="18">
                  <c:v>6473.2946688</c:v>
                </c:pt>
                <c:pt idx="19">
                  <c:v>6832.9221504</c:v>
                </c:pt>
                <c:pt idx="20">
                  <c:v>6832.9221504</c:v>
                </c:pt>
                <c:pt idx="21">
                  <c:v>6832.9221504</c:v>
                </c:pt>
                <c:pt idx="22">
                  <c:v>6473.2946688</c:v>
                </c:pt>
                <c:pt idx="23">
                  <c:v>6832.9221504</c:v>
                </c:pt>
                <c:pt idx="24">
                  <c:v>6832.9221504</c:v>
                </c:pt>
                <c:pt idx="25">
                  <c:v>6653.10840959999</c:v>
                </c:pt>
                <c:pt idx="26">
                  <c:v>6832.9221504</c:v>
                </c:pt>
                <c:pt idx="27">
                  <c:v>7372.36337279999</c:v>
                </c:pt>
                <c:pt idx="28">
                  <c:v>6832.9221504</c:v>
                </c:pt>
                <c:pt idx="29">
                  <c:v>6832.9221504</c:v>
                </c:pt>
                <c:pt idx="30">
                  <c:v>7192.549632</c:v>
                </c:pt>
                <c:pt idx="31">
                  <c:v>6653.10840959999</c:v>
                </c:pt>
                <c:pt idx="32">
                  <c:v>6832.9221504</c:v>
                </c:pt>
                <c:pt idx="33">
                  <c:v>6832.9221504</c:v>
                </c:pt>
                <c:pt idx="34">
                  <c:v>6832.9221504</c:v>
                </c:pt>
                <c:pt idx="35">
                  <c:v>7012.7358912</c:v>
                </c:pt>
                <c:pt idx="36">
                  <c:v>6653.10840959999</c:v>
                </c:pt>
                <c:pt idx="37">
                  <c:v>6832.9221504</c:v>
                </c:pt>
                <c:pt idx="38">
                  <c:v>6653.10840959999</c:v>
                </c:pt>
                <c:pt idx="39">
                  <c:v>6832.9221504</c:v>
                </c:pt>
                <c:pt idx="40">
                  <c:v>6832.9221504</c:v>
                </c:pt>
                <c:pt idx="41">
                  <c:v>6832.9221504</c:v>
                </c:pt>
                <c:pt idx="42">
                  <c:v>6293.480928</c:v>
                </c:pt>
                <c:pt idx="43">
                  <c:v>6832.9221504</c:v>
                </c:pt>
                <c:pt idx="44">
                  <c:v>6473.2946688</c:v>
                </c:pt>
                <c:pt idx="45">
                  <c:v>7012.7358912</c:v>
                </c:pt>
                <c:pt idx="46">
                  <c:v>6653.10840959999</c:v>
                </c:pt>
                <c:pt idx="47">
                  <c:v>6473.2946688</c:v>
                </c:pt>
                <c:pt idx="48">
                  <c:v>6113.6671872</c:v>
                </c:pt>
                <c:pt idx="49">
                  <c:v>6473.2946688</c:v>
                </c:pt>
                <c:pt idx="50">
                  <c:v>6832.9221504</c:v>
                </c:pt>
                <c:pt idx="51">
                  <c:v>7012.7358912</c:v>
                </c:pt>
                <c:pt idx="52">
                  <c:v>6832.9221504</c:v>
                </c:pt>
                <c:pt idx="53">
                  <c:v>6832.9221504</c:v>
                </c:pt>
                <c:pt idx="54">
                  <c:v>6832.9221504</c:v>
                </c:pt>
                <c:pt idx="55">
                  <c:v>6832.9221504</c:v>
                </c:pt>
                <c:pt idx="56">
                  <c:v>6473.2946688</c:v>
                </c:pt>
                <c:pt idx="57">
                  <c:v>6473.2946688</c:v>
                </c:pt>
                <c:pt idx="58">
                  <c:v>5933.8534464</c:v>
                </c:pt>
                <c:pt idx="59">
                  <c:v>5214.5984832</c:v>
                </c:pt>
                <c:pt idx="60">
                  <c:v>5933.8534464</c:v>
                </c:pt>
                <c:pt idx="61">
                  <c:v>5933.8534464</c:v>
                </c:pt>
                <c:pt idx="62">
                  <c:v>5754.0397056</c:v>
                </c:pt>
                <c:pt idx="63">
                  <c:v>5754.0397056</c:v>
                </c:pt>
                <c:pt idx="64">
                  <c:v>6113.6671872</c:v>
                </c:pt>
                <c:pt idx="65">
                  <c:v>5754.0397056</c:v>
                </c:pt>
                <c:pt idx="66">
                  <c:v>5214.5984832</c:v>
                </c:pt>
                <c:pt idx="67">
                  <c:v>5214.5984832</c:v>
                </c:pt>
                <c:pt idx="68">
                  <c:v>4854.9710016</c:v>
                </c:pt>
                <c:pt idx="69">
                  <c:v>5214.5984832</c:v>
                </c:pt>
                <c:pt idx="70">
                  <c:v>5394.412224</c:v>
                </c:pt>
                <c:pt idx="71">
                  <c:v>5394.412224</c:v>
                </c:pt>
                <c:pt idx="72">
                  <c:v>5214.5984832</c:v>
                </c:pt>
                <c:pt idx="73">
                  <c:v>4854.9710016</c:v>
                </c:pt>
                <c:pt idx="74">
                  <c:v>5034.7847424</c:v>
                </c:pt>
                <c:pt idx="75">
                  <c:v>5214.5984832</c:v>
                </c:pt>
                <c:pt idx="76">
                  <c:v>5034.7847424</c:v>
                </c:pt>
                <c:pt idx="77">
                  <c:v>4495.34352</c:v>
                </c:pt>
                <c:pt idx="78">
                  <c:v>4675.1572608</c:v>
                </c:pt>
                <c:pt idx="79">
                  <c:v>5034.7847424</c:v>
                </c:pt>
                <c:pt idx="80">
                  <c:v>4675.1572608</c:v>
                </c:pt>
                <c:pt idx="81">
                  <c:v>4495.34352</c:v>
                </c:pt>
                <c:pt idx="82">
                  <c:v>4315.5297792</c:v>
                </c:pt>
                <c:pt idx="83">
                  <c:v>3955.9022976</c:v>
                </c:pt>
                <c:pt idx="84">
                  <c:v>4315.5297792</c:v>
                </c:pt>
                <c:pt idx="85">
                  <c:v>4135.7160384</c:v>
                </c:pt>
                <c:pt idx="86">
                  <c:v>4315.5297792</c:v>
                </c:pt>
                <c:pt idx="87">
                  <c:v>4495.34352</c:v>
                </c:pt>
                <c:pt idx="88">
                  <c:v>4315.5297792</c:v>
                </c:pt>
                <c:pt idx="89">
                  <c:v>4135.7160384</c:v>
                </c:pt>
                <c:pt idx="90">
                  <c:v>4135.7160384</c:v>
                </c:pt>
                <c:pt idx="91">
                  <c:v>3776.0885568</c:v>
                </c:pt>
                <c:pt idx="92">
                  <c:v>3776.0885568</c:v>
                </c:pt>
                <c:pt idx="93">
                  <c:v>3776.0885568</c:v>
                </c:pt>
                <c:pt idx="94">
                  <c:v>3416.4610752</c:v>
                </c:pt>
                <c:pt idx="95">
                  <c:v>3596.274816</c:v>
                </c:pt>
                <c:pt idx="96">
                  <c:v>4135.7160384</c:v>
                </c:pt>
                <c:pt idx="97">
                  <c:v>3776.0885568</c:v>
                </c:pt>
                <c:pt idx="98">
                  <c:v>3596.274816</c:v>
                </c:pt>
                <c:pt idx="99">
                  <c:v>3596.274816</c:v>
                </c:pt>
                <c:pt idx="100">
                  <c:v>3416.4610752</c:v>
                </c:pt>
                <c:pt idx="101">
                  <c:v>3416.4610752</c:v>
                </c:pt>
                <c:pt idx="102">
                  <c:v>3236.6473344</c:v>
                </c:pt>
                <c:pt idx="103">
                  <c:v>3236.6473344</c:v>
                </c:pt>
                <c:pt idx="104">
                  <c:v>3236.6473344</c:v>
                </c:pt>
                <c:pt idx="105">
                  <c:v>3236.6473344</c:v>
                </c:pt>
                <c:pt idx="106">
                  <c:v>3416.4610752</c:v>
                </c:pt>
                <c:pt idx="107">
                  <c:v>3416.4610752</c:v>
                </c:pt>
                <c:pt idx="108">
                  <c:v>3056.8335936</c:v>
                </c:pt>
                <c:pt idx="109">
                  <c:v>2877.0198528</c:v>
                </c:pt>
                <c:pt idx="110">
                  <c:v>2697.206112</c:v>
                </c:pt>
                <c:pt idx="111">
                  <c:v>2517.3923712</c:v>
                </c:pt>
                <c:pt idx="112">
                  <c:v>2697.206112</c:v>
                </c:pt>
                <c:pt idx="113">
                  <c:v>2517.3923712</c:v>
                </c:pt>
                <c:pt idx="114">
                  <c:v>2157.7648896</c:v>
                </c:pt>
                <c:pt idx="115">
                  <c:v>2337.5786304</c:v>
                </c:pt>
                <c:pt idx="116">
                  <c:v>2697.206112</c:v>
                </c:pt>
                <c:pt idx="117">
                  <c:v>3056.8335936</c:v>
                </c:pt>
                <c:pt idx="118">
                  <c:v>3056.8335936</c:v>
                </c:pt>
                <c:pt idx="119">
                  <c:v>3056.8335936</c:v>
                </c:pt>
                <c:pt idx="120">
                  <c:v>2877.0198528</c:v>
                </c:pt>
                <c:pt idx="121">
                  <c:v>2697.206112</c:v>
                </c:pt>
                <c:pt idx="122">
                  <c:v>2517.3923712</c:v>
                </c:pt>
                <c:pt idx="123">
                  <c:v>2517.3923712</c:v>
                </c:pt>
                <c:pt idx="124">
                  <c:v>2697.206112</c:v>
                </c:pt>
                <c:pt idx="125">
                  <c:v>3056.8335936</c:v>
                </c:pt>
                <c:pt idx="126">
                  <c:v>2877.0198528</c:v>
                </c:pt>
                <c:pt idx="127">
                  <c:v>2697.206112</c:v>
                </c:pt>
                <c:pt idx="128">
                  <c:v>2157.7648896</c:v>
                </c:pt>
                <c:pt idx="129">
                  <c:v>2697.206112</c:v>
                </c:pt>
                <c:pt idx="130">
                  <c:v>2517.3923712</c:v>
                </c:pt>
                <c:pt idx="131">
                  <c:v>2337.5786304</c:v>
                </c:pt>
                <c:pt idx="132">
                  <c:v>1977.9511488</c:v>
                </c:pt>
                <c:pt idx="133">
                  <c:v>2337.5786304</c:v>
                </c:pt>
                <c:pt idx="134">
                  <c:v>1798.137408</c:v>
                </c:pt>
                <c:pt idx="135">
                  <c:v>1618.3236672</c:v>
                </c:pt>
                <c:pt idx="136">
                  <c:v>1438.5099264</c:v>
                </c:pt>
                <c:pt idx="137">
                  <c:v>2337.5786304</c:v>
                </c:pt>
                <c:pt idx="138">
                  <c:v>2337.5786304</c:v>
                </c:pt>
                <c:pt idx="139">
                  <c:v>2337.5786304</c:v>
                </c:pt>
                <c:pt idx="140">
                  <c:v>2337.5786304</c:v>
                </c:pt>
                <c:pt idx="141">
                  <c:v>2517.3923712</c:v>
                </c:pt>
                <c:pt idx="142">
                  <c:v>2337.5786304</c:v>
                </c:pt>
                <c:pt idx="143">
                  <c:v>2157.7648896</c:v>
                </c:pt>
                <c:pt idx="144">
                  <c:v>2157.7648896</c:v>
                </c:pt>
                <c:pt idx="145">
                  <c:v>2697.206112</c:v>
                </c:pt>
                <c:pt idx="146">
                  <c:v>2157.7648896</c:v>
                </c:pt>
                <c:pt idx="147">
                  <c:v>1977.9511488</c:v>
                </c:pt>
                <c:pt idx="148">
                  <c:v>1618.3236672</c:v>
                </c:pt>
                <c:pt idx="149">
                  <c:v>1798.137408</c:v>
                </c:pt>
                <c:pt idx="150">
                  <c:v>1438.5099264</c:v>
                </c:pt>
                <c:pt idx="151">
                  <c:v>1798.137408</c:v>
                </c:pt>
                <c:pt idx="152">
                  <c:v>1798.137408</c:v>
                </c:pt>
                <c:pt idx="153">
                  <c:v>1618.3236672</c:v>
                </c:pt>
                <c:pt idx="154">
                  <c:v>1438.5099264</c:v>
                </c:pt>
                <c:pt idx="155">
                  <c:v>1438.5099264</c:v>
                </c:pt>
                <c:pt idx="156">
                  <c:v>1618.3236672</c:v>
                </c:pt>
                <c:pt idx="157">
                  <c:v>1258.6961856</c:v>
                </c:pt>
                <c:pt idx="158">
                  <c:v>1258.6961856</c:v>
                </c:pt>
                <c:pt idx="159">
                  <c:v>1438.5099264</c:v>
                </c:pt>
                <c:pt idx="160">
                  <c:v>1258.6961856</c:v>
                </c:pt>
                <c:pt idx="161">
                  <c:v>1258.6961856</c:v>
                </c:pt>
                <c:pt idx="162">
                  <c:v>1258.6961856</c:v>
                </c:pt>
                <c:pt idx="163">
                  <c:v>1438.5099264</c:v>
                </c:pt>
                <c:pt idx="164">
                  <c:v>1258.6961856</c:v>
                </c:pt>
                <c:pt idx="165">
                  <c:v>1258.6961856</c:v>
                </c:pt>
                <c:pt idx="166">
                  <c:v>1078.8824448</c:v>
                </c:pt>
                <c:pt idx="167">
                  <c:v>1258.6961856</c:v>
                </c:pt>
                <c:pt idx="168">
                  <c:v>1078.8824448</c:v>
                </c:pt>
                <c:pt idx="169">
                  <c:v>899.068704</c:v>
                </c:pt>
                <c:pt idx="170">
                  <c:v>719.2549632</c:v>
                </c:pt>
                <c:pt idx="171">
                  <c:v>719.2549632</c:v>
                </c:pt>
                <c:pt idx="172">
                  <c:v>539.4412224</c:v>
                </c:pt>
                <c:pt idx="173">
                  <c:v>719.2549632</c:v>
                </c:pt>
                <c:pt idx="174">
                  <c:v>899.068704</c:v>
                </c:pt>
                <c:pt idx="175">
                  <c:v>899.068704</c:v>
                </c:pt>
                <c:pt idx="176">
                  <c:v>719.2549632</c:v>
                </c:pt>
                <c:pt idx="177">
                  <c:v>899.068704</c:v>
                </c:pt>
                <c:pt idx="178">
                  <c:v>899.068704</c:v>
                </c:pt>
                <c:pt idx="179">
                  <c:v>719.2549632</c:v>
                </c:pt>
                <c:pt idx="180">
                  <c:v>1258.6961856</c:v>
                </c:pt>
                <c:pt idx="181">
                  <c:v>899.068704</c:v>
                </c:pt>
                <c:pt idx="182">
                  <c:v>1078.8824448</c:v>
                </c:pt>
                <c:pt idx="183">
                  <c:v>1258.6961856</c:v>
                </c:pt>
                <c:pt idx="184">
                  <c:v>1258.6961856</c:v>
                </c:pt>
                <c:pt idx="185">
                  <c:v>899.068704</c:v>
                </c:pt>
                <c:pt idx="186">
                  <c:v>719.2549632</c:v>
                </c:pt>
                <c:pt idx="187">
                  <c:v>719.2549632</c:v>
                </c:pt>
                <c:pt idx="188">
                  <c:v>719.2549632</c:v>
                </c:pt>
                <c:pt idx="189">
                  <c:v>719.2549632</c:v>
                </c:pt>
                <c:pt idx="190">
                  <c:v>719.2549632</c:v>
                </c:pt>
                <c:pt idx="191">
                  <c:v>1078.8824448</c:v>
                </c:pt>
                <c:pt idx="192">
                  <c:v>719.2549632</c:v>
                </c:pt>
                <c:pt idx="193">
                  <c:v>539.4412224</c:v>
                </c:pt>
                <c:pt idx="194">
                  <c:v>719.2549632</c:v>
                </c:pt>
                <c:pt idx="195">
                  <c:v>719.2549632</c:v>
                </c:pt>
                <c:pt idx="196">
                  <c:v>719.2549632</c:v>
                </c:pt>
                <c:pt idx="197">
                  <c:v>719.2549632</c:v>
                </c:pt>
                <c:pt idx="198">
                  <c:v>539.4412224</c:v>
                </c:pt>
                <c:pt idx="199">
                  <c:v>539.4412224</c:v>
                </c:pt>
                <c:pt idx="200">
                  <c:v>719.2549632</c:v>
                </c:pt>
                <c:pt idx="201">
                  <c:v>899.068704</c:v>
                </c:pt>
                <c:pt idx="202">
                  <c:v>719.2549632</c:v>
                </c:pt>
                <c:pt idx="203">
                  <c:v>1078.8824448</c:v>
                </c:pt>
                <c:pt idx="204">
                  <c:v>899.068704</c:v>
                </c:pt>
                <c:pt idx="205">
                  <c:v>719.2549632</c:v>
                </c:pt>
                <c:pt idx="206">
                  <c:v>539.4412224</c:v>
                </c:pt>
                <c:pt idx="207">
                  <c:v>719.2549632</c:v>
                </c:pt>
                <c:pt idx="208">
                  <c:v>899.068704</c:v>
                </c:pt>
                <c:pt idx="209">
                  <c:v>899.068704</c:v>
                </c:pt>
                <c:pt idx="210">
                  <c:v>1078.8824448</c:v>
                </c:pt>
                <c:pt idx="211">
                  <c:v>899.068704</c:v>
                </c:pt>
                <c:pt idx="212">
                  <c:v>899.068704</c:v>
                </c:pt>
                <c:pt idx="213">
                  <c:v>719.2549632</c:v>
                </c:pt>
                <c:pt idx="214">
                  <c:v>899.068704</c:v>
                </c:pt>
                <c:pt idx="215">
                  <c:v>719.2549632</c:v>
                </c:pt>
                <c:pt idx="216">
                  <c:v>899.068704</c:v>
                </c:pt>
                <c:pt idx="217">
                  <c:v>899.068704</c:v>
                </c:pt>
                <c:pt idx="218">
                  <c:v>1078.8824448</c:v>
                </c:pt>
                <c:pt idx="219">
                  <c:v>719.2549632</c:v>
                </c:pt>
                <c:pt idx="220">
                  <c:v>899.068704</c:v>
                </c:pt>
                <c:pt idx="221">
                  <c:v>1078.8824448</c:v>
                </c:pt>
                <c:pt idx="222">
                  <c:v>1258.6961856</c:v>
                </c:pt>
                <c:pt idx="223">
                  <c:v>1078.8824448</c:v>
                </c:pt>
                <c:pt idx="224">
                  <c:v>719.2549632</c:v>
                </c:pt>
                <c:pt idx="225">
                  <c:v>899.068704</c:v>
                </c:pt>
                <c:pt idx="226">
                  <c:v>1078.8824448</c:v>
                </c:pt>
                <c:pt idx="227">
                  <c:v>1258.6961856</c:v>
                </c:pt>
                <c:pt idx="228">
                  <c:v>1258.6961856</c:v>
                </c:pt>
                <c:pt idx="229">
                  <c:v>1438.5099264</c:v>
                </c:pt>
                <c:pt idx="230">
                  <c:v>1078.8824448</c:v>
                </c:pt>
                <c:pt idx="231">
                  <c:v>1078.8824448</c:v>
                </c:pt>
                <c:pt idx="232">
                  <c:v>899.068704</c:v>
                </c:pt>
                <c:pt idx="233">
                  <c:v>1078.8824448</c:v>
                </c:pt>
                <c:pt idx="234">
                  <c:v>1258.6961856</c:v>
                </c:pt>
                <c:pt idx="235">
                  <c:v>1438.5099264</c:v>
                </c:pt>
                <c:pt idx="236">
                  <c:v>1258.6961856</c:v>
                </c:pt>
                <c:pt idx="237">
                  <c:v>1258.6961856</c:v>
                </c:pt>
                <c:pt idx="238">
                  <c:v>1438.5099264</c:v>
                </c:pt>
                <c:pt idx="239">
                  <c:v>1438.5099264</c:v>
                </c:pt>
                <c:pt idx="240">
                  <c:v>1078.8824448</c:v>
                </c:pt>
                <c:pt idx="241">
                  <c:v>1078.8824448</c:v>
                </c:pt>
                <c:pt idx="242">
                  <c:v>1078.8824448</c:v>
                </c:pt>
                <c:pt idx="243">
                  <c:v>1078.8824448</c:v>
                </c:pt>
                <c:pt idx="244">
                  <c:v>719.2549632</c:v>
                </c:pt>
                <c:pt idx="245">
                  <c:v>1618.3236672</c:v>
                </c:pt>
                <c:pt idx="246">
                  <c:v>1618.3236672</c:v>
                </c:pt>
                <c:pt idx="247">
                  <c:v>1798.137408</c:v>
                </c:pt>
                <c:pt idx="248">
                  <c:v>1798.137408</c:v>
                </c:pt>
                <c:pt idx="249">
                  <c:v>1798.137408</c:v>
                </c:pt>
                <c:pt idx="250">
                  <c:v>1618.3236672</c:v>
                </c:pt>
                <c:pt idx="251">
                  <c:v>1798.137408</c:v>
                </c:pt>
                <c:pt idx="252">
                  <c:v>1798.137408</c:v>
                </c:pt>
                <c:pt idx="253">
                  <c:v>1798.137408</c:v>
                </c:pt>
                <c:pt idx="254">
                  <c:v>1977.9511488</c:v>
                </c:pt>
                <c:pt idx="255">
                  <c:v>1977.9511488</c:v>
                </c:pt>
                <c:pt idx="256">
                  <c:v>2157.7648896</c:v>
                </c:pt>
                <c:pt idx="257">
                  <c:v>2157.7648896</c:v>
                </c:pt>
                <c:pt idx="258">
                  <c:v>2337.5786304</c:v>
                </c:pt>
                <c:pt idx="259">
                  <c:v>2517.3923712</c:v>
                </c:pt>
                <c:pt idx="260">
                  <c:v>2337.5786304</c:v>
                </c:pt>
                <c:pt idx="261">
                  <c:v>2337.5786304</c:v>
                </c:pt>
                <c:pt idx="262">
                  <c:v>2337.5786304</c:v>
                </c:pt>
                <c:pt idx="263">
                  <c:v>2337.5786304</c:v>
                </c:pt>
                <c:pt idx="264">
                  <c:v>2337.5786304</c:v>
                </c:pt>
                <c:pt idx="265">
                  <c:v>2337.5786304</c:v>
                </c:pt>
                <c:pt idx="266">
                  <c:v>2517.3923712</c:v>
                </c:pt>
                <c:pt idx="267">
                  <c:v>2337.5786304</c:v>
                </c:pt>
                <c:pt idx="268">
                  <c:v>2157.7648896</c:v>
                </c:pt>
                <c:pt idx="269">
                  <c:v>1977.9511488</c:v>
                </c:pt>
                <c:pt idx="270">
                  <c:v>2337.5786304</c:v>
                </c:pt>
                <c:pt idx="271">
                  <c:v>2517.3923712</c:v>
                </c:pt>
                <c:pt idx="272">
                  <c:v>2697.206112</c:v>
                </c:pt>
                <c:pt idx="273">
                  <c:v>2517.3923712</c:v>
                </c:pt>
                <c:pt idx="274">
                  <c:v>1977.9511488</c:v>
                </c:pt>
                <c:pt idx="275">
                  <c:v>2337.5786304</c:v>
                </c:pt>
                <c:pt idx="276">
                  <c:v>2337.5786304</c:v>
                </c:pt>
                <c:pt idx="277">
                  <c:v>2877.0198528</c:v>
                </c:pt>
                <c:pt idx="278">
                  <c:v>2877.0198528</c:v>
                </c:pt>
                <c:pt idx="279">
                  <c:v>2877.0198528</c:v>
                </c:pt>
                <c:pt idx="280">
                  <c:v>2877.0198528</c:v>
                </c:pt>
                <c:pt idx="281">
                  <c:v>2877.0198528</c:v>
                </c:pt>
                <c:pt idx="282">
                  <c:v>2697.206112</c:v>
                </c:pt>
                <c:pt idx="283">
                  <c:v>2697.206112</c:v>
                </c:pt>
                <c:pt idx="284">
                  <c:v>2697.206112</c:v>
                </c:pt>
                <c:pt idx="285">
                  <c:v>3056.8335936</c:v>
                </c:pt>
                <c:pt idx="286">
                  <c:v>2877.0198528</c:v>
                </c:pt>
                <c:pt idx="287">
                  <c:v>2877.0198528</c:v>
                </c:pt>
                <c:pt idx="288">
                  <c:v>2697.206112</c:v>
                </c:pt>
                <c:pt idx="289">
                  <c:v>3056.8335936</c:v>
                </c:pt>
                <c:pt idx="290">
                  <c:v>3056.8335936</c:v>
                </c:pt>
                <c:pt idx="291">
                  <c:v>3416.4610752</c:v>
                </c:pt>
                <c:pt idx="292">
                  <c:v>3776.0885568</c:v>
                </c:pt>
                <c:pt idx="293">
                  <c:v>3416.4610752</c:v>
                </c:pt>
                <c:pt idx="294">
                  <c:v>3236.6473344</c:v>
                </c:pt>
                <c:pt idx="295">
                  <c:v>3596.274816</c:v>
                </c:pt>
                <c:pt idx="296">
                  <c:v>3776.0885568</c:v>
                </c:pt>
                <c:pt idx="297">
                  <c:v>3776.0885568</c:v>
                </c:pt>
                <c:pt idx="298">
                  <c:v>3776.0885568</c:v>
                </c:pt>
                <c:pt idx="299">
                  <c:v>4135.7160384</c:v>
                </c:pt>
                <c:pt idx="300">
                  <c:v>3955.9022976</c:v>
                </c:pt>
                <c:pt idx="301">
                  <c:v>3955.9022976</c:v>
                </c:pt>
                <c:pt idx="302">
                  <c:v>3776.0885568</c:v>
                </c:pt>
                <c:pt idx="303">
                  <c:v>3416.4610752</c:v>
                </c:pt>
                <c:pt idx="304">
                  <c:v>3416.4610752</c:v>
                </c:pt>
                <c:pt idx="305">
                  <c:v>3596.274816</c:v>
                </c:pt>
                <c:pt idx="306">
                  <c:v>3776.0885568</c:v>
                </c:pt>
                <c:pt idx="307">
                  <c:v>3416.4610752</c:v>
                </c:pt>
                <c:pt idx="308">
                  <c:v>3596.274816</c:v>
                </c:pt>
                <c:pt idx="309">
                  <c:v>3596.274816</c:v>
                </c:pt>
                <c:pt idx="310">
                  <c:v>3776.0885568</c:v>
                </c:pt>
                <c:pt idx="311">
                  <c:v>4495.34352</c:v>
                </c:pt>
                <c:pt idx="312">
                  <c:v>5034.7847424</c:v>
                </c:pt>
                <c:pt idx="313">
                  <c:v>5394.412224</c:v>
                </c:pt>
                <c:pt idx="314">
                  <c:v>4854.9710016</c:v>
                </c:pt>
                <c:pt idx="315">
                  <c:v>4675.1572608</c:v>
                </c:pt>
                <c:pt idx="316">
                  <c:v>4495.34352</c:v>
                </c:pt>
                <c:pt idx="317">
                  <c:v>4315.5297792</c:v>
                </c:pt>
                <c:pt idx="318">
                  <c:v>4495.34352</c:v>
                </c:pt>
                <c:pt idx="319">
                  <c:v>4495.34352</c:v>
                </c:pt>
                <c:pt idx="320">
                  <c:v>4315.5297792</c:v>
                </c:pt>
                <c:pt idx="321">
                  <c:v>4315.5297792</c:v>
                </c:pt>
                <c:pt idx="322">
                  <c:v>4495.34352</c:v>
                </c:pt>
                <c:pt idx="323">
                  <c:v>4495.34352</c:v>
                </c:pt>
                <c:pt idx="324">
                  <c:v>4495.34352</c:v>
                </c:pt>
                <c:pt idx="325">
                  <c:v>4675.1572608</c:v>
                </c:pt>
                <c:pt idx="326">
                  <c:v>4675.1572608</c:v>
                </c:pt>
                <c:pt idx="327">
                  <c:v>5034.7847424</c:v>
                </c:pt>
                <c:pt idx="328">
                  <c:v>5394.412224</c:v>
                </c:pt>
                <c:pt idx="329">
                  <c:v>5214.5984832</c:v>
                </c:pt>
                <c:pt idx="330">
                  <c:v>5034.7847424</c:v>
                </c:pt>
                <c:pt idx="331">
                  <c:v>4854.9710016</c:v>
                </c:pt>
                <c:pt idx="332">
                  <c:v>5394.412224</c:v>
                </c:pt>
                <c:pt idx="333">
                  <c:v>5394.412224</c:v>
                </c:pt>
                <c:pt idx="334">
                  <c:v>5214.5984832</c:v>
                </c:pt>
                <c:pt idx="335">
                  <c:v>5394.412224</c:v>
                </c:pt>
                <c:pt idx="336">
                  <c:v>5754.0397056</c:v>
                </c:pt>
                <c:pt idx="337">
                  <c:v>6113.6671872</c:v>
                </c:pt>
                <c:pt idx="338">
                  <c:v>5394.412224</c:v>
                </c:pt>
                <c:pt idx="339">
                  <c:v>5574.2259648</c:v>
                </c:pt>
                <c:pt idx="340">
                  <c:v>5394.412224</c:v>
                </c:pt>
                <c:pt idx="341">
                  <c:v>5574.2259648</c:v>
                </c:pt>
                <c:pt idx="342">
                  <c:v>5574.2259648</c:v>
                </c:pt>
                <c:pt idx="343">
                  <c:v>5574.2259648</c:v>
                </c:pt>
                <c:pt idx="344">
                  <c:v>5933.8534464</c:v>
                </c:pt>
                <c:pt idx="345">
                  <c:v>6293.480928</c:v>
                </c:pt>
                <c:pt idx="346">
                  <c:v>6113.6671872</c:v>
                </c:pt>
                <c:pt idx="347">
                  <c:v>6473.2946688</c:v>
                </c:pt>
                <c:pt idx="348">
                  <c:v>6293.480928</c:v>
                </c:pt>
                <c:pt idx="349">
                  <c:v>6473.2946688</c:v>
                </c:pt>
                <c:pt idx="350">
                  <c:v>6113.6671872</c:v>
                </c:pt>
                <c:pt idx="351">
                  <c:v>6653.10840959999</c:v>
                </c:pt>
                <c:pt idx="352">
                  <c:v>6832.9221504</c:v>
                </c:pt>
                <c:pt idx="353">
                  <c:v>7012.7358912</c:v>
                </c:pt>
                <c:pt idx="354">
                  <c:v>6473.2946688</c:v>
                </c:pt>
                <c:pt idx="355">
                  <c:v>7012.7358912</c:v>
                </c:pt>
                <c:pt idx="356">
                  <c:v>6832.9221504</c:v>
                </c:pt>
                <c:pt idx="357">
                  <c:v>6832.9221504</c:v>
                </c:pt>
                <c:pt idx="358">
                  <c:v>6473.2946688</c:v>
                </c:pt>
                <c:pt idx="359">
                  <c:v>6832.9221504</c:v>
                </c:pt>
                <c:pt idx="360">
                  <c:v>6653.10840959999</c:v>
                </c:pt>
                <c:pt idx="361">
                  <c:v>6293.480928</c:v>
                </c:pt>
                <c:pt idx="362">
                  <c:v>6113.6671872</c:v>
                </c:pt>
                <c:pt idx="363">
                  <c:v>5933.8534464</c:v>
                </c:pt>
                <c:pt idx="364">
                  <c:v>5754.0397056</c:v>
                </c:pt>
              </c:numCache>
            </c:numRef>
          </c:val>
        </c:ser>
        <c:ser>
          <c:idx val="1"/>
          <c:order val="1"/>
          <c:tx>
            <c:v>Поступление теплоты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globalExport!$A$2:$A$366</c:f>
              <c:numCache>
                <c:formatCode>General</c:formatCode>
                <c:ptCount val="36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</c:numCache>
            </c:numRef>
          </c:cat>
          <c:val>
            <c:numRef>
              <c:f>globalExport!$F$2:$F$366</c:f>
              <c:numCache>
                <c:formatCode>0.00E+00</c:formatCode>
                <c:ptCount val="365"/>
                <c:pt idx="0">
                  <c:v>2135.49914923956</c:v>
                </c:pt>
                <c:pt idx="1">
                  <c:v>1347.41863943171</c:v>
                </c:pt>
                <c:pt idx="2">
                  <c:v>1346.1578935101</c:v>
                </c:pt>
                <c:pt idx="3">
                  <c:v>1793.10950794899</c:v>
                </c:pt>
                <c:pt idx="4">
                  <c:v>1007.51668712829</c:v>
                </c:pt>
                <c:pt idx="5">
                  <c:v>1900.95427271656</c:v>
                </c:pt>
                <c:pt idx="6">
                  <c:v>2010.34010400592</c:v>
                </c:pt>
                <c:pt idx="7">
                  <c:v>2788.71636679929</c:v>
                </c:pt>
                <c:pt idx="8">
                  <c:v>3898.87836121276</c:v>
                </c:pt>
                <c:pt idx="9">
                  <c:v>2670.11465199997</c:v>
                </c:pt>
                <c:pt idx="10">
                  <c:v>1777.46606240914</c:v>
                </c:pt>
                <c:pt idx="11">
                  <c:v>332.778233727302</c:v>
                </c:pt>
                <c:pt idx="12">
                  <c:v>443.060126241692</c:v>
                </c:pt>
                <c:pt idx="13">
                  <c:v>1216.59940199746</c:v>
                </c:pt>
                <c:pt idx="14">
                  <c:v>2981.09020781449</c:v>
                </c:pt>
                <c:pt idx="15">
                  <c:v>992.147667207006</c:v>
                </c:pt>
                <c:pt idx="16">
                  <c:v>3301.58552735698</c:v>
                </c:pt>
                <c:pt idx="17">
                  <c:v>2636.80129562354</c:v>
                </c:pt>
                <c:pt idx="18">
                  <c:v>2412.91693214127</c:v>
                </c:pt>
                <c:pt idx="19">
                  <c:v>2956.11618910937</c:v>
                </c:pt>
                <c:pt idx="20">
                  <c:v>2622.87447232389</c:v>
                </c:pt>
                <c:pt idx="21">
                  <c:v>3599.94251229379</c:v>
                </c:pt>
                <c:pt idx="22">
                  <c:v>3157.62696688782</c:v>
                </c:pt>
                <c:pt idx="23">
                  <c:v>2065.06693299114</c:v>
                </c:pt>
                <c:pt idx="24">
                  <c:v>1870.10145239358</c:v>
                </c:pt>
                <c:pt idx="25">
                  <c:v>2076.3962943117</c:v>
                </c:pt>
                <c:pt idx="26">
                  <c:v>2593.61342010236</c:v>
                </c:pt>
                <c:pt idx="27">
                  <c:v>2280.60323060154</c:v>
                </c:pt>
                <c:pt idx="28">
                  <c:v>414.347975874441</c:v>
                </c:pt>
                <c:pt idx="29">
                  <c:v>2691.27412488915</c:v>
                </c:pt>
                <c:pt idx="30">
                  <c:v>1758.23340892358</c:v>
                </c:pt>
                <c:pt idx="31">
                  <c:v>1033.38955434088</c:v>
                </c:pt>
                <c:pt idx="32">
                  <c:v>1445.55189513795</c:v>
                </c:pt>
                <c:pt idx="33">
                  <c:v>722.142058976483</c:v>
                </c:pt>
                <c:pt idx="34">
                  <c:v>927.652666726564</c:v>
                </c:pt>
                <c:pt idx="35">
                  <c:v>308.967671976382</c:v>
                </c:pt>
                <c:pt idx="36">
                  <c:v>720.275577471317</c:v>
                </c:pt>
                <c:pt idx="37">
                  <c:v>411.211180489038</c:v>
                </c:pt>
                <c:pt idx="38">
                  <c:v>1437.97550257304</c:v>
                </c:pt>
                <c:pt idx="39">
                  <c:v>2975.88868383271</c:v>
                </c:pt>
                <c:pt idx="40">
                  <c:v>1537.87339883635</c:v>
                </c:pt>
                <c:pt idx="41">
                  <c:v>2355.88434169822</c:v>
                </c:pt>
                <c:pt idx="42">
                  <c:v>614.057697816152</c:v>
                </c:pt>
                <c:pt idx="43">
                  <c:v>715.705598925426</c:v>
                </c:pt>
                <c:pt idx="44">
                  <c:v>1940.87765433991</c:v>
                </c:pt>
                <c:pt idx="45">
                  <c:v>1837.14832199088</c:v>
                </c:pt>
                <c:pt idx="46">
                  <c:v>1325.59761362296</c:v>
                </c:pt>
                <c:pt idx="47">
                  <c:v>509.363093017295</c:v>
                </c:pt>
                <c:pt idx="48">
                  <c:v>814.268692255032</c:v>
                </c:pt>
                <c:pt idx="49">
                  <c:v>1016.86412605784</c:v>
                </c:pt>
                <c:pt idx="50">
                  <c:v>1625.69675691004</c:v>
                </c:pt>
                <c:pt idx="51">
                  <c:v>609.069411279686</c:v>
                </c:pt>
                <c:pt idx="52">
                  <c:v>1927.03213985863</c:v>
                </c:pt>
                <c:pt idx="53">
                  <c:v>1216.00666484029</c:v>
                </c:pt>
                <c:pt idx="54">
                  <c:v>1518.69804584466</c:v>
                </c:pt>
                <c:pt idx="55">
                  <c:v>2225.56697309645</c:v>
                </c:pt>
                <c:pt idx="56">
                  <c:v>2122.70990908898</c:v>
                </c:pt>
                <c:pt idx="57">
                  <c:v>2524.96392035573</c:v>
                </c:pt>
                <c:pt idx="58">
                  <c:v>1110.05829747806</c:v>
                </c:pt>
                <c:pt idx="59">
                  <c:v>0.0</c:v>
                </c:pt>
                <c:pt idx="60">
                  <c:v>1410.57868114355</c:v>
                </c:pt>
                <c:pt idx="61">
                  <c:v>1610.87167982929</c:v>
                </c:pt>
                <c:pt idx="62">
                  <c:v>3018.01942178689</c:v>
                </c:pt>
                <c:pt idx="63">
                  <c:v>3116.51350243424</c:v>
                </c:pt>
                <c:pt idx="64">
                  <c:v>2109.76396477377</c:v>
                </c:pt>
                <c:pt idx="65">
                  <c:v>702.727880277449</c:v>
                </c:pt>
                <c:pt idx="66">
                  <c:v>902.837181798785</c:v>
                </c:pt>
                <c:pt idx="67">
                  <c:v>200.499847494709</c:v>
                </c:pt>
                <c:pt idx="68">
                  <c:v>300.561891658619</c:v>
                </c:pt>
                <c:pt idx="69">
                  <c:v>500.661837038628</c:v>
                </c:pt>
                <c:pt idx="70">
                  <c:v>1400.96455006634</c:v>
                </c:pt>
                <c:pt idx="71">
                  <c:v>800.08778367266</c:v>
                </c:pt>
                <c:pt idx="72">
                  <c:v>1199.48267164035</c:v>
                </c:pt>
                <c:pt idx="73">
                  <c:v>799.227243022531</c:v>
                </c:pt>
                <c:pt idx="74">
                  <c:v>1597.64023967939</c:v>
                </c:pt>
                <c:pt idx="75">
                  <c:v>499.03044186166</c:v>
                </c:pt>
                <c:pt idx="76">
                  <c:v>299.274278233387</c:v>
                </c:pt>
                <c:pt idx="77">
                  <c:v>797.753422446952</c:v>
                </c:pt>
                <c:pt idx="78">
                  <c:v>697.707716990664</c:v>
                </c:pt>
                <c:pt idx="79">
                  <c:v>1394.94082354931</c:v>
                </c:pt>
                <c:pt idx="80">
                  <c:v>796.827733537029</c:v>
                </c:pt>
                <c:pt idx="81">
                  <c:v>796.566855024122</c:v>
                </c:pt>
                <c:pt idx="82">
                  <c:v>99.5383804802132</c:v>
                </c:pt>
                <c:pt idx="83">
                  <c:v>1691.76935093691</c:v>
                </c:pt>
                <c:pt idx="84">
                  <c:v>1392.85769149423</c:v>
                </c:pt>
                <c:pt idx="85">
                  <c:v>1491.97732485128</c:v>
                </c:pt>
                <c:pt idx="86">
                  <c:v>1292.87818257299</c:v>
                </c:pt>
                <c:pt idx="87">
                  <c:v>1988.82168912103</c:v>
                </c:pt>
                <c:pt idx="88">
                  <c:v>2485.77877806184</c:v>
                </c:pt>
                <c:pt idx="89">
                  <c:v>1491.2132943523</c:v>
                </c:pt>
                <c:pt idx="90">
                  <c:v>277.746844232844</c:v>
                </c:pt>
                <c:pt idx="91">
                  <c:v>347.239376985453</c:v>
                </c:pt>
                <c:pt idx="92">
                  <c:v>1180.75942536227</c:v>
                </c:pt>
                <c:pt idx="93">
                  <c:v>416.812533472472</c:v>
                </c:pt>
                <c:pt idx="94">
                  <c:v>416.829364600563</c:v>
                </c:pt>
                <c:pt idx="95">
                  <c:v>2084.64428524725</c:v>
                </c:pt>
                <c:pt idx="96">
                  <c:v>1807.17442893495</c:v>
                </c:pt>
                <c:pt idx="97">
                  <c:v>1460.10679186334</c:v>
                </c:pt>
                <c:pt idx="98">
                  <c:v>1251.94835656721</c:v>
                </c:pt>
                <c:pt idx="99">
                  <c:v>1321.92578806291</c:v>
                </c:pt>
                <c:pt idx="100">
                  <c:v>2644.87068527235</c:v>
                </c:pt>
                <c:pt idx="101">
                  <c:v>2367.49357778669</c:v>
                </c:pt>
                <c:pt idx="102">
                  <c:v>2291.0573110107</c:v>
                </c:pt>
                <c:pt idx="103">
                  <c:v>1720.80877465616</c:v>
                </c:pt>
                <c:pt idx="104">
                  <c:v>1579.60962486445</c:v>
                </c:pt>
                <c:pt idx="105">
                  <c:v>1797.70414622678</c:v>
                </c:pt>
                <c:pt idx="106">
                  <c:v>2520.78692806425</c:v>
                </c:pt>
                <c:pt idx="107">
                  <c:v>2091.88630149927</c:v>
                </c:pt>
                <c:pt idx="108">
                  <c:v>2023.02315786611</c:v>
                </c:pt>
                <c:pt idx="109">
                  <c:v>2822.32613451204</c:v>
                </c:pt>
                <c:pt idx="110">
                  <c:v>2464.50023960324</c:v>
                </c:pt>
                <c:pt idx="111">
                  <c:v>2976.99415486638</c:v>
                </c:pt>
                <c:pt idx="112">
                  <c:v>4000.48208721738</c:v>
                </c:pt>
                <c:pt idx="113">
                  <c:v>3278.72954379904</c:v>
                </c:pt>
                <c:pt idx="114">
                  <c:v>2554.56989029711</c:v>
                </c:pt>
                <c:pt idx="115">
                  <c:v>2486.04795615628</c:v>
                </c:pt>
                <c:pt idx="116">
                  <c:v>2856.32375840396</c:v>
                </c:pt>
                <c:pt idx="117">
                  <c:v>2054.62222420307</c:v>
                </c:pt>
                <c:pt idx="118">
                  <c:v>2278.72154067372</c:v>
                </c:pt>
                <c:pt idx="119">
                  <c:v>2135.69953168115</c:v>
                </c:pt>
                <c:pt idx="120">
                  <c:v>2118.53079043214</c:v>
                </c:pt>
                <c:pt idx="121">
                  <c:v>990.544114299316</c:v>
                </c:pt>
                <c:pt idx="122">
                  <c:v>1464.94901402108</c:v>
                </c:pt>
                <c:pt idx="123">
                  <c:v>1325.61993700162</c:v>
                </c:pt>
                <c:pt idx="124">
                  <c:v>2134.39958010267</c:v>
                </c:pt>
                <c:pt idx="125">
                  <c:v>2613.33603058496</c:v>
                </c:pt>
                <c:pt idx="126">
                  <c:v>1999.33125034488</c:v>
                </c:pt>
                <c:pt idx="127">
                  <c:v>1860.11417572234</c:v>
                </c:pt>
                <c:pt idx="128">
                  <c:v>2293.6000540291</c:v>
                </c:pt>
                <c:pt idx="129">
                  <c:v>2967.85996924734</c:v>
                </c:pt>
                <c:pt idx="130">
                  <c:v>1726.44591285596</c:v>
                </c:pt>
                <c:pt idx="131">
                  <c:v>1537.34698936616</c:v>
                </c:pt>
                <c:pt idx="132">
                  <c:v>2021.37748676085</c:v>
                </c:pt>
                <c:pt idx="133">
                  <c:v>3133.9641463532</c:v>
                </c:pt>
                <c:pt idx="134">
                  <c:v>1497.33151083397</c:v>
                </c:pt>
                <c:pt idx="135">
                  <c:v>1741.85486699358</c:v>
                </c:pt>
                <c:pt idx="136">
                  <c:v>1550.97969356269</c:v>
                </c:pt>
                <c:pt idx="137">
                  <c:v>2427.5784624955</c:v>
                </c:pt>
                <c:pt idx="138">
                  <c:v>1361.71612689348</c:v>
                </c:pt>
                <c:pt idx="139">
                  <c:v>2484.17280516915</c:v>
                </c:pt>
                <c:pt idx="140">
                  <c:v>1170.84889877322</c:v>
                </c:pt>
                <c:pt idx="141">
                  <c:v>2247.64001190344</c:v>
                </c:pt>
                <c:pt idx="142">
                  <c:v>2006.55805025419</c:v>
                </c:pt>
                <c:pt idx="143">
                  <c:v>2009.5756207797</c:v>
                </c:pt>
                <c:pt idx="144">
                  <c:v>1767.08664536454</c:v>
                </c:pt>
                <c:pt idx="145">
                  <c:v>1474.7147985237</c:v>
                </c:pt>
                <c:pt idx="146">
                  <c:v>2953.0648158302</c:v>
                </c:pt>
                <c:pt idx="147">
                  <c:v>2415.00299543924</c:v>
                </c:pt>
                <c:pt idx="148">
                  <c:v>2418.11797266531</c:v>
                </c:pt>
                <c:pt idx="149">
                  <c:v>2766.95851853337</c:v>
                </c:pt>
                <c:pt idx="150">
                  <c:v>1993.96884815593</c:v>
                </c:pt>
                <c:pt idx="151">
                  <c:v>2359.50095935208</c:v>
                </c:pt>
                <c:pt idx="152">
                  <c:v>1680.61668473572</c:v>
                </c:pt>
                <c:pt idx="153">
                  <c:v>2409.67701189765</c:v>
                </c:pt>
                <c:pt idx="154">
                  <c:v>2412.26600782108</c:v>
                </c:pt>
                <c:pt idx="155">
                  <c:v>1549.03913631454</c:v>
                </c:pt>
                <c:pt idx="156">
                  <c:v>2006.41719256464</c:v>
                </c:pt>
                <c:pt idx="157">
                  <c:v>2144.92618433733</c:v>
                </c:pt>
                <c:pt idx="158">
                  <c:v>1370.19862377384</c:v>
                </c:pt>
                <c:pt idx="159">
                  <c:v>1919.51239484353</c:v>
                </c:pt>
                <c:pt idx="160">
                  <c:v>2057.90489310207</c:v>
                </c:pt>
                <c:pt idx="161">
                  <c:v>1876.34376487968</c:v>
                </c:pt>
                <c:pt idx="162">
                  <c:v>1373.56850003374</c:v>
                </c:pt>
                <c:pt idx="163">
                  <c:v>1786.39183921333</c:v>
                </c:pt>
                <c:pt idx="164">
                  <c:v>2657.83240943498</c:v>
                </c:pt>
                <c:pt idx="165">
                  <c:v>2567.12068653962</c:v>
                </c:pt>
                <c:pt idx="166">
                  <c:v>2430.51586695324</c:v>
                </c:pt>
                <c:pt idx="167">
                  <c:v>3210.69307483799</c:v>
                </c:pt>
                <c:pt idx="168">
                  <c:v>2660.68900763317</c:v>
                </c:pt>
                <c:pt idx="169">
                  <c:v>3165.6795687068</c:v>
                </c:pt>
                <c:pt idx="170">
                  <c:v>2844.68872823132</c:v>
                </c:pt>
                <c:pt idx="171">
                  <c:v>2431.62716798538</c:v>
                </c:pt>
                <c:pt idx="172">
                  <c:v>1697.38790981925</c:v>
                </c:pt>
                <c:pt idx="173">
                  <c:v>2614.52747985953</c:v>
                </c:pt>
                <c:pt idx="174">
                  <c:v>2751.4953952382</c:v>
                </c:pt>
                <c:pt idx="175">
                  <c:v>2384.04126121157</c:v>
                </c:pt>
                <c:pt idx="176">
                  <c:v>2337.44190109003</c:v>
                </c:pt>
                <c:pt idx="177">
                  <c:v>2840.59921371004</c:v>
                </c:pt>
                <c:pt idx="178">
                  <c:v>1877.71383201553</c:v>
                </c:pt>
                <c:pt idx="179">
                  <c:v>1739.30477634729</c:v>
                </c:pt>
                <c:pt idx="180">
                  <c:v>2138.9429840014</c:v>
                </c:pt>
                <c:pt idx="181">
                  <c:v>1215.45223858618</c:v>
                </c:pt>
                <c:pt idx="182">
                  <c:v>1465.94965273262</c:v>
                </c:pt>
                <c:pt idx="183">
                  <c:v>1297.45816257286</c:v>
                </c:pt>
                <c:pt idx="184">
                  <c:v>1421.9944829447</c:v>
                </c:pt>
                <c:pt idx="185">
                  <c:v>2005.74856033386</c:v>
                </c:pt>
                <c:pt idx="186">
                  <c:v>2087.43492256701</c:v>
                </c:pt>
                <c:pt idx="187">
                  <c:v>1835.16654105432</c:v>
                </c:pt>
                <c:pt idx="188">
                  <c:v>2374.99891426611</c:v>
                </c:pt>
                <c:pt idx="189">
                  <c:v>1373.51642923681</c:v>
                </c:pt>
                <c:pt idx="190">
                  <c:v>1455.27106735323</c:v>
                </c:pt>
                <c:pt idx="191">
                  <c:v>2035.11302666226</c:v>
                </c:pt>
                <c:pt idx="192">
                  <c:v>1783.62991372771</c:v>
                </c:pt>
                <c:pt idx="193">
                  <c:v>1657.50370121437</c:v>
                </c:pt>
                <c:pt idx="194">
                  <c:v>1531.10909031962</c:v>
                </c:pt>
                <c:pt idx="195">
                  <c:v>1900.97458445612</c:v>
                </c:pt>
                <c:pt idx="196">
                  <c:v>2517.54252559894</c:v>
                </c:pt>
                <c:pt idx="197">
                  <c:v>2390.58340364596</c:v>
                </c:pt>
                <c:pt idx="198">
                  <c:v>2304.85641175517</c:v>
                </c:pt>
                <c:pt idx="199">
                  <c:v>1767.17415478694</c:v>
                </c:pt>
                <c:pt idx="200">
                  <c:v>1846.69369802348</c:v>
                </c:pt>
                <c:pt idx="201">
                  <c:v>1311.36270389862</c:v>
                </c:pt>
                <c:pt idx="202">
                  <c:v>2332.05110384757</c:v>
                </c:pt>
                <c:pt idx="203">
                  <c:v>2001.51831763176</c:v>
                </c:pt>
                <c:pt idx="204">
                  <c:v>2324.94275727708</c:v>
                </c:pt>
                <c:pt idx="205">
                  <c:v>1913.87679892329</c:v>
                </c:pt>
                <c:pt idx="206">
                  <c:v>1992.05059641187</c:v>
                </c:pt>
                <c:pt idx="207">
                  <c:v>1623.59783752795</c:v>
                </c:pt>
                <c:pt idx="208">
                  <c:v>972.477893621391</c:v>
                </c:pt>
                <c:pt idx="209">
                  <c:v>970.92521202957</c:v>
                </c:pt>
                <c:pt idx="210">
                  <c:v>2254.93443044469</c:v>
                </c:pt>
                <c:pt idx="211">
                  <c:v>2526.5194845597</c:v>
                </c:pt>
                <c:pt idx="212">
                  <c:v>2430.65388473903</c:v>
                </c:pt>
                <c:pt idx="213">
                  <c:v>1831.17756885294</c:v>
                </c:pt>
                <c:pt idx="214">
                  <c:v>1462.45449539189</c:v>
                </c:pt>
                <c:pt idx="215">
                  <c:v>2235.61123388936</c:v>
                </c:pt>
                <c:pt idx="216">
                  <c:v>1958.45686519622</c:v>
                </c:pt>
                <c:pt idx="217">
                  <c:v>2455.02894826785</c:v>
                </c:pt>
                <c:pt idx="218">
                  <c:v>2496.2231430786</c:v>
                </c:pt>
                <c:pt idx="219">
                  <c:v>1766.94998129123</c:v>
                </c:pt>
                <c:pt idx="220">
                  <c:v>1673.43681833242</c:v>
                </c:pt>
                <c:pt idx="221">
                  <c:v>2167.1226411478</c:v>
                </c:pt>
                <c:pt idx="222">
                  <c:v>1757.86722332317</c:v>
                </c:pt>
                <c:pt idx="223">
                  <c:v>2609.80751969683</c:v>
                </c:pt>
                <c:pt idx="224">
                  <c:v>2425.37953153913</c:v>
                </c:pt>
                <c:pt idx="225">
                  <c:v>2017.73195086075</c:v>
                </c:pt>
                <c:pt idx="226">
                  <c:v>1880.19942634369</c:v>
                </c:pt>
                <c:pt idx="227">
                  <c:v>2368.72880718426</c:v>
                </c:pt>
                <c:pt idx="228">
                  <c:v>2364.81685467461</c:v>
                </c:pt>
                <c:pt idx="229">
                  <c:v>2494.39252610325</c:v>
                </c:pt>
                <c:pt idx="230">
                  <c:v>2001.22765961413</c:v>
                </c:pt>
                <c:pt idx="231">
                  <c:v>1776.04414655192</c:v>
                </c:pt>
                <c:pt idx="232">
                  <c:v>1728.86548137841</c:v>
                </c:pt>
                <c:pt idx="233">
                  <c:v>1549.2010623423</c:v>
                </c:pt>
                <c:pt idx="234">
                  <c:v>1723.59672230561</c:v>
                </c:pt>
                <c:pt idx="235">
                  <c:v>1368.07093244245</c:v>
                </c:pt>
                <c:pt idx="236">
                  <c:v>1233.83200617023</c:v>
                </c:pt>
                <c:pt idx="237">
                  <c:v>1584.01685495326</c:v>
                </c:pt>
                <c:pt idx="238">
                  <c:v>1713.5738977013</c:v>
                </c:pt>
                <c:pt idx="239">
                  <c:v>1886.8119915454</c:v>
                </c:pt>
                <c:pt idx="240">
                  <c:v>1374.50046320883</c:v>
                </c:pt>
                <c:pt idx="241">
                  <c:v>2327.65865711074</c:v>
                </c:pt>
                <c:pt idx="242">
                  <c:v>2145.8119654345</c:v>
                </c:pt>
                <c:pt idx="243">
                  <c:v>2976.72402127755</c:v>
                </c:pt>
                <c:pt idx="244">
                  <c:v>2556.97659805147</c:v>
                </c:pt>
                <c:pt idx="245">
                  <c:v>2613.45194425109</c:v>
                </c:pt>
                <c:pt idx="246">
                  <c:v>1839.32444430412</c:v>
                </c:pt>
                <c:pt idx="247">
                  <c:v>3022.8831984535</c:v>
                </c:pt>
                <c:pt idx="248">
                  <c:v>2190.7358034132</c:v>
                </c:pt>
                <c:pt idx="249">
                  <c:v>3904.19483147461</c:v>
                </c:pt>
                <c:pt idx="250">
                  <c:v>2777.88068805454</c:v>
                </c:pt>
                <c:pt idx="251">
                  <c:v>2480.24038760931</c:v>
                </c:pt>
                <c:pt idx="252">
                  <c:v>1652.10905260947</c:v>
                </c:pt>
                <c:pt idx="253">
                  <c:v>1651.01255026406</c:v>
                </c:pt>
                <c:pt idx="254">
                  <c:v>2297.92633971792</c:v>
                </c:pt>
                <c:pt idx="255">
                  <c:v>2473.12912409376</c:v>
                </c:pt>
                <c:pt idx="256">
                  <c:v>1177.1035313062</c:v>
                </c:pt>
                <c:pt idx="257">
                  <c:v>764.7461981144889</c:v>
                </c:pt>
                <c:pt idx="258">
                  <c:v>1999.08181849019</c:v>
                </c:pt>
                <c:pt idx="259">
                  <c:v>1116.76006645942</c:v>
                </c:pt>
                <c:pt idx="260">
                  <c:v>2056.37635249693</c:v>
                </c:pt>
                <c:pt idx="261">
                  <c:v>1997.01626296796</c:v>
                </c:pt>
                <c:pt idx="262">
                  <c:v>1996.68223014276</c:v>
                </c:pt>
                <c:pt idx="263">
                  <c:v>1702.83798656198</c:v>
                </c:pt>
                <c:pt idx="264">
                  <c:v>1878.77624639312</c:v>
                </c:pt>
                <c:pt idx="265">
                  <c:v>2289.81450617653</c:v>
                </c:pt>
                <c:pt idx="266">
                  <c:v>1996.45246838427</c:v>
                </c:pt>
                <c:pt idx="267">
                  <c:v>1879.01846183972</c:v>
                </c:pt>
                <c:pt idx="268">
                  <c:v>2055.66761532411</c:v>
                </c:pt>
                <c:pt idx="269">
                  <c:v>1938.6630903268</c:v>
                </c:pt>
                <c:pt idx="270">
                  <c:v>2938.37407568533</c:v>
                </c:pt>
                <c:pt idx="271">
                  <c:v>1315.00828252343</c:v>
                </c:pt>
                <c:pt idx="272">
                  <c:v>2786.0741659981</c:v>
                </c:pt>
                <c:pt idx="273">
                  <c:v>3096.88285074621</c:v>
                </c:pt>
                <c:pt idx="274">
                  <c:v>2710.96234063567</c:v>
                </c:pt>
                <c:pt idx="275">
                  <c:v>1782.56296217359</c:v>
                </c:pt>
                <c:pt idx="276">
                  <c:v>2016.40614851185</c:v>
                </c:pt>
                <c:pt idx="277">
                  <c:v>2250.3158174444</c:v>
                </c:pt>
                <c:pt idx="278">
                  <c:v>2718.10987680607</c:v>
                </c:pt>
                <c:pt idx="279">
                  <c:v>1883.88287187328</c:v>
                </c:pt>
                <c:pt idx="280">
                  <c:v>452.65132906693</c:v>
                </c:pt>
                <c:pt idx="281">
                  <c:v>1812.64520907567</c:v>
                </c:pt>
                <c:pt idx="282">
                  <c:v>1814.80426641652</c:v>
                </c:pt>
                <c:pt idx="283">
                  <c:v>2952.35808203477</c:v>
                </c:pt>
                <c:pt idx="284">
                  <c:v>3714.10135930418</c:v>
                </c:pt>
                <c:pt idx="285">
                  <c:v>3338.96685967516</c:v>
                </c:pt>
                <c:pt idx="286">
                  <c:v>2887.22999028913</c:v>
                </c:pt>
                <c:pt idx="287">
                  <c:v>3118.8298929501</c:v>
                </c:pt>
                <c:pt idx="288">
                  <c:v>2056.38281436998</c:v>
                </c:pt>
                <c:pt idx="289">
                  <c:v>1601.43845100247</c:v>
                </c:pt>
                <c:pt idx="290">
                  <c:v>1526.98104660878</c:v>
                </c:pt>
                <c:pt idx="291">
                  <c:v>1299.59674525295</c:v>
                </c:pt>
                <c:pt idx="292">
                  <c:v>2525.8150979659</c:v>
                </c:pt>
                <c:pt idx="293">
                  <c:v>1072.89676954721</c:v>
                </c:pt>
                <c:pt idx="294">
                  <c:v>949.334617535288</c:v>
                </c:pt>
                <c:pt idx="295">
                  <c:v>713.141488567427</c:v>
                </c:pt>
                <c:pt idx="296">
                  <c:v>2063.14299884398</c:v>
                </c:pt>
                <c:pt idx="297">
                  <c:v>1669.20640338369</c:v>
                </c:pt>
                <c:pt idx="298">
                  <c:v>875.650901131262</c:v>
                </c:pt>
                <c:pt idx="299">
                  <c:v>1116.40726421577</c:v>
                </c:pt>
                <c:pt idx="300">
                  <c:v>847.402378103546</c:v>
                </c:pt>
                <c:pt idx="301">
                  <c:v>2228.13673770884</c:v>
                </c:pt>
                <c:pt idx="302">
                  <c:v>531.364254937713</c:v>
                </c:pt>
                <c:pt idx="303">
                  <c:v>957.958236306715</c:v>
                </c:pt>
                <c:pt idx="304">
                  <c:v>639.706742396328</c:v>
                </c:pt>
                <c:pt idx="305">
                  <c:v>1174.74246883783</c:v>
                </c:pt>
                <c:pt idx="306">
                  <c:v>1176.72253176111</c:v>
                </c:pt>
                <c:pt idx="307">
                  <c:v>642.9636850043451</c:v>
                </c:pt>
                <c:pt idx="308">
                  <c:v>858.74827339036</c:v>
                </c:pt>
                <c:pt idx="309">
                  <c:v>322.584585600461</c:v>
                </c:pt>
                <c:pt idx="310">
                  <c:v>1184.82755899739</c:v>
                </c:pt>
                <c:pt idx="311">
                  <c:v>1942.14823635273</c:v>
                </c:pt>
                <c:pt idx="312">
                  <c:v>2485.89248336233</c:v>
                </c:pt>
                <c:pt idx="313">
                  <c:v>4872.47928634091</c:v>
                </c:pt>
                <c:pt idx="314">
                  <c:v>2494.63670962091</c:v>
                </c:pt>
                <c:pt idx="315">
                  <c:v>1521.17972550152</c:v>
                </c:pt>
                <c:pt idx="316">
                  <c:v>1197.1910173435</c:v>
                </c:pt>
                <c:pt idx="317">
                  <c:v>436.063539248833</c:v>
                </c:pt>
                <c:pt idx="318">
                  <c:v>764.463368424548</c:v>
                </c:pt>
                <c:pt idx="319">
                  <c:v>875.085458461769</c:v>
                </c:pt>
                <c:pt idx="320">
                  <c:v>328.709658342793</c:v>
                </c:pt>
                <c:pt idx="321">
                  <c:v>1317.02500955128</c:v>
                </c:pt>
                <c:pt idx="322">
                  <c:v>439.709210709079</c:v>
                </c:pt>
                <c:pt idx="323">
                  <c:v>440.406565252236</c:v>
                </c:pt>
                <c:pt idx="324">
                  <c:v>441.091292063757</c:v>
                </c:pt>
                <c:pt idx="325">
                  <c:v>220.880014436082</c:v>
                </c:pt>
                <c:pt idx="326">
                  <c:v>995.457560539348</c:v>
                </c:pt>
                <c:pt idx="327">
                  <c:v>1661.41401111649</c:v>
                </c:pt>
                <c:pt idx="328">
                  <c:v>2440.40706023908</c:v>
                </c:pt>
                <c:pt idx="329">
                  <c:v>3554.70562744257</c:v>
                </c:pt>
                <c:pt idx="330">
                  <c:v>1112.33167676828</c:v>
                </c:pt>
                <c:pt idx="331">
                  <c:v>2450.3750066675</c:v>
                </c:pt>
                <c:pt idx="332">
                  <c:v>2007.19962932685</c:v>
                </c:pt>
                <c:pt idx="333">
                  <c:v>111.650981803627</c:v>
                </c:pt>
                <c:pt idx="334">
                  <c:v>1006.01975739762</c:v>
                </c:pt>
                <c:pt idx="335">
                  <c:v>1119.02428347366</c:v>
                </c:pt>
                <c:pt idx="336">
                  <c:v>3136.89841829968</c:v>
                </c:pt>
                <c:pt idx="337">
                  <c:v>1570.0101487727</c:v>
                </c:pt>
                <c:pt idx="338">
                  <c:v>112.241657032051</c:v>
                </c:pt>
                <c:pt idx="339">
                  <c:v>449.377704955841</c:v>
                </c:pt>
                <c:pt idx="340">
                  <c:v>1011.89794547018</c:v>
                </c:pt>
                <c:pt idx="341">
                  <c:v>112.532625204382</c:v>
                </c:pt>
                <c:pt idx="342">
                  <c:v>1463.80212652444</c:v>
                </c:pt>
                <c:pt idx="343">
                  <c:v>1352.12231567743</c:v>
                </c:pt>
                <c:pt idx="344">
                  <c:v>1127.51856828902</c:v>
                </c:pt>
                <c:pt idx="345">
                  <c:v>1353.57032024517</c:v>
                </c:pt>
                <c:pt idx="346">
                  <c:v>789.97789529584</c:v>
                </c:pt>
                <c:pt idx="347">
                  <c:v>1693.54546771627</c:v>
                </c:pt>
                <c:pt idx="348">
                  <c:v>1806.9648916689</c:v>
                </c:pt>
                <c:pt idx="349">
                  <c:v>3276.1586577879</c:v>
                </c:pt>
                <c:pt idx="350">
                  <c:v>1355.96354816256</c:v>
                </c:pt>
                <c:pt idx="351">
                  <c:v>1469.11296909856</c:v>
                </c:pt>
                <c:pt idx="352">
                  <c:v>3842.80282244737</c:v>
                </c:pt>
                <c:pt idx="353">
                  <c:v>904.131241135836</c:v>
                </c:pt>
                <c:pt idx="354">
                  <c:v>4746.60208807744</c:v>
                </c:pt>
                <c:pt idx="355">
                  <c:v>2937.91710572677</c:v>
                </c:pt>
                <c:pt idx="356">
                  <c:v>1129.64911999123</c:v>
                </c:pt>
                <c:pt idx="357">
                  <c:v>677.613409188653</c:v>
                </c:pt>
                <c:pt idx="358">
                  <c:v>2145.13286324289</c:v>
                </c:pt>
                <c:pt idx="359">
                  <c:v>2595.59604588718</c:v>
                </c:pt>
                <c:pt idx="360">
                  <c:v>1353.57469066793</c:v>
                </c:pt>
                <c:pt idx="361">
                  <c:v>676.371910390091</c:v>
                </c:pt>
                <c:pt idx="362">
                  <c:v>2253.42628288547</c:v>
                </c:pt>
                <c:pt idx="363">
                  <c:v>562.915469840755</c:v>
                </c:pt>
                <c:pt idx="364">
                  <c:v>1350.0714166856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510394608"/>
        <c:axId val="-510392288"/>
      </c:barChart>
      <c:catAx>
        <c:axId val="-51039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10392288"/>
        <c:crosses val="autoZero"/>
        <c:auto val="1"/>
        <c:lblAlgn val="ctr"/>
        <c:lblOffset val="100"/>
        <c:noMultiLvlLbl val="0"/>
      </c:catAx>
      <c:valAx>
        <c:axId val="-51039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10394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Доля компенсации теплопотерь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globalExport!$A$2:$A$366</c:f>
              <c:numCache>
                <c:formatCode>General</c:formatCode>
                <c:ptCount val="36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</c:numCache>
            </c:numRef>
          </c:cat>
          <c:val>
            <c:numRef>
              <c:f>(globalExport!$G$2:$G$127,globalExport!$G$271:$G$366)</c:f>
              <c:numCache>
                <c:formatCode>0%</c:formatCode>
                <c:ptCount val="222"/>
                <c:pt idx="0">
                  <c:v>0.339319237425289</c:v>
                </c:pt>
                <c:pt idx="1">
                  <c:v>0.202524678162086</c:v>
                </c:pt>
                <c:pt idx="2">
                  <c:v>0.197010570862614</c:v>
                </c:pt>
                <c:pt idx="3">
                  <c:v>0.24930095719762</c:v>
                </c:pt>
                <c:pt idx="4">
                  <c:v>0.140077822007067</c:v>
                </c:pt>
                <c:pt idx="5">
                  <c:v>0.278205170624589</c:v>
                </c:pt>
                <c:pt idx="6">
                  <c:v>0.302165541313761</c:v>
                </c:pt>
                <c:pt idx="7">
                  <c:v>0.408129392581479</c:v>
                </c:pt>
                <c:pt idx="8">
                  <c:v>0.57060189994767</c:v>
                </c:pt>
                <c:pt idx="9">
                  <c:v>0.412481555160681</c:v>
                </c:pt>
                <c:pt idx="10">
                  <c:v>0.290736477466514</c:v>
                </c:pt>
                <c:pt idx="11">
                  <c:v>0.0528766572163197</c:v>
                </c:pt>
                <c:pt idx="12">
                  <c:v>0.0703998520549251</c:v>
                </c:pt>
                <c:pt idx="13">
                  <c:v>0.198996668406259</c:v>
                </c:pt>
                <c:pt idx="14">
                  <c:v>0.47367907234794</c:v>
                </c:pt>
                <c:pt idx="15">
                  <c:v>0.15326780534014</c:v>
                </c:pt>
                <c:pt idx="16">
                  <c:v>0.459028535954492</c:v>
                </c:pt>
                <c:pt idx="17">
                  <c:v>0.366601751886742</c:v>
                </c:pt>
                <c:pt idx="18">
                  <c:v>0.372749435271509</c:v>
                </c:pt>
                <c:pt idx="19">
                  <c:v>0.432628401735314</c:v>
                </c:pt>
                <c:pt idx="20">
                  <c:v>0.383858386586528</c:v>
                </c:pt>
                <c:pt idx="21">
                  <c:v>0.5268525578157</c:v>
                </c:pt>
                <c:pt idx="22">
                  <c:v>0.487792867225241</c:v>
                </c:pt>
                <c:pt idx="23">
                  <c:v>0.302223102727762</c:v>
                </c:pt>
                <c:pt idx="24">
                  <c:v>0.273689852047283</c:v>
                </c:pt>
                <c:pt idx="25">
                  <c:v>0.312094162078526</c:v>
                </c:pt>
                <c:pt idx="26">
                  <c:v>0.379576023700275</c:v>
                </c:pt>
                <c:pt idx="27">
                  <c:v>0.309344929879029</c:v>
                </c:pt>
                <c:pt idx="28">
                  <c:v>0.0606399380461529</c:v>
                </c:pt>
                <c:pt idx="29">
                  <c:v>0.393868694191343</c:v>
                </c:pt>
                <c:pt idx="30">
                  <c:v>0.244452037021909</c:v>
                </c:pt>
                <c:pt idx="31">
                  <c:v>0.155324322214525</c:v>
                </c:pt>
                <c:pt idx="32">
                  <c:v>0.211556909813956</c:v>
                </c:pt>
                <c:pt idx="33">
                  <c:v>0.105685685140464</c:v>
                </c:pt>
                <c:pt idx="34">
                  <c:v>0.13576221802443</c:v>
                </c:pt>
                <c:pt idx="35">
                  <c:v>0.0440580790108028</c:v>
                </c:pt>
                <c:pt idx="36">
                  <c:v>0.108261512232689</c:v>
                </c:pt>
                <c:pt idx="37">
                  <c:v>0.0601808671952988</c:v>
                </c:pt>
                <c:pt idx="38">
                  <c:v>0.216135889278181</c:v>
                </c:pt>
                <c:pt idx="39">
                  <c:v>0.435522111672018</c:v>
                </c:pt>
                <c:pt idx="40">
                  <c:v>0.225068186785404</c:v>
                </c:pt>
                <c:pt idx="41">
                  <c:v>0.344784308944645</c:v>
                </c:pt>
                <c:pt idx="42">
                  <c:v>0.0975704391323695</c:v>
                </c:pt>
                <c:pt idx="43">
                  <c:v>0.104743707475655</c:v>
                </c:pt>
                <c:pt idx="44">
                  <c:v>0.299828410978193</c:v>
                </c:pt>
                <c:pt idx="45">
                  <c:v>0.261973122971342</c:v>
                </c:pt>
                <c:pt idx="46">
                  <c:v>0.199244853985877</c:v>
                </c:pt>
                <c:pt idx="47">
                  <c:v>0.0786868386313889</c:v>
                </c:pt>
                <c:pt idx="48">
                  <c:v>0.133188259570269</c:v>
                </c:pt>
                <c:pt idx="49">
                  <c:v>0.157086024672865</c:v>
                </c:pt>
                <c:pt idx="50">
                  <c:v>0.23792115893123</c:v>
                </c:pt>
                <c:pt idx="51">
                  <c:v>0.0868518964251859</c:v>
                </c:pt>
                <c:pt idx="52">
                  <c:v>0.282021673515747</c:v>
                </c:pt>
                <c:pt idx="53">
                  <c:v>0.177962903436431</c:v>
                </c:pt>
                <c:pt idx="54">
                  <c:v>0.222261868702215</c:v>
                </c:pt>
                <c:pt idx="55">
                  <c:v>0.325712326894602</c:v>
                </c:pt>
                <c:pt idx="56">
                  <c:v>0.327918010486998</c:v>
                </c:pt>
                <c:pt idx="57">
                  <c:v>0.390058548164903</c:v>
                </c:pt>
                <c:pt idx="58">
                  <c:v>0.187072078457132</c:v>
                </c:pt>
                <c:pt idx="59">
                  <c:v>0.0</c:v>
                </c:pt>
                <c:pt idx="60">
                  <c:v>0.237717141800888</c:v>
                </c:pt>
                <c:pt idx="61">
                  <c:v>0.271471429886189</c:v>
                </c:pt>
                <c:pt idx="62">
                  <c:v>0.524504448387741</c:v>
                </c:pt>
                <c:pt idx="63">
                  <c:v>0.541621827774521</c:v>
                </c:pt>
                <c:pt idx="64">
                  <c:v>0.345089763667692</c:v>
                </c:pt>
                <c:pt idx="65">
                  <c:v>0.122127742635062</c:v>
                </c:pt>
                <c:pt idx="66">
                  <c:v>0.173136471524601</c:v>
                </c:pt>
                <c:pt idx="67">
                  <c:v>0.0384497192143679</c:v>
                </c:pt>
                <c:pt idx="68">
                  <c:v>0.0619080714508009</c:v>
                </c:pt>
                <c:pt idx="69">
                  <c:v>0.0960115795399439</c:v>
                </c:pt>
                <c:pt idx="70">
                  <c:v>0.259706617123804</c:v>
                </c:pt>
                <c:pt idx="71">
                  <c:v>0.148317879770669</c:v>
                </c:pt>
                <c:pt idx="72">
                  <c:v>0.23002397509698</c:v>
                </c:pt>
                <c:pt idx="73">
                  <c:v>0.164620394799297</c:v>
                </c:pt>
                <c:pt idx="74">
                  <c:v>0.317320465803634</c:v>
                </c:pt>
                <c:pt idx="75">
                  <c:v>0.0956987279978312</c:v>
                </c:pt>
                <c:pt idx="76">
                  <c:v>0.0594413254082295</c:v>
                </c:pt>
                <c:pt idx="77">
                  <c:v>0.17746217144423</c:v>
                </c:pt>
                <c:pt idx="78">
                  <c:v>0.1492372722605</c:v>
                </c:pt>
                <c:pt idx="79">
                  <c:v>0.277060667917328</c:v>
                </c:pt>
                <c:pt idx="80">
                  <c:v>0.170438701649295</c:v>
                </c:pt>
                <c:pt idx="81">
                  <c:v>0.177198216661342</c:v>
                </c:pt>
                <c:pt idx="82">
                  <c:v>0.0230651589892783</c:v>
                </c:pt>
                <c:pt idx="83">
                  <c:v>0.42765701063024</c:v>
                </c:pt>
                <c:pt idx="84">
                  <c:v>0.322754739918035</c:v>
                </c:pt>
                <c:pt idx="85">
                  <c:v>0.360754295265516</c:v>
                </c:pt>
                <c:pt idx="86">
                  <c:v>0.299587362090375</c:v>
                </c:pt>
                <c:pt idx="87">
                  <c:v>0.442418177892895</c:v>
                </c:pt>
                <c:pt idx="88">
                  <c:v>0.576007791683608</c:v>
                </c:pt>
                <c:pt idx="89">
                  <c:v>0.360569555672205</c:v>
                </c:pt>
                <c:pt idx="90">
                  <c:v>0.0671581031323168</c:v>
                </c:pt>
                <c:pt idx="91">
                  <c:v>0.0919574241340667</c:v>
                </c:pt>
                <c:pt idx="92">
                  <c:v>0.312693785540584</c:v>
                </c:pt>
                <c:pt idx="93">
                  <c:v>0.110382086437531</c:v>
                </c:pt>
                <c:pt idx="94">
                  <c:v>0.122006179911229</c:v>
                </c:pt>
                <c:pt idx="95">
                  <c:v>0.579667681672316</c:v>
                </c:pt>
                <c:pt idx="96">
                  <c:v>0.43696772509413</c:v>
                </c:pt>
                <c:pt idx="97">
                  <c:v>0.386671755680618</c:v>
                </c:pt>
                <c:pt idx="98">
                  <c:v>0.348123661461363</c:v>
                </c:pt>
                <c:pt idx="99">
                  <c:v>0.367581971817504</c:v>
                </c:pt>
                <c:pt idx="100">
                  <c:v>0.774155076570725</c:v>
                </c:pt>
                <c:pt idx="101">
                  <c:v>0.692966647555936</c:v>
                </c:pt>
                <c:pt idx="102">
                  <c:v>0.707848917199197</c:v>
                </c:pt>
                <c:pt idx="103">
                  <c:v>0.531663971037845</c:v>
                </c:pt>
                <c:pt idx="104">
                  <c:v>0.48803884441654</c:v>
                </c:pt>
                <c:pt idx="105">
                  <c:v>0.555421694269955</c:v>
                </c:pt>
                <c:pt idx="106">
                  <c:v>0.737835693888794</c:v>
                </c:pt>
                <c:pt idx="107">
                  <c:v>0.612296249087754</c:v>
                </c:pt>
                <c:pt idx="108">
                  <c:v>0.661803495650421</c:v>
                </c:pt>
                <c:pt idx="109">
                  <c:v>0.980989453988396</c:v>
                </c:pt>
                <c:pt idx="110">
                  <c:v>0.913723363089889</c:v>
                </c:pt>
                <c:pt idx="111">
                  <c:v>1.18257057935203</c:v>
                </c:pt>
                <c:pt idx="112">
                  <c:v>1.48319480273274</c:v>
                </c:pt>
                <c:pt idx="113">
                  <c:v>1.30243087303713</c:v>
                </c:pt>
                <c:pt idx="114">
                  <c:v>1.18389630983877</c:v>
                </c:pt>
                <c:pt idx="115">
                  <c:v>1.06351415256173</c:v>
                </c:pt>
                <c:pt idx="116">
                  <c:v>1.0589935065385</c:v>
                </c:pt>
                <c:pt idx="117">
                  <c:v>0.672140684564831</c:v>
                </c:pt>
                <c:pt idx="118">
                  <c:v>0.74545161550325</c:v>
                </c:pt>
                <c:pt idx="119">
                  <c:v>0.69866398228304</c:v>
                </c:pt>
                <c:pt idx="120">
                  <c:v>0.736362937631565</c:v>
                </c:pt>
                <c:pt idx="121">
                  <c:v>0.367248209134755</c:v>
                </c:pt>
                <c:pt idx="122">
                  <c:v>0.581931140644065</c:v>
                </c:pt>
                <c:pt idx="123">
                  <c:v>0.526584553193718</c:v>
                </c:pt>
                <c:pt idx="124">
                  <c:v>0.79133721765149</c:v>
                </c:pt>
                <c:pt idx="125">
                  <c:v>0.854916026850932</c:v>
                </c:pt>
                <c:pt idx="126">
                  <c:v>0.980136992515192</c:v>
                </c:pt>
                <c:pt idx="127">
                  <c:v>1.25701614374466</c:v>
                </c:pt>
                <c:pt idx="128">
                  <c:v>0.522369217277239</c:v>
                </c:pt>
                <c:pt idx="129">
                  <c:v>1.03294818797967</c:v>
                </c:pt>
                <c:pt idx="130">
                  <c:v>1.23019473887973</c:v>
                </c:pt>
                <c:pt idx="131">
                  <c:v>1.37059115048437</c:v>
                </c:pt>
                <c:pt idx="132">
                  <c:v>0.762568128828491</c:v>
                </c:pt>
                <c:pt idx="133">
                  <c:v>0.862604629546436</c:v>
                </c:pt>
                <c:pt idx="134">
                  <c:v>0.782169026485631</c:v>
                </c:pt>
                <c:pt idx="135">
                  <c:v>0.944765770093915</c:v>
                </c:pt>
                <c:pt idx="136">
                  <c:v>0.654803570451497</c:v>
                </c:pt>
                <c:pt idx="137">
                  <c:v>0.157333404782173</c:v>
                </c:pt>
                <c:pt idx="138">
                  <c:v>0.630042648927692</c:v>
                </c:pt>
                <c:pt idx="139">
                  <c:v>0.672845971371033</c:v>
                </c:pt>
                <c:pt idx="140">
                  <c:v>1.09459861776954</c:v>
                </c:pt>
                <c:pt idx="141">
                  <c:v>1.37701799754196</c:v>
                </c:pt>
                <c:pt idx="142">
                  <c:v>1.09229591910591</c:v>
                </c:pt>
                <c:pt idx="143">
                  <c:v>1.00354885889271</c:v>
                </c:pt>
                <c:pt idx="144">
                  <c:v>1.08404879094413</c:v>
                </c:pt>
                <c:pt idx="145">
                  <c:v>0.762412188383024</c:v>
                </c:pt>
                <c:pt idx="146">
                  <c:v>0.523888004356978</c:v>
                </c:pt>
                <c:pt idx="147">
                  <c:v>0.49953031457315</c:v>
                </c:pt>
                <c:pt idx="148">
                  <c:v>0.380392668509145</c:v>
                </c:pt>
                <c:pt idx="149">
                  <c:v>0.668897209366926</c:v>
                </c:pt>
                <c:pt idx="150">
                  <c:v>0.31403746330826</c:v>
                </c:pt>
                <c:pt idx="151">
                  <c:v>0.293308018901377</c:v>
                </c:pt>
                <c:pt idx="152">
                  <c:v>0.198300053542801</c:v>
                </c:pt>
                <c:pt idx="153">
                  <c:v>0.546370395664757</c:v>
                </c:pt>
                <c:pt idx="154">
                  <c:v>0.44204641344488</c:v>
                </c:pt>
                <c:pt idx="155">
                  <c:v>0.231893634897514</c:v>
                </c:pt>
                <c:pt idx="156">
                  <c:v>0.26994292012555</c:v>
                </c:pt>
                <c:pt idx="157">
                  <c:v>0.214212160552513</c:v>
                </c:pt>
                <c:pt idx="158">
                  <c:v>0.563243621830759</c:v>
                </c:pt>
                <c:pt idx="159">
                  <c:v>0.140718165621627</c:v>
                </c:pt>
                <c:pt idx="160">
                  <c:v>0.280394892615785</c:v>
                </c:pt>
                <c:pt idx="161">
                  <c:v>0.187242508641454</c:v>
                </c:pt>
                <c:pt idx="162">
                  <c:v>0.326655366717624</c:v>
                </c:pt>
                <c:pt idx="163">
                  <c:v>0.311624718027882</c:v>
                </c:pt>
                <c:pt idx="164">
                  <c:v>0.188195817500044</c:v>
                </c:pt>
                <c:pt idx="165">
                  <c:v>0.238788278796088</c:v>
                </c:pt>
                <c:pt idx="166">
                  <c:v>0.0896996481373635</c:v>
                </c:pt>
                <c:pt idx="167">
                  <c:v>0.313771126173339</c:v>
                </c:pt>
                <c:pt idx="168">
                  <c:v>0.432035555839509</c:v>
                </c:pt>
                <c:pt idx="169">
                  <c:v>0.493743548244994</c:v>
                </c:pt>
                <c:pt idx="170">
                  <c:v>0.903245633446962</c:v>
                </c:pt>
                <c:pt idx="171">
                  <c:v>0.513831433555171</c:v>
                </c:pt>
                <c:pt idx="172">
                  <c:v>0.325375092353839</c:v>
                </c:pt>
                <c:pt idx="173">
                  <c:v>0.266318027091177</c:v>
                </c:pt>
                <c:pt idx="174">
                  <c:v>0.101045192956511</c:v>
                </c:pt>
                <c:pt idx="175">
                  <c:v>0.170056718696449</c:v>
                </c:pt>
                <c:pt idx="176">
                  <c:v>0.194664869229341</c:v>
                </c:pt>
                <c:pt idx="177">
                  <c:v>0.0761690163574143</c:v>
                </c:pt>
                <c:pt idx="178">
                  <c:v>0.305182695273958</c:v>
                </c:pt>
                <c:pt idx="179">
                  <c:v>0.0978143736408111</c:v>
                </c:pt>
                <c:pt idx="180">
                  <c:v>0.0979695018395916</c:v>
                </c:pt>
                <c:pt idx="181">
                  <c:v>0.0981218209690363</c:v>
                </c:pt>
                <c:pt idx="182">
                  <c:v>0.0472454726364191</c:v>
                </c:pt>
                <c:pt idx="183">
                  <c:v>0.212924935998625</c:v>
                </c:pt>
                <c:pt idx="184">
                  <c:v>0.329987098976654</c:v>
                </c:pt>
                <c:pt idx="185">
                  <c:v>0.452395360032293</c:v>
                </c:pt>
                <c:pt idx="186">
                  <c:v>0.681683477432607</c:v>
                </c:pt>
                <c:pt idx="187">
                  <c:v>0.220929341308453</c:v>
                </c:pt>
                <c:pt idx="188">
                  <c:v>0.50471465346754</c:v>
                </c:pt>
                <c:pt idx="189">
                  <c:v>0.372088662486105</c:v>
                </c:pt>
                <c:pt idx="190">
                  <c:v>0.0206975249883363</c:v>
                </c:pt>
                <c:pt idx="191">
                  <c:v>0.192923723780218</c:v>
                </c:pt>
                <c:pt idx="192">
                  <c:v>0.207441373963798</c:v>
                </c:pt>
                <c:pt idx="193">
                  <c:v>0.545164541573595</c:v>
                </c:pt>
                <c:pt idx="194">
                  <c:v>0.256803339255984</c:v>
                </c:pt>
                <c:pt idx="195">
                  <c:v>0.0208070225950999</c:v>
                </c:pt>
                <c:pt idx="196">
                  <c:v>0.0806170592641135</c:v>
                </c:pt>
                <c:pt idx="197">
                  <c:v>0.187582613907072</c:v>
                </c:pt>
                <c:pt idx="198">
                  <c:v>0.0201880271655654</c:v>
                </c:pt>
                <c:pt idx="199">
                  <c:v>0.262601863607257</c:v>
                </c:pt>
                <c:pt idx="200">
                  <c:v>0.2425668288684</c:v>
                </c:pt>
                <c:pt idx="201">
                  <c:v>0.19001456279192</c:v>
                </c:pt>
                <c:pt idx="202">
                  <c:v>0.21507498564476</c:v>
                </c:pt>
                <c:pt idx="203">
                  <c:v>0.129215063742722</c:v>
                </c:pt>
                <c:pt idx="204">
                  <c:v>0.261620326953264</c:v>
                </c:pt>
                <c:pt idx="205">
                  <c:v>0.28711692501198</c:v>
                </c:pt>
                <c:pt idx="206">
                  <c:v>0.50610374243866</c:v>
                </c:pt>
                <c:pt idx="207">
                  <c:v>0.221792175897553</c:v>
                </c:pt>
                <c:pt idx="208">
                  <c:v>0.220816027434444</c:v>
                </c:pt>
                <c:pt idx="209">
                  <c:v>0.56239522972209</c:v>
                </c:pt>
                <c:pt idx="210">
                  <c:v>0.128927034350515</c:v>
                </c:pt>
                <c:pt idx="211">
                  <c:v>0.733259079175728</c:v>
                </c:pt>
                <c:pt idx="212">
                  <c:v>0.418940218383733</c:v>
                </c:pt>
                <c:pt idx="213">
                  <c:v>0.165324453451457</c:v>
                </c:pt>
                <c:pt idx="214">
                  <c:v>0.0991689052317076</c:v>
                </c:pt>
                <c:pt idx="215">
                  <c:v>0.331381927286889</c:v>
                </c:pt>
                <c:pt idx="216">
                  <c:v>0.379866181518727</c:v>
                </c:pt>
                <c:pt idx="217">
                  <c:v>0.203449967644419</c:v>
                </c:pt>
                <c:pt idx="218">
                  <c:v>0.107471829680277</c:v>
                </c:pt>
                <c:pt idx="219">
                  <c:v>0.368588314326858</c:v>
                </c:pt>
                <c:pt idx="220">
                  <c:v>0.0948650779675507</c:v>
                </c:pt>
                <c:pt idx="221">
                  <c:v>0.234630187791661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510372352"/>
        <c:axId val="-510370032"/>
      </c:barChart>
      <c:catAx>
        <c:axId val="-51037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10370032"/>
        <c:crosses val="autoZero"/>
        <c:auto val="1"/>
        <c:lblAlgn val="ctr"/>
        <c:lblOffset val="100"/>
        <c:noMultiLvlLbl val="0"/>
      </c:catAx>
      <c:valAx>
        <c:axId val="-51037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10372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Сравнение динамической и статистической с оптимальным положением систем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globalExport!$A$2:$A$366</c:f>
              <c:numCache>
                <c:formatCode>General</c:formatCode>
                <c:ptCount val="36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</c:numCache>
            </c:numRef>
          </c:cat>
          <c:val>
            <c:numRef>
              <c:f>globalExport!$L$2:$L$366</c:f>
              <c:numCache>
                <c:formatCode>0%</c:formatCode>
                <c:ptCount val="365"/>
                <c:pt idx="0">
                  <c:v>0.131149574603274</c:v>
                </c:pt>
                <c:pt idx="1">
                  <c:v>0.130284284842134</c:v>
                </c:pt>
                <c:pt idx="2">
                  <c:v>0.129423900582795</c:v>
                </c:pt>
                <c:pt idx="3">
                  <c:v>0.128463824991661</c:v>
                </c:pt>
                <c:pt idx="4">
                  <c:v>0.127472238577224</c:v>
                </c:pt>
                <c:pt idx="5">
                  <c:v>0.12641543680578</c:v>
                </c:pt>
                <c:pt idx="6">
                  <c:v>0.125310274485255</c:v>
                </c:pt>
                <c:pt idx="7">
                  <c:v>0.124150712854802</c:v>
                </c:pt>
                <c:pt idx="8">
                  <c:v>0.122922867420453</c:v>
                </c:pt>
                <c:pt idx="9">
                  <c:v>0.121659060052001</c:v>
                </c:pt>
                <c:pt idx="10">
                  <c:v>0.120317447556112</c:v>
                </c:pt>
                <c:pt idx="11">
                  <c:v>0.118929130427727</c:v>
                </c:pt>
                <c:pt idx="12">
                  <c:v>0.117521111224887</c:v>
                </c:pt>
                <c:pt idx="13">
                  <c:v>0.116055259658622</c:v>
                </c:pt>
                <c:pt idx="14">
                  <c:v>0.114524590843389</c:v>
                </c:pt>
                <c:pt idx="15">
                  <c:v>0.112949040489763</c:v>
                </c:pt>
                <c:pt idx="16">
                  <c:v>0.111372789710931</c:v>
                </c:pt>
                <c:pt idx="17">
                  <c:v>0.109718045668174</c:v>
                </c:pt>
                <c:pt idx="18">
                  <c:v>0.108044857258387</c:v>
                </c:pt>
                <c:pt idx="19">
                  <c:v>0.106299852978208</c:v>
                </c:pt>
                <c:pt idx="20">
                  <c:v>0.104528755367257</c:v>
                </c:pt>
                <c:pt idx="21">
                  <c:v>0.102752560969262</c:v>
                </c:pt>
                <c:pt idx="22">
                  <c:v>0.100938084466192</c:v>
                </c:pt>
                <c:pt idx="23">
                  <c:v>0.0990622634824911</c:v>
                </c:pt>
                <c:pt idx="24">
                  <c:v>0.100368132013577</c:v>
                </c:pt>
                <c:pt idx="25">
                  <c:v>0.0983395330587704</c:v>
                </c:pt>
                <c:pt idx="26">
                  <c:v>0.0962721433360047</c:v>
                </c:pt>
                <c:pt idx="27">
                  <c:v>0.0941790574222674</c:v>
                </c:pt>
                <c:pt idx="28">
                  <c:v>0.092125617998764</c:v>
                </c:pt>
                <c:pt idx="29">
                  <c:v>0.0900037905702053</c:v>
                </c:pt>
                <c:pt idx="30">
                  <c:v>0.0878653855453419</c:v>
                </c:pt>
                <c:pt idx="31">
                  <c:v>0.0857356315873982</c:v>
                </c:pt>
                <c:pt idx="32">
                  <c:v>0.0835723683514338</c:v>
                </c:pt>
                <c:pt idx="33">
                  <c:v>0.0814155877772176</c:v>
                </c:pt>
                <c:pt idx="34">
                  <c:v>0.0792744468878137</c:v>
                </c:pt>
                <c:pt idx="35">
                  <c:v>0.077104368262175</c:v>
                </c:pt>
                <c:pt idx="36">
                  <c:v>0.074947190991915</c:v>
                </c:pt>
                <c:pt idx="37">
                  <c:v>0.0727871226731985</c:v>
                </c:pt>
                <c:pt idx="38">
                  <c:v>0.070608824310457</c:v>
                </c:pt>
                <c:pt idx="39">
                  <c:v>0.068453543533957</c:v>
                </c:pt>
                <c:pt idx="40">
                  <c:v>0.0663152132764875</c:v>
                </c:pt>
                <c:pt idx="41">
                  <c:v>0.0641864043374394</c:v>
                </c:pt>
                <c:pt idx="42">
                  <c:v>0.0620723021258241</c:v>
                </c:pt>
                <c:pt idx="43">
                  <c:v>0.0599613889380323</c:v>
                </c:pt>
                <c:pt idx="44">
                  <c:v>0.0579012942265509</c:v>
                </c:pt>
                <c:pt idx="45">
                  <c:v>0.0558401652442948</c:v>
                </c:pt>
                <c:pt idx="46">
                  <c:v>0.0537731095296681</c:v>
                </c:pt>
                <c:pt idx="47">
                  <c:v>0.0517555978615601</c:v>
                </c:pt>
                <c:pt idx="48">
                  <c:v>0.0497616677686303</c:v>
                </c:pt>
                <c:pt idx="49">
                  <c:v>0.0477944379485901</c:v>
                </c:pt>
                <c:pt idx="50">
                  <c:v>0.0458705137876977</c:v>
                </c:pt>
                <c:pt idx="51">
                  <c:v>0.0439740009748982</c:v>
                </c:pt>
                <c:pt idx="52">
                  <c:v>0.0421105443334164</c:v>
                </c:pt>
                <c:pt idx="53">
                  <c:v>0.0402802992711154</c:v>
                </c:pt>
                <c:pt idx="54">
                  <c:v>0.0384989877155861</c:v>
                </c:pt>
                <c:pt idx="55">
                  <c:v>0.0367472219382585</c:v>
                </c:pt>
                <c:pt idx="56">
                  <c:v>0.0350397946697211</c:v>
                </c:pt>
                <c:pt idx="57">
                  <c:v>0.0333961770699077</c:v>
                </c:pt>
                <c:pt idx="58">
                  <c:v>0.0317783801879664</c:v>
                </c:pt>
                <c:pt idx="59">
                  <c:v>0.0</c:v>
                </c:pt>
                <c:pt idx="60">
                  <c:v>0.0286876993986682</c:v>
                </c:pt>
                <c:pt idx="61">
                  <c:v>0.0272301767808701</c:v>
                </c:pt>
                <c:pt idx="62">
                  <c:v>0.025808630769524</c:v>
                </c:pt>
                <c:pt idx="63">
                  <c:v>0.0244661509004054</c:v>
                </c:pt>
                <c:pt idx="64">
                  <c:v>0.0231636596155841</c:v>
                </c:pt>
                <c:pt idx="65">
                  <c:v>0.0219148017469969</c:v>
                </c:pt>
                <c:pt idx="66">
                  <c:v>0.0207156596405314</c:v>
                </c:pt>
                <c:pt idx="67">
                  <c:v>0.0196041745148582</c:v>
                </c:pt>
                <c:pt idx="68">
                  <c:v>0.0185422143412071</c:v>
                </c:pt>
                <c:pt idx="69">
                  <c:v>0.0175314606809712</c:v>
                </c:pt>
                <c:pt idx="70">
                  <c:v>0.0165997859753181</c:v>
                </c:pt>
                <c:pt idx="71">
                  <c:v>0.0157227658603813</c:v>
                </c:pt>
                <c:pt idx="72">
                  <c:v>0.0149043839025849</c:v>
                </c:pt>
                <c:pt idx="73">
                  <c:v>0.0141625305046149</c:v>
                </c:pt>
                <c:pt idx="74">
                  <c:v>0.0134956087890413</c:v>
                </c:pt>
                <c:pt idx="75">
                  <c:v>0.0128907953825407</c:v>
                </c:pt>
                <c:pt idx="76">
                  <c:v>0.0123435303720229</c:v>
                </c:pt>
                <c:pt idx="77">
                  <c:v>0.0118670761521148</c:v>
                </c:pt>
                <c:pt idx="78">
                  <c:v>0.0114602367118545</c:v>
                </c:pt>
                <c:pt idx="79">
                  <c:v>0.011139471117583</c:v>
                </c:pt>
                <c:pt idx="80">
                  <c:v>0.0108708642765813</c:v>
                </c:pt>
                <c:pt idx="81">
                  <c:v>0.0106765226307713</c:v>
                </c:pt>
                <c:pt idx="82">
                  <c:v>0.0105571274433359</c:v>
                </c:pt>
                <c:pt idx="83">
                  <c:v>0.0105107067855353</c:v>
                </c:pt>
                <c:pt idx="84">
                  <c:v>0.0105297867251886</c:v>
                </c:pt>
                <c:pt idx="85">
                  <c:v>0.0106216466129529</c:v>
                </c:pt>
                <c:pt idx="86">
                  <c:v>0.0107788968467036</c:v>
                </c:pt>
                <c:pt idx="87">
                  <c:v>0.0110299706225706</c:v>
                </c:pt>
                <c:pt idx="88">
                  <c:v>0.0113235819518428</c:v>
                </c:pt>
                <c:pt idx="89">
                  <c:v>0.0117001383576814</c:v>
                </c:pt>
                <c:pt idx="90">
                  <c:v>0.0116511525583635</c:v>
                </c:pt>
                <c:pt idx="91">
                  <c:v>0.012084773397268</c:v>
                </c:pt>
                <c:pt idx="92">
                  <c:v>0.0125868326093579</c:v>
                </c:pt>
                <c:pt idx="93">
                  <c:v>0.0131519562376071</c:v>
                </c:pt>
                <c:pt idx="94">
                  <c:v>0.0137948350445831</c:v>
                </c:pt>
                <c:pt idx="95">
                  <c:v>0.0144998474862457</c:v>
                </c:pt>
                <c:pt idx="96">
                  <c:v>0.0152724118008576</c:v>
                </c:pt>
                <c:pt idx="97">
                  <c:v>0.0161208787090764</c:v>
                </c:pt>
                <c:pt idx="98">
                  <c:v>0.0170150443439424</c:v>
                </c:pt>
                <c:pt idx="99">
                  <c:v>0.0179819782151445</c:v>
                </c:pt>
                <c:pt idx="100">
                  <c:v>0.0190269821743847</c:v>
                </c:pt>
                <c:pt idx="101">
                  <c:v>0.0201026929936484</c:v>
                </c:pt>
                <c:pt idx="102">
                  <c:v>0.0230891488880891</c:v>
                </c:pt>
                <c:pt idx="103">
                  <c:v>0.024443458015466</c:v>
                </c:pt>
                <c:pt idx="104">
                  <c:v>0.025852652411557</c:v>
                </c:pt>
                <c:pt idx="105">
                  <c:v>0.0273456431883943</c:v>
                </c:pt>
                <c:pt idx="106">
                  <c:v>0.0288885221459005</c:v>
                </c:pt>
                <c:pt idx="107">
                  <c:v>0.0304835851348599</c:v>
                </c:pt>
                <c:pt idx="108">
                  <c:v>0.0321475220511077</c:v>
                </c:pt>
                <c:pt idx="109">
                  <c:v>0.0338721357087256</c:v>
                </c:pt>
                <c:pt idx="110">
                  <c:v>0.0356411637420133</c:v>
                </c:pt>
                <c:pt idx="111">
                  <c:v>0.0374609622740125</c:v>
                </c:pt>
                <c:pt idx="112">
                  <c:v>0.039356715644728</c:v>
                </c:pt>
                <c:pt idx="113">
                  <c:v>0.0412810709499909</c:v>
                </c:pt>
                <c:pt idx="114">
                  <c:v>0.043258150100612</c:v>
                </c:pt>
                <c:pt idx="115">
                  <c:v>0.0452875751639993</c:v>
                </c:pt>
                <c:pt idx="116">
                  <c:v>0.0473545555927081</c:v>
                </c:pt>
                <c:pt idx="117">
                  <c:v>0.0494628876229511</c:v>
                </c:pt>
                <c:pt idx="118">
                  <c:v>0.0515912122920043</c:v>
                </c:pt>
                <c:pt idx="119">
                  <c:v>0.0537859073218827</c:v>
                </c:pt>
                <c:pt idx="120">
                  <c:v>0.0507302798525131</c:v>
                </c:pt>
                <c:pt idx="121">
                  <c:v>0.0528687154026371</c:v>
                </c:pt>
                <c:pt idx="122">
                  <c:v>0.0549897130548822</c:v>
                </c:pt>
                <c:pt idx="123">
                  <c:v>0.0571536063909376</c:v>
                </c:pt>
                <c:pt idx="124">
                  <c:v>0.0593171258311618</c:v>
                </c:pt>
                <c:pt idx="125">
                  <c:v>0.0615288806440365</c:v>
                </c:pt>
                <c:pt idx="126">
                  <c:v>0.0637396995188232</c:v>
                </c:pt>
                <c:pt idx="127">
                  <c:v>0.065991455742538</c:v>
                </c:pt>
                <c:pt idx="128">
                  <c:v>0.0682577560218058</c:v>
                </c:pt>
                <c:pt idx="129">
                  <c:v>0.0705207087059447</c:v>
                </c:pt>
                <c:pt idx="130">
                  <c:v>0.0727852544145316</c:v>
                </c:pt>
                <c:pt idx="131">
                  <c:v>0.0750520677574494</c:v>
                </c:pt>
                <c:pt idx="132">
                  <c:v>0.0773351604159653</c:v>
                </c:pt>
                <c:pt idx="133">
                  <c:v>0.0795867437235933</c:v>
                </c:pt>
                <c:pt idx="134">
                  <c:v>0.0818726759078138</c:v>
                </c:pt>
                <c:pt idx="135">
                  <c:v>0.0841496508891722</c:v>
                </c:pt>
                <c:pt idx="136">
                  <c:v>0.0864151088085833</c:v>
                </c:pt>
                <c:pt idx="137">
                  <c:v>0.0886326216105475</c:v>
                </c:pt>
                <c:pt idx="138">
                  <c:v>0.0908740258080044</c:v>
                </c:pt>
                <c:pt idx="139">
                  <c:v>0.093028702961515</c:v>
                </c:pt>
                <c:pt idx="140">
                  <c:v>0.0952248977724404</c:v>
                </c:pt>
                <c:pt idx="141">
                  <c:v>0.0973435939271773</c:v>
                </c:pt>
                <c:pt idx="142">
                  <c:v>0.0995060552636255</c:v>
                </c:pt>
                <c:pt idx="143">
                  <c:v>0.101556658934779</c:v>
                </c:pt>
                <c:pt idx="144">
                  <c:v>0.103602387744702</c:v>
                </c:pt>
                <c:pt idx="145">
                  <c:v>0.105625510576886</c:v>
                </c:pt>
                <c:pt idx="146">
                  <c:v>0.107543732913646</c:v>
                </c:pt>
                <c:pt idx="147">
                  <c:v>0.109461772485543</c:v>
                </c:pt>
                <c:pt idx="148">
                  <c:v>0.111361432309298</c:v>
                </c:pt>
                <c:pt idx="149">
                  <c:v>0.113137608889755</c:v>
                </c:pt>
                <c:pt idx="150">
                  <c:v>0.113335712158687</c:v>
                </c:pt>
                <c:pt idx="151">
                  <c:v>0.115020174642435</c:v>
                </c:pt>
                <c:pt idx="152">
                  <c:v>0.11664361094258</c:v>
                </c:pt>
                <c:pt idx="153">
                  <c:v>0.118181863781765</c:v>
                </c:pt>
                <c:pt idx="154">
                  <c:v>0.119673095692251</c:v>
                </c:pt>
                <c:pt idx="155">
                  <c:v>0.121088753845347</c:v>
                </c:pt>
                <c:pt idx="156">
                  <c:v>0.122462265106697</c:v>
                </c:pt>
                <c:pt idx="157">
                  <c:v>0.123727023090039</c:v>
                </c:pt>
                <c:pt idx="158">
                  <c:v>0.12493652315625</c:v>
                </c:pt>
                <c:pt idx="159">
                  <c:v>0.126029554917312</c:v>
                </c:pt>
                <c:pt idx="160">
                  <c:v>0.127057021589939</c:v>
                </c:pt>
                <c:pt idx="161">
                  <c:v>0.128016887323883</c:v>
                </c:pt>
                <c:pt idx="162">
                  <c:v>0.128904492109096</c:v>
                </c:pt>
                <c:pt idx="163">
                  <c:v>0.129650621507709</c:v>
                </c:pt>
                <c:pt idx="164">
                  <c:v>0.130382297756881</c:v>
                </c:pt>
                <c:pt idx="165">
                  <c:v>0.130994168947273</c:v>
                </c:pt>
                <c:pt idx="166">
                  <c:v>0.131515998294524</c:v>
                </c:pt>
                <c:pt idx="167">
                  <c:v>0.131954762916881</c:v>
                </c:pt>
                <c:pt idx="168">
                  <c:v>0.132279687016838</c:v>
                </c:pt>
                <c:pt idx="169">
                  <c:v>0.132533629721456</c:v>
                </c:pt>
                <c:pt idx="170">
                  <c:v>0.132672854574418</c:v>
                </c:pt>
                <c:pt idx="171">
                  <c:v>0.132732423882749</c:v>
                </c:pt>
                <c:pt idx="172">
                  <c:v>0.132707236650304</c:v>
                </c:pt>
                <c:pt idx="173">
                  <c:v>0.132574094041666</c:v>
                </c:pt>
                <c:pt idx="174">
                  <c:v>0.132370335128104</c:v>
                </c:pt>
                <c:pt idx="175">
                  <c:v>0.132051838261548</c:v>
                </c:pt>
                <c:pt idx="176">
                  <c:v>0.131638016730969</c:v>
                </c:pt>
                <c:pt idx="177">
                  <c:v>0.131176751835236</c:v>
                </c:pt>
                <c:pt idx="178">
                  <c:v>0.130593412937517</c:v>
                </c:pt>
                <c:pt idx="179">
                  <c:v>0.129888605262497</c:v>
                </c:pt>
                <c:pt idx="180">
                  <c:v>0.127540666921659</c:v>
                </c:pt>
                <c:pt idx="181">
                  <c:v>0.126683917560429</c:v>
                </c:pt>
                <c:pt idx="182">
                  <c:v>0.12575312959018</c:v>
                </c:pt>
                <c:pt idx="183">
                  <c:v>0.124724822706139</c:v>
                </c:pt>
                <c:pt idx="184">
                  <c:v>0.123650818559952</c:v>
                </c:pt>
                <c:pt idx="185">
                  <c:v>0.122482163569048</c:v>
                </c:pt>
                <c:pt idx="186">
                  <c:v>0.121238260909154</c:v>
                </c:pt>
                <c:pt idx="187">
                  <c:v>0.119931035565097</c:v>
                </c:pt>
                <c:pt idx="188">
                  <c:v>0.118511913581354</c:v>
                </c:pt>
                <c:pt idx="189">
                  <c:v>0.117071319494776</c:v>
                </c:pt>
                <c:pt idx="190">
                  <c:v>0.115558585289312</c:v>
                </c:pt>
                <c:pt idx="191">
                  <c:v>0.113963167452095</c:v>
                </c:pt>
                <c:pt idx="192">
                  <c:v>0.112269515968539</c:v>
                </c:pt>
                <c:pt idx="193">
                  <c:v>0.110609733073881</c:v>
                </c:pt>
                <c:pt idx="194">
                  <c:v>0.108825917425196</c:v>
                </c:pt>
                <c:pt idx="195">
                  <c:v>0.106986857378507</c:v>
                </c:pt>
                <c:pt idx="196">
                  <c:v>0.105120326010312</c:v>
                </c:pt>
                <c:pt idx="197">
                  <c:v>0.103237508364216</c:v>
                </c:pt>
                <c:pt idx="198">
                  <c:v>0.101245474271473</c:v>
                </c:pt>
                <c:pt idx="199">
                  <c:v>0.0992573220831351</c:v>
                </c:pt>
                <c:pt idx="200">
                  <c:v>0.0972161830596005</c:v>
                </c:pt>
                <c:pt idx="201">
                  <c:v>0.095141050246619</c:v>
                </c:pt>
                <c:pt idx="202">
                  <c:v>0.0930218058963113</c:v>
                </c:pt>
                <c:pt idx="203">
                  <c:v>0.0908869002976617</c:v>
                </c:pt>
                <c:pt idx="204">
                  <c:v>0.0887507231856524</c:v>
                </c:pt>
                <c:pt idx="205">
                  <c:v>0.0865734335494889</c:v>
                </c:pt>
                <c:pt idx="206">
                  <c:v>0.0843766137378867</c:v>
                </c:pt>
                <c:pt idx="207">
                  <c:v>0.0821724445326983</c:v>
                </c:pt>
                <c:pt idx="208">
                  <c:v>0.0799205245354088</c:v>
                </c:pt>
                <c:pt idx="209">
                  <c:v>0.0777348144396471</c:v>
                </c:pt>
                <c:pt idx="210">
                  <c:v>0.0772598264006555</c:v>
                </c:pt>
                <c:pt idx="211">
                  <c:v>0.0749687231328965</c:v>
                </c:pt>
                <c:pt idx="212">
                  <c:v>0.0727294132077867</c:v>
                </c:pt>
                <c:pt idx="213">
                  <c:v>0.0704558907504769</c:v>
                </c:pt>
                <c:pt idx="214">
                  <c:v>0.0682048155627389</c:v>
                </c:pt>
                <c:pt idx="215">
                  <c:v>0.0659774142873334</c:v>
                </c:pt>
                <c:pt idx="216">
                  <c:v>0.0637551072323324</c:v>
                </c:pt>
                <c:pt idx="217">
                  <c:v>0.0615157108960372</c:v>
                </c:pt>
                <c:pt idx="218">
                  <c:v>0.0593337696890846</c:v>
                </c:pt>
                <c:pt idx="219">
                  <c:v>0.0571697479501537</c:v>
                </c:pt>
                <c:pt idx="220">
                  <c:v>0.0550327948443915</c:v>
                </c:pt>
                <c:pt idx="221">
                  <c:v>0.0529193134334664</c:v>
                </c:pt>
                <c:pt idx="222">
                  <c:v>0.0508433868683053</c:v>
                </c:pt>
                <c:pt idx="223">
                  <c:v>0.0487935845938582</c:v>
                </c:pt>
                <c:pt idx="224">
                  <c:v>0.0467756952065166</c:v>
                </c:pt>
                <c:pt idx="225">
                  <c:v>0.0448035778891484</c:v>
                </c:pt>
                <c:pt idx="226">
                  <c:v>0.0428780827329424</c:v>
                </c:pt>
                <c:pt idx="227">
                  <c:v>0.0410016204945309</c:v>
                </c:pt>
                <c:pt idx="228">
                  <c:v>0.0391357698528023</c:v>
                </c:pt>
                <c:pt idx="229">
                  <c:v>0.0373371855629661</c:v>
                </c:pt>
                <c:pt idx="230">
                  <c:v>0.0355851272626382</c:v>
                </c:pt>
                <c:pt idx="231">
                  <c:v>0.0338939158466556</c:v>
                </c:pt>
                <c:pt idx="232">
                  <c:v>0.0322497543457333</c:v>
                </c:pt>
                <c:pt idx="233">
                  <c:v>0.0306700345496699</c:v>
                </c:pt>
                <c:pt idx="234">
                  <c:v>0.029123314352671</c:v>
                </c:pt>
                <c:pt idx="235">
                  <c:v>0.027670719539171</c:v>
                </c:pt>
                <c:pt idx="236">
                  <c:v>0.0262539960364606</c:v>
                </c:pt>
                <c:pt idx="237">
                  <c:v>0.024902077483057</c:v>
                </c:pt>
                <c:pt idx="238">
                  <c:v>0.0236013311844724</c:v>
                </c:pt>
                <c:pt idx="239">
                  <c:v>0.0223924315428786</c:v>
                </c:pt>
                <c:pt idx="240">
                  <c:v>0.0229423026120242</c:v>
                </c:pt>
                <c:pt idx="241">
                  <c:v>0.0217532921162853</c:v>
                </c:pt>
                <c:pt idx="242">
                  <c:v>0.0206375299191073</c:v>
                </c:pt>
                <c:pt idx="243">
                  <c:v>0.01959449138529</c:v>
                </c:pt>
                <c:pt idx="244">
                  <c:v>0.0186145400261357</c:v>
                </c:pt>
                <c:pt idx="245">
                  <c:v>0.0177117946052857</c:v>
                </c:pt>
                <c:pt idx="246">
                  <c:v>0.0168748317514275</c:v>
                </c:pt>
                <c:pt idx="247">
                  <c:v>0.0161202564103992</c:v>
                </c:pt>
                <c:pt idx="248">
                  <c:v>0.0154240140906114</c:v>
                </c:pt>
                <c:pt idx="249">
                  <c:v>0.0148210979702219</c:v>
                </c:pt>
                <c:pt idx="250">
                  <c:v>0.0142840367540852</c:v>
                </c:pt>
                <c:pt idx="251">
                  <c:v>0.0138166401549397</c:v>
                </c:pt>
                <c:pt idx="252">
                  <c:v>0.0134177690230883</c:v>
                </c:pt>
                <c:pt idx="253">
                  <c:v>0.0131080063172705</c:v>
                </c:pt>
                <c:pt idx="254">
                  <c:v>0.0128731898635384</c:v>
                </c:pt>
                <c:pt idx="255">
                  <c:v>0.0126986305787395</c:v>
                </c:pt>
                <c:pt idx="256">
                  <c:v>0.0126160912029022</c:v>
                </c:pt>
                <c:pt idx="257">
                  <c:v>0.0126000868901585</c:v>
                </c:pt>
                <c:pt idx="258">
                  <c:v>0.0126513607842378</c:v>
                </c:pt>
                <c:pt idx="259">
                  <c:v>0.0128001116455974</c:v>
                </c:pt>
                <c:pt idx="260">
                  <c:v>0.0130002368219972</c:v>
                </c:pt>
                <c:pt idx="261">
                  <c:v>0.0132782634543319</c:v>
                </c:pt>
                <c:pt idx="262">
                  <c:v>0.0136317567235575</c:v>
                </c:pt>
                <c:pt idx="263">
                  <c:v>0.0140592866528206</c:v>
                </c:pt>
                <c:pt idx="264">
                  <c:v>0.0145625419956011</c:v>
                </c:pt>
                <c:pt idx="265">
                  <c:v>0.0151321624562014</c:v>
                </c:pt>
                <c:pt idx="266">
                  <c:v>0.0157646289417069</c:v>
                </c:pt>
                <c:pt idx="267">
                  <c:v>0.0164662941511805</c:v>
                </c:pt>
                <c:pt idx="268">
                  <c:v>0.0172499308672601</c:v>
                </c:pt>
                <c:pt idx="269">
                  <c:v>0.0180981537724145</c:v>
                </c:pt>
                <c:pt idx="270">
                  <c:v>0.0181694052415268</c:v>
                </c:pt>
                <c:pt idx="271">
                  <c:v>0.0190704360157694</c:v>
                </c:pt>
                <c:pt idx="272">
                  <c:v>0.0200261466925109</c:v>
                </c:pt>
                <c:pt idx="273">
                  <c:v>0.0210367058761772</c:v>
                </c:pt>
                <c:pt idx="274">
                  <c:v>0.0221223606209986</c:v>
                </c:pt>
                <c:pt idx="275">
                  <c:v>0.0232703532108995</c:v>
                </c:pt>
                <c:pt idx="276">
                  <c:v>0.0244651463599234</c:v>
                </c:pt>
                <c:pt idx="277">
                  <c:v>0.0257148783250712</c:v>
                </c:pt>
                <c:pt idx="278">
                  <c:v>0.0270423863453379</c:v>
                </c:pt>
                <c:pt idx="279">
                  <c:v>0.0292668411355478</c:v>
                </c:pt>
                <c:pt idx="280">
                  <c:v>0.0307153690122457</c:v>
                </c:pt>
                <c:pt idx="281">
                  <c:v>0.0322333357787774</c:v>
                </c:pt>
                <c:pt idx="282">
                  <c:v>0.0337584354842134</c:v>
                </c:pt>
                <c:pt idx="283">
                  <c:v>0.035369155440653</c:v>
                </c:pt>
                <c:pt idx="284">
                  <c:v>0.0369803109078187</c:v>
                </c:pt>
                <c:pt idx="285">
                  <c:v>0.0386716954621335</c:v>
                </c:pt>
                <c:pt idx="286">
                  <c:v>0.0403946476727354</c:v>
                </c:pt>
                <c:pt idx="287">
                  <c:v>0.0421734770306143</c:v>
                </c:pt>
                <c:pt idx="288">
                  <c:v>0.0439733896550308</c:v>
                </c:pt>
                <c:pt idx="289">
                  <c:v>0.0457964863638055</c:v>
                </c:pt>
                <c:pt idx="290">
                  <c:v>0.0476713877742553</c:v>
                </c:pt>
                <c:pt idx="291">
                  <c:v>0.0495551945943117</c:v>
                </c:pt>
                <c:pt idx="292">
                  <c:v>0.0514951561088753</c:v>
                </c:pt>
                <c:pt idx="293">
                  <c:v>0.053474223138897</c:v>
                </c:pt>
                <c:pt idx="294">
                  <c:v>0.0541813423281669</c:v>
                </c:pt>
                <c:pt idx="295">
                  <c:v>0.0561590159108369</c:v>
                </c:pt>
                <c:pt idx="296">
                  <c:v>0.0581699996043416</c:v>
                </c:pt>
                <c:pt idx="297">
                  <c:v>0.0601883433573634</c:v>
                </c:pt>
                <c:pt idx="298">
                  <c:v>0.0622071101553369</c:v>
                </c:pt>
                <c:pt idx="299">
                  <c:v>0.0642668039165142</c:v>
                </c:pt>
                <c:pt idx="300">
                  <c:v>0.0634700434713093</c:v>
                </c:pt>
                <c:pt idx="301">
                  <c:v>0.0654953182443761</c:v>
                </c:pt>
                <c:pt idx="302">
                  <c:v>0.067527326413387</c:v>
                </c:pt>
                <c:pt idx="303">
                  <c:v>0.0695772985623871</c:v>
                </c:pt>
                <c:pt idx="304">
                  <c:v>0.0716286694405613</c:v>
                </c:pt>
                <c:pt idx="305">
                  <c:v>0.0736847579173749</c:v>
                </c:pt>
                <c:pt idx="306">
                  <c:v>0.0757204326723237</c:v>
                </c:pt>
                <c:pt idx="307">
                  <c:v>0.0777613930634688</c:v>
                </c:pt>
                <c:pt idx="308">
                  <c:v>0.0798480774660449</c:v>
                </c:pt>
                <c:pt idx="309">
                  <c:v>0.0818570369715979</c:v>
                </c:pt>
                <c:pt idx="310">
                  <c:v>0.083875511536196</c:v>
                </c:pt>
                <c:pt idx="311">
                  <c:v>0.0859169647289593</c:v>
                </c:pt>
                <c:pt idx="312">
                  <c:v>0.0879004261335573</c:v>
                </c:pt>
                <c:pt idx="313">
                  <c:v>0.089902455197841</c:v>
                </c:pt>
                <c:pt idx="314">
                  <c:v>0.0918450803700247</c:v>
                </c:pt>
                <c:pt idx="315">
                  <c:v>0.0937926920207732</c:v>
                </c:pt>
                <c:pt idx="316">
                  <c:v>0.0956979304293013</c:v>
                </c:pt>
                <c:pt idx="317">
                  <c:v>0.0976373826243398</c:v>
                </c:pt>
                <c:pt idx="318">
                  <c:v>0.0994871148455928</c:v>
                </c:pt>
                <c:pt idx="319">
                  <c:v>0.101326640693542</c:v>
                </c:pt>
                <c:pt idx="320">
                  <c:v>0.103170640132702</c:v>
                </c:pt>
                <c:pt idx="321">
                  <c:v>0.104955685449489</c:v>
                </c:pt>
                <c:pt idx="322">
                  <c:v>0.10670061573629</c:v>
                </c:pt>
                <c:pt idx="323">
                  <c:v>0.108402884578782</c:v>
                </c:pt>
                <c:pt idx="324">
                  <c:v>0.110071742341107</c:v>
                </c:pt>
                <c:pt idx="325">
                  <c:v>0.111732565787981</c:v>
                </c:pt>
                <c:pt idx="326">
                  <c:v>0.113339658845604</c:v>
                </c:pt>
                <c:pt idx="327">
                  <c:v>0.114868914240438</c:v>
                </c:pt>
                <c:pt idx="328">
                  <c:v>0.116393938952579</c:v>
                </c:pt>
                <c:pt idx="329">
                  <c:v>0.117842942876972</c:v>
                </c:pt>
                <c:pt idx="330">
                  <c:v>0.119269517097384</c:v>
                </c:pt>
                <c:pt idx="331">
                  <c:v>0.120641118547608</c:v>
                </c:pt>
                <c:pt idx="332">
                  <c:v>0.121970418779237</c:v>
                </c:pt>
                <c:pt idx="333">
                  <c:v>0.123230526557062</c:v>
                </c:pt>
                <c:pt idx="334">
                  <c:v>0.124438660102517</c:v>
                </c:pt>
                <c:pt idx="335">
                  <c:v>0.125605354945475</c:v>
                </c:pt>
                <c:pt idx="336">
                  <c:v>0.126663524601544</c:v>
                </c:pt>
                <c:pt idx="337">
                  <c:v>0.127738708170473</c:v>
                </c:pt>
                <c:pt idx="338">
                  <c:v>0.128716197599224</c:v>
                </c:pt>
                <c:pt idx="339">
                  <c:v>0.129640428991783</c:v>
                </c:pt>
                <c:pt idx="340">
                  <c:v>0.130527493887383</c:v>
                </c:pt>
                <c:pt idx="341">
                  <c:v>0.131341308300512</c:v>
                </c:pt>
                <c:pt idx="342">
                  <c:v>0.132077304165199</c:v>
                </c:pt>
                <c:pt idx="343">
                  <c:v>0.132751746817829</c:v>
                </c:pt>
                <c:pt idx="344">
                  <c:v>0.133371326012892</c:v>
                </c:pt>
                <c:pt idx="345">
                  <c:v>0.13392941559549</c:v>
                </c:pt>
                <c:pt idx="346">
                  <c:v>0.134428864664663</c:v>
                </c:pt>
                <c:pt idx="347">
                  <c:v>0.134832314518301</c:v>
                </c:pt>
                <c:pt idx="348">
                  <c:v>0.135231428491625</c:v>
                </c:pt>
                <c:pt idx="349">
                  <c:v>0.135495382198103</c:v>
                </c:pt>
                <c:pt idx="350">
                  <c:v>0.135765995091369</c:v>
                </c:pt>
                <c:pt idx="351">
                  <c:v>0.135909236831278</c:v>
                </c:pt>
                <c:pt idx="352">
                  <c:v>0.136001903116073</c:v>
                </c:pt>
                <c:pt idx="353">
                  <c:v>0.136038402902621</c:v>
                </c:pt>
                <c:pt idx="354">
                  <c:v>0.136006637973504</c:v>
                </c:pt>
                <c:pt idx="355">
                  <c:v>0.135901349707309</c:v>
                </c:pt>
                <c:pt idx="356">
                  <c:v>0.135725344708255</c:v>
                </c:pt>
                <c:pt idx="357">
                  <c:v>0.135518970835055</c:v>
                </c:pt>
                <c:pt idx="358">
                  <c:v>0.135232060939164</c:v>
                </c:pt>
                <c:pt idx="359">
                  <c:v>0.134859497825974</c:v>
                </c:pt>
                <c:pt idx="360">
                  <c:v>0.134439944406688</c:v>
                </c:pt>
                <c:pt idx="361">
                  <c:v>0.133930059921074</c:v>
                </c:pt>
                <c:pt idx="362">
                  <c:v>0.133389738337405</c:v>
                </c:pt>
                <c:pt idx="363">
                  <c:v>0.132752947028069</c:v>
                </c:pt>
                <c:pt idx="364">
                  <c:v>0.132073287154087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37840816"/>
        <c:axId val="-537838768"/>
      </c:lineChart>
      <c:catAx>
        <c:axId val="-537840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37838768"/>
        <c:crosses val="autoZero"/>
        <c:auto val="1"/>
        <c:lblAlgn val="ctr"/>
        <c:lblOffset val="100"/>
        <c:noMultiLvlLbl val="0"/>
      </c:catAx>
      <c:valAx>
        <c:axId val="-53783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37840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Продолжительность солнечного периода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Продолжительность солнечного периода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globalExport!$A$2:$A$366</c:f>
              <c:numCache>
                <c:formatCode>General</c:formatCode>
                <c:ptCount val="36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</c:numCache>
            </c:numRef>
          </c:cat>
          <c:val>
            <c:numRef>
              <c:f>globalExport!$U$2:$U$366</c:f>
              <c:numCache>
                <c:formatCode>0.00</c:formatCode>
                <c:ptCount val="365"/>
                <c:pt idx="0">
                  <c:v>26325.0</c:v>
                </c:pt>
                <c:pt idx="1">
                  <c:v>26415.0</c:v>
                </c:pt>
                <c:pt idx="2">
                  <c:v>26512.99999999999</c:v>
                </c:pt>
                <c:pt idx="3">
                  <c:v>26617.0</c:v>
                </c:pt>
                <c:pt idx="4">
                  <c:v>26728.0</c:v>
                </c:pt>
                <c:pt idx="5">
                  <c:v>26846.0</c:v>
                </c:pt>
                <c:pt idx="6">
                  <c:v>2697</c:v>
                </c:pt>
                <c:pt idx="7">
                  <c:v>271</c:v>
                </c:pt>
                <c:pt idx="8">
                  <c:v>27237.0</c:v>
                </c:pt>
                <c:pt idx="9">
                  <c:v>2738</c:v>
                </c:pt>
                <c:pt idx="10">
                  <c:v>27527.0</c:v>
                </c:pt>
                <c:pt idx="11">
                  <c:v>27682.00000000001</c:v>
                </c:pt>
                <c:pt idx="12">
                  <c:v>27842.0</c:v>
                </c:pt>
                <c:pt idx="13">
                  <c:v>28007</c:v>
                </c:pt>
                <c:pt idx="14">
                  <c:v>28177.0</c:v>
                </c:pt>
                <c:pt idx="15">
                  <c:v>28352.0</c:v>
                </c:pt>
                <c:pt idx="16">
                  <c:v>28533.0</c:v>
                </c:pt>
                <c:pt idx="17">
                  <c:v>28717</c:v>
                </c:pt>
                <c:pt idx="18">
                  <c:v>28907.0</c:v>
                </c:pt>
                <c:pt idx="19">
                  <c:v>29100.0</c:v>
                </c:pt>
                <c:pt idx="20">
                  <c:v>29298.0</c:v>
                </c:pt>
                <c:pt idx="21">
                  <c:v>29499</c:v>
                </c:pt>
                <c:pt idx="22">
                  <c:v>29705.0</c:v>
                </c:pt>
                <c:pt idx="23">
                  <c:v>29914.0</c:v>
                </c:pt>
                <c:pt idx="24">
                  <c:v>30127.0</c:v>
                </c:pt>
                <c:pt idx="25">
                  <c:v>30344.0</c:v>
                </c:pt>
                <c:pt idx="26">
                  <c:v>30563.0</c:v>
                </c:pt>
                <c:pt idx="27">
                  <c:v>30785.0</c:v>
                </c:pt>
                <c:pt idx="28">
                  <c:v>31011.0</c:v>
                </c:pt>
                <c:pt idx="29">
                  <c:v>31240.0</c:v>
                </c:pt>
                <c:pt idx="30">
                  <c:v>31470.0</c:v>
                </c:pt>
                <c:pt idx="31">
                  <c:v>31704</c:v>
                </c:pt>
                <c:pt idx="32">
                  <c:v>31940.0</c:v>
                </c:pt>
                <c:pt idx="33">
                  <c:v>32178.0</c:v>
                </c:pt>
                <c:pt idx="34">
                  <c:v>32419.0</c:v>
                </c:pt>
                <c:pt idx="35">
                  <c:v>32662.0</c:v>
                </c:pt>
                <c:pt idx="36">
                  <c:v>32906.0</c:v>
                </c:pt>
                <c:pt idx="37">
                  <c:v>33152.0</c:v>
                </c:pt>
                <c:pt idx="38">
                  <c:v>33401.0</c:v>
                </c:pt>
                <c:pt idx="39">
                  <c:v>33651</c:v>
                </c:pt>
                <c:pt idx="40">
                  <c:v>33902</c:v>
                </c:pt>
                <c:pt idx="41">
                  <c:v>34155.0</c:v>
                </c:pt>
                <c:pt idx="42">
                  <c:v>34409.0</c:v>
                </c:pt>
                <c:pt idx="43">
                  <c:v>34665.00000000001</c:v>
                </c:pt>
                <c:pt idx="44">
                  <c:v>34921</c:v>
                </c:pt>
                <c:pt idx="45">
                  <c:v>35179</c:v>
                </c:pt>
                <c:pt idx="46">
                  <c:v>35439</c:v>
                </c:pt>
                <c:pt idx="47">
                  <c:v>35699</c:v>
                </c:pt>
                <c:pt idx="48">
                  <c:v>35960.0</c:v>
                </c:pt>
                <c:pt idx="49">
                  <c:v>36222.0</c:v>
                </c:pt>
                <c:pt idx="50">
                  <c:v>36485</c:v>
                </c:pt>
                <c:pt idx="51">
                  <c:v>36748.0</c:v>
                </c:pt>
                <c:pt idx="52">
                  <c:v>37012.0</c:v>
                </c:pt>
                <c:pt idx="53">
                  <c:v>37277.0</c:v>
                </c:pt>
                <c:pt idx="54">
                  <c:v>37543.0</c:v>
                </c:pt>
                <c:pt idx="55">
                  <c:v>37809.0</c:v>
                </c:pt>
                <c:pt idx="56">
                  <c:v>38076.0</c:v>
                </c:pt>
                <c:pt idx="57">
                  <c:v>38343.0</c:v>
                </c:pt>
                <c:pt idx="58">
                  <c:v>38610.0</c:v>
                </c:pt>
                <c:pt idx="59">
                  <c:v>38879.0</c:v>
                </c:pt>
                <c:pt idx="60">
                  <c:v>39148.0</c:v>
                </c:pt>
                <c:pt idx="61">
                  <c:v>39416.0</c:v>
                </c:pt>
                <c:pt idx="62">
                  <c:v>39685.00000000001</c:v>
                </c:pt>
                <c:pt idx="63">
                  <c:v>39955.0</c:v>
                </c:pt>
                <c:pt idx="64">
                  <c:v>40224</c:v>
                </c:pt>
                <c:pt idx="65">
                  <c:v>40494</c:v>
                </c:pt>
                <c:pt idx="66">
                  <c:v>40764</c:v>
                </c:pt>
                <c:pt idx="67">
                  <c:v>41034.0</c:v>
                </c:pt>
                <c:pt idx="68">
                  <c:v>41304</c:v>
                </c:pt>
                <c:pt idx="69">
                  <c:v>41576</c:v>
                </c:pt>
                <c:pt idx="70">
                  <c:v>41846.0</c:v>
                </c:pt>
                <c:pt idx="71">
                  <c:v>42117.0</c:v>
                </c:pt>
                <c:pt idx="72">
                  <c:v>42388.00000000001</c:v>
                </c:pt>
                <c:pt idx="73">
                  <c:v>42658.0</c:v>
                </c:pt>
                <c:pt idx="74">
                  <c:v>42930.0</c:v>
                </c:pt>
                <c:pt idx="75">
                  <c:v>43200.0</c:v>
                </c:pt>
                <c:pt idx="76">
                  <c:v>43471.0</c:v>
                </c:pt>
                <c:pt idx="77">
                  <c:v>43742.0</c:v>
                </c:pt>
                <c:pt idx="78">
                  <c:v>44012</c:v>
                </c:pt>
                <c:pt idx="79">
                  <c:v>44284.0</c:v>
                </c:pt>
                <c:pt idx="80">
                  <c:v>44554.00000000001</c:v>
                </c:pt>
                <c:pt idx="81">
                  <c:v>44825.0</c:v>
                </c:pt>
                <c:pt idx="82">
                  <c:v>45096.0</c:v>
                </c:pt>
                <c:pt idx="83">
                  <c:v>45366</c:v>
                </c:pt>
                <c:pt idx="84">
                  <c:v>45636.00000000001</c:v>
                </c:pt>
                <c:pt idx="85">
                  <c:v>45906</c:v>
                </c:pt>
                <c:pt idx="86">
                  <c:v>46176.00000000001</c:v>
                </c:pt>
                <c:pt idx="87">
                  <c:v>46445</c:v>
                </c:pt>
                <c:pt idx="88">
                  <c:v>46715.00000000001</c:v>
                </c:pt>
                <c:pt idx="89">
                  <c:v>46985</c:v>
                </c:pt>
                <c:pt idx="90">
                  <c:v>47254.00000000001</c:v>
                </c:pt>
                <c:pt idx="91">
                  <c:v>47522.0</c:v>
                </c:pt>
                <c:pt idx="92">
                  <c:v>47791.00000000001</c:v>
                </c:pt>
                <c:pt idx="93">
                  <c:v>48059</c:v>
                </c:pt>
                <c:pt idx="94">
                  <c:v>48326.00000000001</c:v>
                </c:pt>
                <c:pt idx="95">
                  <c:v>48594.0</c:v>
                </c:pt>
                <c:pt idx="96">
                  <c:v>48861.0</c:v>
                </c:pt>
                <c:pt idx="97">
                  <c:v>49127.0</c:v>
                </c:pt>
                <c:pt idx="98">
                  <c:v>49393.00000000001</c:v>
                </c:pt>
                <c:pt idx="99">
                  <c:v>49659</c:v>
                </c:pt>
                <c:pt idx="100">
                  <c:v>49925.0</c:v>
                </c:pt>
                <c:pt idx="101">
                  <c:v>50189.0</c:v>
                </c:pt>
                <c:pt idx="102">
                  <c:v>50452.00000000001</c:v>
                </c:pt>
                <c:pt idx="103">
                  <c:v>50716</c:v>
                </c:pt>
                <c:pt idx="104">
                  <c:v>50979.00000000001</c:v>
                </c:pt>
                <c:pt idx="105">
                  <c:v>51241.0</c:v>
                </c:pt>
                <c:pt idx="106">
                  <c:v>51502</c:v>
                </c:pt>
                <c:pt idx="107">
                  <c:v>51762.00000000001</c:v>
                </c:pt>
                <c:pt idx="108">
                  <c:v>52022.0</c:v>
                </c:pt>
                <c:pt idx="109">
                  <c:v>52280.0</c:v>
                </c:pt>
                <c:pt idx="110">
                  <c:v>52538.00000000001</c:v>
                </c:pt>
                <c:pt idx="111">
                  <c:v>52795</c:v>
                </c:pt>
                <c:pt idx="112">
                  <c:v>53049.99999999998</c:v>
                </c:pt>
                <c:pt idx="113">
                  <c:v>53304.0</c:v>
                </c:pt>
                <c:pt idx="114">
                  <c:v>53558</c:v>
                </c:pt>
                <c:pt idx="115">
                  <c:v>5381</c:v>
                </c:pt>
                <c:pt idx="116">
                  <c:v>54060.00000000001</c:v>
                </c:pt>
                <c:pt idx="117">
                  <c:v>54310.00000000001</c:v>
                </c:pt>
                <c:pt idx="118">
                  <c:v>54558.0</c:v>
                </c:pt>
                <c:pt idx="119">
                  <c:v>54804.00000000001</c:v>
                </c:pt>
                <c:pt idx="120">
                  <c:v>55047.99999999998</c:v>
                </c:pt>
                <c:pt idx="121">
                  <c:v>55291.00000000001</c:v>
                </c:pt>
                <c:pt idx="122">
                  <c:v>55532.0</c:v>
                </c:pt>
                <c:pt idx="123">
                  <c:v>55771</c:v>
                </c:pt>
                <c:pt idx="124">
                  <c:v>56008.00000000001</c:v>
                </c:pt>
                <c:pt idx="125">
                  <c:v>56243.00000000001</c:v>
                </c:pt>
                <c:pt idx="126">
                  <c:v>56476.0</c:v>
                </c:pt>
                <c:pt idx="127">
                  <c:v>56706.00000000001</c:v>
                </c:pt>
                <c:pt idx="128">
                  <c:v>56933.99999999998</c:v>
                </c:pt>
                <c:pt idx="129">
                  <c:v>57159.99999999998</c:v>
                </c:pt>
                <c:pt idx="130">
                  <c:v>57383.00000000001</c:v>
                </c:pt>
                <c:pt idx="131">
                  <c:v>57603.0</c:v>
                </c:pt>
                <c:pt idx="132">
                  <c:v>57820.00000000001</c:v>
                </c:pt>
                <c:pt idx="133">
                  <c:v>58034.99999999998</c:v>
                </c:pt>
                <c:pt idx="134">
                  <c:v>58245.00000000001</c:v>
                </c:pt>
                <c:pt idx="135">
                  <c:v>58453.0</c:v>
                </c:pt>
                <c:pt idx="136">
                  <c:v>58657.00000000001</c:v>
                </c:pt>
                <c:pt idx="137">
                  <c:v>58858.00000000001</c:v>
                </c:pt>
                <c:pt idx="138">
                  <c:v>59056.0</c:v>
                </c:pt>
                <c:pt idx="139">
                  <c:v>59249.0</c:v>
                </c:pt>
                <c:pt idx="140">
                  <c:v>59438.00000000001</c:v>
                </c:pt>
                <c:pt idx="141">
                  <c:v>59623.0</c:v>
                </c:pt>
                <c:pt idx="142">
                  <c:v>59803</c:v>
                </c:pt>
                <c:pt idx="143">
                  <c:v>5998</c:v>
                </c:pt>
                <c:pt idx="144">
                  <c:v>60152.00000000001</c:v>
                </c:pt>
                <c:pt idx="145">
                  <c:v>60319.0</c:v>
                </c:pt>
                <c:pt idx="146">
                  <c:v>60480.00000000001</c:v>
                </c:pt>
                <c:pt idx="147">
                  <c:v>60638</c:v>
                </c:pt>
                <c:pt idx="148">
                  <c:v>60790.0</c:v>
                </c:pt>
                <c:pt idx="149">
                  <c:v>60936.00000000001</c:v>
                </c:pt>
                <c:pt idx="150">
                  <c:v>61078</c:v>
                </c:pt>
                <c:pt idx="151">
                  <c:v>61213.0</c:v>
                </c:pt>
                <c:pt idx="152">
                  <c:v>61343.00000000002</c:v>
                </c:pt>
                <c:pt idx="153">
                  <c:v>61465.99999999997</c:v>
                </c:pt>
                <c:pt idx="154">
                  <c:v>61583.99999999998</c:v>
                </c:pt>
                <c:pt idx="155">
                  <c:v>61695</c:v>
                </c:pt>
                <c:pt idx="156">
                  <c:v>61800.00000000002</c:v>
                </c:pt>
                <c:pt idx="157">
                  <c:v>61898</c:v>
                </c:pt>
                <c:pt idx="158">
                  <c:v>61991.00000000001</c:v>
                </c:pt>
                <c:pt idx="159">
                  <c:v>62075.99999999998</c:v>
                </c:pt>
                <c:pt idx="160">
                  <c:v>62154.99999999997</c:v>
                </c:pt>
                <c:pt idx="161">
                  <c:v>62226.99999999998</c:v>
                </c:pt>
                <c:pt idx="162">
                  <c:v>62292</c:v>
                </c:pt>
                <c:pt idx="163">
                  <c:v>62349.0</c:v>
                </c:pt>
                <c:pt idx="164">
                  <c:v>62399</c:v>
                </c:pt>
                <c:pt idx="165">
                  <c:v>62442.00000000001</c:v>
                </c:pt>
                <c:pt idx="166">
                  <c:v>62478.00000000001</c:v>
                </c:pt>
                <c:pt idx="167">
                  <c:v>62506</c:v>
                </c:pt>
                <c:pt idx="168">
                  <c:v>62528</c:v>
                </c:pt>
                <c:pt idx="169">
                  <c:v>62542.00000000001</c:v>
                </c:pt>
                <c:pt idx="170">
                  <c:v>62548</c:v>
                </c:pt>
                <c:pt idx="171">
                  <c:v>62547.00000000001</c:v>
                </c:pt>
                <c:pt idx="172">
                  <c:v>62539.0</c:v>
                </c:pt>
                <c:pt idx="173">
                  <c:v>62523.00000000001</c:v>
                </c:pt>
                <c:pt idx="174">
                  <c:v>62499.99999999998</c:v>
                </c:pt>
                <c:pt idx="175">
                  <c:v>62470.0</c:v>
                </c:pt>
                <c:pt idx="176">
                  <c:v>62431.0</c:v>
                </c:pt>
                <c:pt idx="177">
                  <c:v>62387</c:v>
                </c:pt>
                <c:pt idx="178">
                  <c:v>62335.00000000001</c:v>
                </c:pt>
                <c:pt idx="179">
                  <c:v>62276</c:v>
                </c:pt>
                <c:pt idx="180">
                  <c:v>61641.00000000001</c:v>
                </c:pt>
                <c:pt idx="181">
                  <c:v>61593.0</c:v>
                </c:pt>
                <c:pt idx="182">
                  <c:v>62056.00000000001</c:v>
                </c:pt>
                <c:pt idx="183">
                  <c:v>61969.99999999998</c:v>
                </c:pt>
                <c:pt idx="184">
                  <c:v>61877.0</c:v>
                </c:pt>
                <c:pt idx="185">
                  <c:v>61777</c:v>
                </c:pt>
                <c:pt idx="186">
                  <c:v>61671.0</c:v>
                </c:pt>
                <c:pt idx="187">
                  <c:v>61558.0</c:v>
                </c:pt>
                <c:pt idx="188">
                  <c:v>61439</c:v>
                </c:pt>
                <c:pt idx="189">
                  <c:v>61315.0</c:v>
                </c:pt>
                <c:pt idx="190">
                  <c:v>61185</c:v>
                </c:pt>
                <c:pt idx="191">
                  <c:v>61049.0</c:v>
                </c:pt>
                <c:pt idx="192">
                  <c:v>60908</c:v>
                </c:pt>
                <c:pt idx="193">
                  <c:v>60761.00000000001</c:v>
                </c:pt>
                <c:pt idx="194">
                  <c:v>60609.0</c:v>
                </c:pt>
                <c:pt idx="195">
                  <c:v>60452</c:v>
                </c:pt>
                <c:pt idx="196">
                  <c:v>60290.00000000001</c:v>
                </c:pt>
                <c:pt idx="197">
                  <c:v>60123.0</c:v>
                </c:pt>
                <c:pt idx="198">
                  <c:v>59952.0</c:v>
                </c:pt>
                <c:pt idx="199">
                  <c:v>59776.0</c:v>
                </c:pt>
                <c:pt idx="200">
                  <c:v>59595.0</c:v>
                </c:pt>
                <c:pt idx="201">
                  <c:v>59412</c:v>
                </c:pt>
                <c:pt idx="202">
                  <c:v>59223</c:v>
                </c:pt>
                <c:pt idx="203">
                  <c:v>59030.0</c:v>
                </c:pt>
                <c:pt idx="204">
                  <c:v>58836.0</c:v>
                </c:pt>
                <c:pt idx="205">
                  <c:v>58635.00000000001</c:v>
                </c:pt>
                <c:pt idx="206">
                  <c:v>58433</c:v>
                </c:pt>
                <c:pt idx="207">
                  <c:v>58227.00000000001</c:v>
                </c:pt>
                <c:pt idx="208">
                  <c:v>58017</c:v>
                </c:pt>
                <c:pt idx="209">
                  <c:v>57804</c:v>
                </c:pt>
                <c:pt idx="210">
                  <c:v>57589.00000000001</c:v>
                </c:pt>
                <c:pt idx="211">
                  <c:v>57371.00000000001</c:v>
                </c:pt>
                <c:pt idx="212">
                  <c:v>57151.00000000002</c:v>
                </c:pt>
                <c:pt idx="213">
                  <c:v>56926.0</c:v>
                </c:pt>
                <c:pt idx="214">
                  <c:v>56700.99999999998</c:v>
                </c:pt>
                <c:pt idx="215">
                  <c:v>56473.00000000002</c:v>
                </c:pt>
                <c:pt idx="216">
                  <c:v>56242.0</c:v>
                </c:pt>
                <c:pt idx="217">
                  <c:v>56010.00000000001</c:v>
                </c:pt>
                <c:pt idx="218">
                  <c:v>55776.00000000001</c:v>
                </c:pt>
                <c:pt idx="219">
                  <c:v>55538.99999999997</c:v>
                </c:pt>
                <c:pt idx="220">
                  <c:v>55301.00000000001</c:v>
                </c:pt>
                <c:pt idx="221">
                  <c:v>55061.00000000001</c:v>
                </c:pt>
                <c:pt idx="222">
                  <c:v>54819</c:v>
                </c:pt>
                <c:pt idx="223">
                  <c:v>54576.00000000001</c:v>
                </c:pt>
                <c:pt idx="224">
                  <c:v>54331.00000000001</c:v>
                </c:pt>
                <c:pt idx="225">
                  <c:v>54085.0</c:v>
                </c:pt>
                <c:pt idx="226">
                  <c:v>53838</c:v>
                </c:pt>
                <c:pt idx="227">
                  <c:v>53589.0</c:v>
                </c:pt>
                <c:pt idx="228">
                  <c:v>53339</c:v>
                </c:pt>
                <c:pt idx="229">
                  <c:v>53088.0</c:v>
                </c:pt>
                <c:pt idx="230">
                  <c:v>52835.99999999997</c:v>
                </c:pt>
                <c:pt idx="231">
                  <c:v>52583.00000000002</c:v>
                </c:pt>
                <c:pt idx="232">
                  <c:v>52327.99999999997</c:v>
                </c:pt>
                <c:pt idx="233">
                  <c:v>52073.0</c:v>
                </c:pt>
                <c:pt idx="234">
                  <c:v>51818.00000000001</c:v>
                </c:pt>
                <c:pt idx="235">
                  <c:v>51561.0</c:v>
                </c:pt>
                <c:pt idx="236">
                  <c:v>51304.0</c:v>
                </c:pt>
                <c:pt idx="237">
                  <c:v>51046.00000000001</c:v>
                </c:pt>
                <c:pt idx="238">
                  <c:v>50787.0</c:v>
                </c:pt>
                <c:pt idx="239">
                  <c:v>50527.0</c:v>
                </c:pt>
                <c:pt idx="240">
                  <c:v>50267</c:v>
                </c:pt>
                <c:pt idx="241">
                  <c:v>50006.0</c:v>
                </c:pt>
                <c:pt idx="242">
                  <c:v>49745.0</c:v>
                </c:pt>
                <c:pt idx="243">
                  <c:v>49484.0</c:v>
                </c:pt>
                <c:pt idx="244">
                  <c:v>49222.00000000001</c:v>
                </c:pt>
                <c:pt idx="245">
                  <c:v>48959.0</c:v>
                </c:pt>
                <c:pt idx="246">
                  <c:v>48696.00000000001</c:v>
                </c:pt>
                <c:pt idx="247">
                  <c:v>48433.0</c:v>
                </c:pt>
                <c:pt idx="248">
                  <c:v>48169.0</c:v>
                </c:pt>
                <c:pt idx="249">
                  <c:v>47905.0</c:v>
                </c:pt>
                <c:pt idx="250">
                  <c:v>47641</c:v>
                </c:pt>
                <c:pt idx="251">
                  <c:v>47376.0</c:v>
                </c:pt>
                <c:pt idx="252">
                  <c:v>47111.0</c:v>
                </c:pt>
                <c:pt idx="253">
                  <c:v>46846.0</c:v>
                </c:pt>
                <c:pt idx="254">
                  <c:v>46581.0</c:v>
                </c:pt>
                <c:pt idx="255">
                  <c:v>46315.00000000001</c:v>
                </c:pt>
                <c:pt idx="256">
                  <c:v>46049.0</c:v>
                </c:pt>
                <c:pt idx="257">
                  <c:v>45783.0</c:v>
                </c:pt>
                <c:pt idx="258">
                  <c:v>45518.0</c:v>
                </c:pt>
                <c:pt idx="259">
                  <c:v>45251.0</c:v>
                </c:pt>
                <c:pt idx="260">
                  <c:v>44984.00000000001</c:v>
                </c:pt>
                <c:pt idx="261">
                  <c:v>44718.0</c:v>
                </c:pt>
                <c:pt idx="262">
                  <c:v>44452.0</c:v>
                </c:pt>
                <c:pt idx="263">
                  <c:v>44185.0</c:v>
                </c:pt>
                <c:pt idx="264">
                  <c:v>43918.0</c:v>
                </c:pt>
                <c:pt idx="265">
                  <c:v>43652.0</c:v>
                </c:pt>
                <c:pt idx="266">
                  <c:v>43384.0</c:v>
                </c:pt>
                <c:pt idx="267">
                  <c:v>43118.0</c:v>
                </c:pt>
                <c:pt idx="268">
                  <c:v>42851.0</c:v>
                </c:pt>
                <c:pt idx="269">
                  <c:v>42585.0</c:v>
                </c:pt>
                <c:pt idx="270">
                  <c:v>42318.0</c:v>
                </c:pt>
                <c:pt idx="271">
                  <c:v>42051</c:v>
                </c:pt>
                <c:pt idx="272">
                  <c:v>41784.0</c:v>
                </c:pt>
                <c:pt idx="273">
                  <c:v>41517.00000000001</c:v>
                </c:pt>
                <c:pt idx="274">
                  <c:v>41251.00000000001</c:v>
                </c:pt>
                <c:pt idx="275">
                  <c:v>40985.0</c:v>
                </c:pt>
                <c:pt idx="276">
                  <c:v>40719.00000000001</c:v>
                </c:pt>
                <c:pt idx="277">
                  <c:v>40453.00000000001</c:v>
                </c:pt>
                <c:pt idx="278">
                  <c:v>40187.0</c:v>
                </c:pt>
                <c:pt idx="279">
                  <c:v>39921.0</c:v>
                </c:pt>
                <c:pt idx="280">
                  <c:v>39656.0</c:v>
                </c:pt>
                <c:pt idx="281">
                  <c:v>39391.00000000001</c:v>
                </c:pt>
                <c:pt idx="282">
                  <c:v>39125.0</c:v>
                </c:pt>
                <c:pt idx="283">
                  <c:v>38861.0</c:v>
                </c:pt>
                <c:pt idx="284">
                  <c:v>38597.0</c:v>
                </c:pt>
                <c:pt idx="285">
                  <c:v>38333</c:v>
                </c:pt>
                <c:pt idx="286">
                  <c:v>3807</c:v>
                </c:pt>
                <c:pt idx="287">
                  <c:v>37807</c:v>
                </c:pt>
                <c:pt idx="288">
                  <c:v>37544.0</c:v>
                </c:pt>
                <c:pt idx="289">
                  <c:v>37282.0</c:v>
                </c:pt>
                <c:pt idx="290">
                  <c:v>37021</c:v>
                </c:pt>
                <c:pt idx="291">
                  <c:v>36761</c:v>
                </c:pt>
                <c:pt idx="292">
                  <c:v>36500.0</c:v>
                </c:pt>
                <c:pt idx="293">
                  <c:v>36241.0</c:v>
                </c:pt>
                <c:pt idx="294">
                  <c:v>35983.0</c:v>
                </c:pt>
                <c:pt idx="295">
                  <c:v>35725</c:v>
                </c:pt>
                <c:pt idx="296">
                  <c:v>35468.0</c:v>
                </c:pt>
                <c:pt idx="297">
                  <c:v>35212.00000000001</c:v>
                </c:pt>
                <c:pt idx="298">
                  <c:v>34958</c:v>
                </c:pt>
                <c:pt idx="299">
                  <c:v>34703.0</c:v>
                </c:pt>
                <c:pt idx="300">
                  <c:v>34450.00000000001</c:v>
                </c:pt>
                <c:pt idx="301">
                  <c:v>34200.0</c:v>
                </c:pt>
                <c:pt idx="302">
                  <c:v>33950.0</c:v>
                </c:pt>
                <c:pt idx="303">
                  <c:v>33701.0</c:v>
                </c:pt>
                <c:pt idx="304">
                  <c:v>33453.0</c:v>
                </c:pt>
                <c:pt idx="305">
                  <c:v>33207.0</c:v>
                </c:pt>
                <c:pt idx="306">
                  <c:v>32964.0</c:v>
                </c:pt>
                <c:pt idx="307">
                  <c:v>32721.0</c:v>
                </c:pt>
                <c:pt idx="308">
                  <c:v>32481.0</c:v>
                </c:pt>
                <c:pt idx="309">
                  <c:v>32242.0</c:v>
                </c:pt>
                <c:pt idx="310">
                  <c:v>32007.00000000001</c:v>
                </c:pt>
                <c:pt idx="311">
                  <c:v>31772.0</c:v>
                </c:pt>
                <c:pt idx="312">
                  <c:v>31540.0</c:v>
                </c:pt>
                <c:pt idx="313">
                  <c:v>31310.0</c:v>
                </c:pt>
                <c:pt idx="314">
                  <c:v>31084.0</c:v>
                </c:pt>
                <c:pt idx="315">
                  <c:v>30859.0</c:v>
                </c:pt>
                <c:pt idx="316">
                  <c:v>30638</c:v>
                </c:pt>
                <c:pt idx="317">
                  <c:v>30419.0</c:v>
                </c:pt>
                <c:pt idx="318">
                  <c:v>30204.0</c:v>
                </c:pt>
                <c:pt idx="319">
                  <c:v>29991.0</c:v>
                </c:pt>
                <c:pt idx="320">
                  <c:v>29783</c:v>
                </c:pt>
                <c:pt idx="321">
                  <c:v>29578.0</c:v>
                </c:pt>
                <c:pt idx="322">
                  <c:v>29376</c:v>
                </c:pt>
                <c:pt idx="323">
                  <c:v>29178.0</c:v>
                </c:pt>
                <c:pt idx="324">
                  <c:v>28985.0</c:v>
                </c:pt>
                <c:pt idx="325">
                  <c:v>28795.0</c:v>
                </c:pt>
                <c:pt idx="326">
                  <c:v>28610.0</c:v>
                </c:pt>
                <c:pt idx="327">
                  <c:v>28429.0</c:v>
                </c:pt>
                <c:pt idx="328">
                  <c:v>28252.00000000001</c:v>
                </c:pt>
                <c:pt idx="329">
                  <c:v>28081.0</c:v>
                </c:pt>
                <c:pt idx="330">
                  <c:v>27915.0</c:v>
                </c:pt>
                <c:pt idx="331">
                  <c:v>27754.0</c:v>
                </c:pt>
                <c:pt idx="332">
                  <c:v>27597.99999999999</c:v>
                </c:pt>
                <c:pt idx="333">
                  <c:v>27448.0</c:v>
                </c:pt>
                <c:pt idx="334">
                  <c:v>27303.0</c:v>
                </c:pt>
                <c:pt idx="335">
                  <c:v>27164.0</c:v>
                </c:pt>
                <c:pt idx="336">
                  <c:v>27031.0</c:v>
                </c:pt>
                <c:pt idx="337">
                  <c:v>26905.0</c:v>
                </c:pt>
                <c:pt idx="338">
                  <c:v>26785.0</c:v>
                </c:pt>
                <c:pt idx="339">
                  <c:v>2667</c:v>
                </c:pt>
                <c:pt idx="340">
                  <c:v>26564.0</c:v>
                </c:pt>
                <c:pt idx="341">
                  <c:v>26463.0</c:v>
                </c:pt>
                <c:pt idx="342">
                  <c:v>26370.0</c:v>
                </c:pt>
                <c:pt idx="343">
                  <c:v>26283.0</c:v>
                </c:pt>
                <c:pt idx="344">
                  <c:v>26203.99999999999</c:v>
                </c:pt>
                <c:pt idx="345">
                  <c:v>26132</c:v>
                </c:pt>
                <c:pt idx="346">
                  <c:v>26067.00000000001</c:v>
                </c:pt>
                <c:pt idx="347">
                  <c:v>26010.00000000001</c:v>
                </c:pt>
                <c:pt idx="348">
                  <c:v>25960.99999999999</c:v>
                </c:pt>
                <c:pt idx="349">
                  <c:v>25919.00000000001</c:v>
                </c:pt>
                <c:pt idx="350">
                  <c:v>25885</c:v>
                </c:pt>
                <c:pt idx="351">
                  <c:v>25858.0</c:v>
                </c:pt>
                <c:pt idx="352">
                  <c:v>25839.0</c:v>
                </c:pt>
                <c:pt idx="353">
                  <c:v>25829</c:v>
                </c:pt>
                <c:pt idx="354">
                  <c:v>25826.0</c:v>
                </c:pt>
                <c:pt idx="355">
                  <c:v>25830.0</c:v>
                </c:pt>
                <c:pt idx="356">
                  <c:v>25844.0</c:v>
                </c:pt>
                <c:pt idx="357">
                  <c:v>25864.0</c:v>
                </c:pt>
                <c:pt idx="358">
                  <c:v>25893.0</c:v>
                </c:pt>
                <c:pt idx="359">
                  <c:v>25928.0</c:v>
                </c:pt>
                <c:pt idx="360">
                  <c:v>25973.00000000001</c:v>
                </c:pt>
                <c:pt idx="361">
                  <c:v>26024.0</c:v>
                </c:pt>
                <c:pt idx="362">
                  <c:v>26082</c:v>
                </c:pt>
                <c:pt idx="363">
                  <c:v>2615</c:v>
                </c:pt>
                <c:pt idx="364">
                  <c:v>26223.0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537815296"/>
        <c:axId val="-537812976"/>
      </c:barChart>
      <c:catAx>
        <c:axId val="-537815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37812976"/>
        <c:crosses val="autoZero"/>
        <c:auto val="1"/>
        <c:lblAlgn val="ctr"/>
        <c:lblOffset val="100"/>
        <c:noMultiLvlLbl val="0"/>
      </c:catAx>
      <c:valAx>
        <c:axId val="-53781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37815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Облачность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globalExport!$A$2:$A$366</c:f>
              <c:numCache>
                <c:formatCode>General</c:formatCode>
                <c:ptCount val="36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</c:numCache>
            </c:numRef>
          </c:cat>
          <c:val>
            <c:numRef>
              <c:f>globalExport!$C$2:$C$366</c:f>
              <c:numCache>
                <c:formatCode>General</c:formatCode>
                <c:ptCount val="365"/>
                <c:pt idx="0">
                  <c:v>81.0</c:v>
                </c:pt>
                <c:pt idx="1">
                  <c:v>88.0</c:v>
                </c:pt>
                <c:pt idx="2">
                  <c:v>88.0</c:v>
                </c:pt>
                <c:pt idx="3">
                  <c:v>84.0</c:v>
                </c:pt>
                <c:pt idx="4">
                  <c:v>91.0</c:v>
                </c:pt>
                <c:pt idx="5">
                  <c:v>83.0</c:v>
                </c:pt>
                <c:pt idx="6">
                  <c:v>82.0</c:v>
                </c:pt>
                <c:pt idx="7">
                  <c:v>75.0</c:v>
                </c:pt>
                <c:pt idx="8">
                  <c:v>65.0</c:v>
                </c:pt>
                <c:pt idx="9">
                  <c:v>76.0</c:v>
                </c:pt>
                <c:pt idx="10">
                  <c:v>84.0</c:v>
                </c:pt>
                <c:pt idx="11">
                  <c:v>97.0</c:v>
                </c:pt>
                <c:pt idx="12">
                  <c:v>96.0</c:v>
                </c:pt>
                <c:pt idx="13">
                  <c:v>89.0</c:v>
                </c:pt>
                <c:pt idx="14">
                  <c:v>73.0</c:v>
                </c:pt>
                <c:pt idx="15">
                  <c:v>91.0</c:v>
                </c:pt>
                <c:pt idx="16">
                  <c:v>70.0</c:v>
                </c:pt>
                <c:pt idx="17">
                  <c:v>76.0</c:v>
                </c:pt>
                <c:pt idx="18">
                  <c:v>78.0</c:v>
                </c:pt>
                <c:pt idx="19">
                  <c:v>73.0</c:v>
                </c:pt>
                <c:pt idx="20">
                  <c:v>76.0</c:v>
                </c:pt>
                <c:pt idx="21">
                  <c:v>67.0</c:v>
                </c:pt>
                <c:pt idx="22">
                  <c:v>71.0</c:v>
                </c:pt>
                <c:pt idx="23">
                  <c:v>81.0</c:v>
                </c:pt>
                <c:pt idx="24">
                  <c:v>82.0</c:v>
                </c:pt>
                <c:pt idx="25">
                  <c:v>80.0</c:v>
                </c:pt>
                <c:pt idx="26">
                  <c:v>75.0</c:v>
                </c:pt>
                <c:pt idx="27">
                  <c:v>78.0</c:v>
                </c:pt>
                <c:pt idx="28">
                  <c:v>96.0</c:v>
                </c:pt>
                <c:pt idx="29">
                  <c:v>74.0</c:v>
                </c:pt>
                <c:pt idx="30">
                  <c:v>83.0</c:v>
                </c:pt>
                <c:pt idx="31">
                  <c:v>90.0</c:v>
                </c:pt>
                <c:pt idx="32">
                  <c:v>86.0</c:v>
                </c:pt>
                <c:pt idx="33">
                  <c:v>93.0</c:v>
                </c:pt>
                <c:pt idx="34">
                  <c:v>91.0</c:v>
                </c:pt>
                <c:pt idx="35">
                  <c:v>97.0</c:v>
                </c:pt>
                <c:pt idx="36">
                  <c:v>93.0</c:v>
                </c:pt>
                <c:pt idx="37">
                  <c:v>96.0</c:v>
                </c:pt>
                <c:pt idx="38">
                  <c:v>86.0</c:v>
                </c:pt>
                <c:pt idx="39">
                  <c:v>71.0</c:v>
                </c:pt>
                <c:pt idx="40">
                  <c:v>85.0</c:v>
                </c:pt>
                <c:pt idx="41">
                  <c:v>77.0</c:v>
                </c:pt>
                <c:pt idx="42">
                  <c:v>94.0</c:v>
                </c:pt>
                <c:pt idx="43">
                  <c:v>93.0</c:v>
                </c:pt>
                <c:pt idx="44">
                  <c:v>81.0</c:v>
                </c:pt>
                <c:pt idx="45">
                  <c:v>82.0</c:v>
                </c:pt>
                <c:pt idx="46">
                  <c:v>87.0</c:v>
                </c:pt>
                <c:pt idx="47">
                  <c:v>95.0</c:v>
                </c:pt>
                <c:pt idx="48">
                  <c:v>92.0</c:v>
                </c:pt>
                <c:pt idx="49">
                  <c:v>90.0</c:v>
                </c:pt>
                <c:pt idx="50">
                  <c:v>84.0</c:v>
                </c:pt>
                <c:pt idx="51">
                  <c:v>94.0</c:v>
                </c:pt>
                <c:pt idx="52">
                  <c:v>81.0</c:v>
                </c:pt>
                <c:pt idx="53">
                  <c:v>88.0</c:v>
                </c:pt>
                <c:pt idx="54">
                  <c:v>85.0</c:v>
                </c:pt>
                <c:pt idx="55">
                  <c:v>78.0</c:v>
                </c:pt>
                <c:pt idx="56">
                  <c:v>79.0</c:v>
                </c:pt>
                <c:pt idx="57">
                  <c:v>75.0</c:v>
                </c:pt>
                <c:pt idx="58">
                  <c:v>89.0</c:v>
                </c:pt>
                <c:pt idx="59">
                  <c:v>100.0</c:v>
                </c:pt>
                <c:pt idx="60">
                  <c:v>86.0</c:v>
                </c:pt>
                <c:pt idx="61">
                  <c:v>84.0</c:v>
                </c:pt>
                <c:pt idx="62">
                  <c:v>70.0</c:v>
                </c:pt>
                <c:pt idx="63">
                  <c:v>69.0</c:v>
                </c:pt>
                <c:pt idx="64">
                  <c:v>79.0</c:v>
                </c:pt>
                <c:pt idx="65">
                  <c:v>93.0</c:v>
                </c:pt>
                <c:pt idx="66">
                  <c:v>91.0</c:v>
                </c:pt>
                <c:pt idx="67">
                  <c:v>98.0</c:v>
                </c:pt>
                <c:pt idx="68">
                  <c:v>97.0</c:v>
                </c:pt>
                <c:pt idx="69">
                  <c:v>95.0</c:v>
                </c:pt>
                <c:pt idx="70">
                  <c:v>86.0</c:v>
                </c:pt>
                <c:pt idx="71">
                  <c:v>92.0</c:v>
                </c:pt>
                <c:pt idx="72">
                  <c:v>88.0</c:v>
                </c:pt>
                <c:pt idx="73">
                  <c:v>92.0</c:v>
                </c:pt>
                <c:pt idx="74">
                  <c:v>84.0</c:v>
                </c:pt>
                <c:pt idx="75">
                  <c:v>95.0</c:v>
                </c:pt>
                <c:pt idx="76">
                  <c:v>97.0</c:v>
                </c:pt>
                <c:pt idx="77">
                  <c:v>92.0</c:v>
                </c:pt>
                <c:pt idx="78">
                  <c:v>93.0</c:v>
                </c:pt>
                <c:pt idx="79">
                  <c:v>86.0</c:v>
                </c:pt>
                <c:pt idx="80">
                  <c:v>92.0</c:v>
                </c:pt>
                <c:pt idx="81">
                  <c:v>92.0</c:v>
                </c:pt>
                <c:pt idx="82">
                  <c:v>99.0</c:v>
                </c:pt>
                <c:pt idx="83">
                  <c:v>83.0</c:v>
                </c:pt>
                <c:pt idx="84">
                  <c:v>86.0</c:v>
                </c:pt>
                <c:pt idx="85">
                  <c:v>85.0</c:v>
                </c:pt>
                <c:pt idx="86">
                  <c:v>87.0</c:v>
                </c:pt>
                <c:pt idx="87">
                  <c:v>80.0</c:v>
                </c:pt>
                <c:pt idx="88">
                  <c:v>75.0</c:v>
                </c:pt>
                <c:pt idx="89">
                  <c:v>85.0</c:v>
                </c:pt>
                <c:pt idx="90">
                  <c:v>96.0</c:v>
                </c:pt>
                <c:pt idx="91">
                  <c:v>95.0</c:v>
                </c:pt>
                <c:pt idx="92">
                  <c:v>83.0</c:v>
                </c:pt>
                <c:pt idx="93">
                  <c:v>94.0</c:v>
                </c:pt>
                <c:pt idx="94">
                  <c:v>94.0</c:v>
                </c:pt>
                <c:pt idx="95">
                  <c:v>70.0</c:v>
                </c:pt>
                <c:pt idx="96">
                  <c:v>74.0</c:v>
                </c:pt>
                <c:pt idx="97">
                  <c:v>79.0</c:v>
                </c:pt>
                <c:pt idx="98">
                  <c:v>82.0</c:v>
                </c:pt>
                <c:pt idx="99">
                  <c:v>81.0</c:v>
                </c:pt>
                <c:pt idx="100">
                  <c:v>62.0</c:v>
                </c:pt>
                <c:pt idx="101">
                  <c:v>66.0</c:v>
                </c:pt>
                <c:pt idx="102">
                  <c:v>68.0</c:v>
                </c:pt>
                <c:pt idx="103">
                  <c:v>76.0</c:v>
                </c:pt>
                <c:pt idx="104">
                  <c:v>78.0</c:v>
                </c:pt>
                <c:pt idx="105">
                  <c:v>75.0</c:v>
                </c:pt>
                <c:pt idx="106">
                  <c:v>65.0</c:v>
                </c:pt>
                <c:pt idx="107">
                  <c:v>71.0</c:v>
                </c:pt>
                <c:pt idx="108">
                  <c:v>72.0</c:v>
                </c:pt>
                <c:pt idx="109">
                  <c:v>61.0</c:v>
                </c:pt>
                <c:pt idx="110">
                  <c:v>66.0</c:v>
                </c:pt>
                <c:pt idx="111">
                  <c:v>59.0</c:v>
                </c:pt>
                <c:pt idx="112">
                  <c:v>45.0</c:v>
                </c:pt>
                <c:pt idx="113">
                  <c:v>55.0</c:v>
                </c:pt>
                <c:pt idx="114">
                  <c:v>65.0</c:v>
                </c:pt>
                <c:pt idx="115">
                  <c:v>66.0</c:v>
                </c:pt>
                <c:pt idx="116">
                  <c:v>61.0</c:v>
                </c:pt>
                <c:pt idx="117">
                  <c:v>72.0</c:v>
                </c:pt>
                <c:pt idx="118">
                  <c:v>69.0</c:v>
                </c:pt>
                <c:pt idx="119">
                  <c:v>71.0</c:v>
                </c:pt>
                <c:pt idx="120">
                  <c:v>55.0</c:v>
                </c:pt>
                <c:pt idx="121">
                  <c:v>79.0</c:v>
                </c:pt>
                <c:pt idx="122">
                  <c:v>69.0</c:v>
                </c:pt>
                <c:pt idx="123">
                  <c:v>72.0</c:v>
                </c:pt>
                <c:pt idx="124">
                  <c:v>55.0</c:v>
                </c:pt>
                <c:pt idx="125">
                  <c:v>45.0</c:v>
                </c:pt>
                <c:pt idx="126">
                  <c:v>58.0</c:v>
                </c:pt>
                <c:pt idx="127">
                  <c:v>61.0</c:v>
                </c:pt>
                <c:pt idx="128">
                  <c:v>52.0</c:v>
                </c:pt>
                <c:pt idx="129">
                  <c:v>38.0</c:v>
                </c:pt>
                <c:pt idx="130">
                  <c:v>64.0</c:v>
                </c:pt>
                <c:pt idx="131">
                  <c:v>68.0</c:v>
                </c:pt>
                <c:pt idx="132">
                  <c:v>58.0</c:v>
                </c:pt>
                <c:pt idx="133">
                  <c:v>35.0</c:v>
                </c:pt>
                <c:pt idx="134">
                  <c:v>69.0</c:v>
                </c:pt>
                <c:pt idx="135">
                  <c:v>64.0</c:v>
                </c:pt>
                <c:pt idx="136">
                  <c:v>68.0</c:v>
                </c:pt>
                <c:pt idx="137">
                  <c:v>50.0</c:v>
                </c:pt>
                <c:pt idx="138">
                  <c:v>72.0</c:v>
                </c:pt>
                <c:pt idx="139">
                  <c:v>49.0</c:v>
                </c:pt>
                <c:pt idx="140">
                  <c:v>76.0</c:v>
                </c:pt>
                <c:pt idx="141">
                  <c:v>54.0</c:v>
                </c:pt>
                <c:pt idx="142">
                  <c:v>59.0</c:v>
                </c:pt>
                <c:pt idx="143">
                  <c:v>59.0</c:v>
                </c:pt>
                <c:pt idx="144">
                  <c:v>64.0</c:v>
                </c:pt>
                <c:pt idx="145">
                  <c:v>70.0</c:v>
                </c:pt>
                <c:pt idx="146">
                  <c:v>40.0</c:v>
                </c:pt>
                <c:pt idx="147">
                  <c:v>51.0</c:v>
                </c:pt>
                <c:pt idx="148">
                  <c:v>51.0</c:v>
                </c:pt>
                <c:pt idx="149">
                  <c:v>44.0</c:v>
                </c:pt>
                <c:pt idx="150">
                  <c:v>56.0</c:v>
                </c:pt>
                <c:pt idx="151">
                  <c:v>48.0</c:v>
                </c:pt>
                <c:pt idx="152">
                  <c:v>63.0</c:v>
                </c:pt>
                <c:pt idx="153">
                  <c:v>47.0</c:v>
                </c:pt>
                <c:pt idx="154">
                  <c:v>47.0</c:v>
                </c:pt>
                <c:pt idx="155">
                  <c:v>66.0</c:v>
                </c:pt>
                <c:pt idx="156">
                  <c:v>56.0</c:v>
                </c:pt>
                <c:pt idx="157">
                  <c:v>53.0</c:v>
                </c:pt>
                <c:pt idx="158">
                  <c:v>70.0</c:v>
                </c:pt>
                <c:pt idx="159">
                  <c:v>58.0</c:v>
                </c:pt>
                <c:pt idx="160">
                  <c:v>55.0</c:v>
                </c:pt>
                <c:pt idx="161">
                  <c:v>59.0</c:v>
                </c:pt>
                <c:pt idx="162">
                  <c:v>70.0</c:v>
                </c:pt>
                <c:pt idx="163">
                  <c:v>61.0</c:v>
                </c:pt>
                <c:pt idx="164">
                  <c:v>42.0</c:v>
                </c:pt>
                <c:pt idx="165">
                  <c:v>44.0</c:v>
                </c:pt>
                <c:pt idx="166">
                  <c:v>47.0</c:v>
                </c:pt>
                <c:pt idx="167">
                  <c:v>30.0</c:v>
                </c:pt>
                <c:pt idx="168">
                  <c:v>42.0</c:v>
                </c:pt>
                <c:pt idx="169">
                  <c:v>31.0</c:v>
                </c:pt>
                <c:pt idx="170">
                  <c:v>38.0</c:v>
                </c:pt>
                <c:pt idx="171">
                  <c:v>47.0</c:v>
                </c:pt>
                <c:pt idx="172">
                  <c:v>63.0</c:v>
                </c:pt>
                <c:pt idx="173">
                  <c:v>43.0</c:v>
                </c:pt>
                <c:pt idx="174">
                  <c:v>40.0</c:v>
                </c:pt>
                <c:pt idx="175">
                  <c:v>48.0</c:v>
                </c:pt>
                <c:pt idx="176">
                  <c:v>49.0</c:v>
                </c:pt>
                <c:pt idx="177">
                  <c:v>38.0</c:v>
                </c:pt>
                <c:pt idx="178">
                  <c:v>59.0</c:v>
                </c:pt>
                <c:pt idx="179">
                  <c:v>62.0</c:v>
                </c:pt>
                <c:pt idx="180">
                  <c:v>49.0</c:v>
                </c:pt>
                <c:pt idx="181">
                  <c:v>71.0</c:v>
                </c:pt>
                <c:pt idx="182">
                  <c:v>65.0</c:v>
                </c:pt>
                <c:pt idx="183">
                  <c:v>69.0</c:v>
                </c:pt>
                <c:pt idx="184">
                  <c:v>66.0</c:v>
                </c:pt>
                <c:pt idx="185">
                  <c:v>52.0</c:v>
                </c:pt>
                <c:pt idx="186">
                  <c:v>50.0</c:v>
                </c:pt>
                <c:pt idx="187">
                  <c:v>56.0</c:v>
                </c:pt>
                <c:pt idx="188">
                  <c:v>43.0</c:v>
                </c:pt>
                <c:pt idx="189">
                  <c:v>67.0</c:v>
                </c:pt>
                <c:pt idx="190">
                  <c:v>65.0</c:v>
                </c:pt>
                <c:pt idx="191">
                  <c:v>51.0</c:v>
                </c:pt>
                <c:pt idx="192">
                  <c:v>57.0</c:v>
                </c:pt>
                <c:pt idx="193">
                  <c:v>60.0</c:v>
                </c:pt>
                <c:pt idx="194">
                  <c:v>63.0</c:v>
                </c:pt>
                <c:pt idx="195">
                  <c:v>54.0</c:v>
                </c:pt>
                <c:pt idx="196">
                  <c:v>39.0</c:v>
                </c:pt>
                <c:pt idx="197">
                  <c:v>42.0</c:v>
                </c:pt>
                <c:pt idx="198">
                  <c:v>44.0</c:v>
                </c:pt>
                <c:pt idx="199">
                  <c:v>57.0</c:v>
                </c:pt>
                <c:pt idx="200">
                  <c:v>55.0</c:v>
                </c:pt>
                <c:pt idx="201">
                  <c:v>68.0</c:v>
                </c:pt>
                <c:pt idx="202">
                  <c:v>43.0</c:v>
                </c:pt>
                <c:pt idx="203">
                  <c:v>51.0</c:v>
                </c:pt>
                <c:pt idx="204">
                  <c:v>43.0</c:v>
                </c:pt>
                <c:pt idx="205">
                  <c:v>53.0</c:v>
                </c:pt>
                <c:pt idx="206">
                  <c:v>51.0</c:v>
                </c:pt>
                <c:pt idx="207">
                  <c:v>60.0</c:v>
                </c:pt>
                <c:pt idx="208">
                  <c:v>76.0</c:v>
                </c:pt>
                <c:pt idx="209">
                  <c:v>76.0</c:v>
                </c:pt>
                <c:pt idx="210">
                  <c:v>51.0</c:v>
                </c:pt>
                <c:pt idx="211">
                  <c:v>45.0</c:v>
                </c:pt>
                <c:pt idx="212">
                  <c:v>47.0</c:v>
                </c:pt>
                <c:pt idx="213">
                  <c:v>60.0</c:v>
                </c:pt>
                <c:pt idx="214">
                  <c:v>68.0</c:v>
                </c:pt>
                <c:pt idx="215">
                  <c:v>51.0</c:v>
                </c:pt>
                <c:pt idx="216">
                  <c:v>57.0</c:v>
                </c:pt>
                <c:pt idx="217">
                  <c:v>46.0</c:v>
                </c:pt>
                <c:pt idx="218">
                  <c:v>45.0</c:v>
                </c:pt>
                <c:pt idx="219">
                  <c:v>61.0</c:v>
                </c:pt>
                <c:pt idx="220">
                  <c:v>63.0</c:v>
                </c:pt>
                <c:pt idx="221">
                  <c:v>52.0</c:v>
                </c:pt>
                <c:pt idx="222">
                  <c:v>61.0</c:v>
                </c:pt>
                <c:pt idx="223">
                  <c:v>42.0</c:v>
                </c:pt>
                <c:pt idx="224">
                  <c:v>46.0</c:v>
                </c:pt>
                <c:pt idx="225">
                  <c:v>55.0</c:v>
                </c:pt>
                <c:pt idx="226">
                  <c:v>58.0</c:v>
                </c:pt>
                <c:pt idx="227">
                  <c:v>47.0</c:v>
                </c:pt>
                <c:pt idx="228">
                  <c:v>47.0</c:v>
                </c:pt>
                <c:pt idx="229">
                  <c:v>44.0</c:v>
                </c:pt>
                <c:pt idx="230">
                  <c:v>55.0</c:v>
                </c:pt>
                <c:pt idx="231">
                  <c:v>60.0</c:v>
                </c:pt>
                <c:pt idx="232">
                  <c:v>61.0</c:v>
                </c:pt>
                <c:pt idx="233">
                  <c:v>65.0</c:v>
                </c:pt>
                <c:pt idx="234">
                  <c:v>61.0</c:v>
                </c:pt>
                <c:pt idx="235">
                  <c:v>69.0</c:v>
                </c:pt>
                <c:pt idx="236">
                  <c:v>72.0</c:v>
                </c:pt>
                <c:pt idx="237">
                  <c:v>64.0</c:v>
                </c:pt>
                <c:pt idx="238">
                  <c:v>61.0</c:v>
                </c:pt>
                <c:pt idx="239">
                  <c:v>57.0</c:v>
                </c:pt>
                <c:pt idx="240">
                  <c:v>77.0</c:v>
                </c:pt>
                <c:pt idx="241">
                  <c:v>61.0</c:v>
                </c:pt>
                <c:pt idx="242">
                  <c:v>64.0</c:v>
                </c:pt>
                <c:pt idx="243">
                  <c:v>50.0</c:v>
                </c:pt>
                <c:pt idx="244">
                  <c:v>57.0</c:v>
                </c:pt>
                <c:pt idx="245">
                  <c:v>56.0</c:v>
                </c:pt>
                <c:pt idx="246">
                  <c:v>69.0</c:v>
                </c:pt>
                <c:pt idx="247">
                  <c:v>49.0</c:v>
                </c:pt>
                <c:pt idx="248">
                  <c:v>63.0</c:v>
                </c:pt>
                <c:pt idx="249">
                  <c:v>34.0</c:v>
                </c:pt>
                <c:pt idx="250">
                  <c:v>53.0</c:v>
                </c:pt>
                <c:pt idx="251">
                  <c:v>58.0</c:v>
                </c:pt>
                <c:pt idx="252">
                  <c:v>72.0</c:v>
                </c:pt>
                <c:pt idx="253">
                  <c:v>72.0</c:v>
                </c:pt>
                <c:pt idx="254">
                  <c:v>61.0</c:v>
                </c:pt>
                <c:pt idx="255">
                  <c:v>58.0</c:v>
                </c:pt>
                <c:pt idx="256">
                  <c:v>80.0</c:v>
                </c:pt>
                <c:pt idx="257">
                  <c:v>87.0</c:v>
                </c:pt>
                <c:pt idx="258">
                  <c:v>66.0</c:v>
                </c:pt>
                <c:pt idx="259">
                  <c:v>81.0</c:v>
                </c:pt>
                <c:pt idx="260">
                  <c:v>65.0</c:v>
                </c:pt>
                <c:pt idx="261">
                  <c:v>66.0</c:v>
                </c:pt>
                <c:pt idx="262">
                  <c:v>66.0</c:v>
                </c:pt>
                <c:pt idx="263">
                  <c:v>71.0</c:v>
                </c:pt>
                <c:pt idx="264">
                  <c:v>68.0</c:v>
                </c:pt>
                <c:pt idx="265">
                  <c:v>61.0</c:v>
                </c:pt>
                <c:pt idx="266">
                  <c:v>66.0</c:v>
                </c:pt>
                <c:pt idx="267">
                  <c:v>68.0</c:v>
                </c:pt>
                <c:pt idx="268">
                  <c:v>65.0</c:v>
                </c:pt>
                <c:pt idx="269">
                  <c:v>67.0</c:v>
                </c:pt>
                <c:pt idx="270">
                  <c:v>62.0</c:v>
                </c:pt>
                <c:pt idx="271">
                  <c:v>83.0</c:v>
                </c:pt>
                <c:pt idx="272">
                  <c:v>64.0</c:v>
                </c:pt>
                <c:pt idx="273">
                  <c:v>60.0</c:v>
                </c:pt>
                <c:pt idx="274">
                  <c:v>65.0</c:v>
                </c:pt>
                <c:pt idx="275">
                  <c:v>77.0</c:v>
                </c:pt>
                <c:pt idx="276">
                  <c:v>74.0</c:v>
                </c:pt>
                <c:pt idx="277">
                  <c:v>71.0</c:v>
                </c:pt>
                <c:pt idx="278">
                  <c:v>65.0</c:v>
                </c:pt>
                <c:pt idx="279">
                  <c:v>75.0</c:v>
                </c:pt>
                <c:pt idx="280">
                  <c:v>94.0</c:v>
                </c:pt>
                <c:pt idx="281">
                  <c:v>76.0</c:v>
                </c:pt>
                <c:pt idx="282">
                  <c:v>76.0</c:v>
                </c:pt>
                <c:pt idx="283">
                  <c:v>61.0</c:v>
                </c:pt>
                <c:pt idx="284">
                  <c:v>51.0</c:v>
                </c:pt>
                <c:pt idx="285">
                  <c:v>56.0</c:v>
                </c:pt>
                <c:pt idx="286">
                  <c:v>62.0</c:v>
                </c:pt>
                <c:pt idx="287">
                  <c:v>59.0</c:v>
                </c:pt>
                <c:pt idx="288">
                  <c:v>73.0</c:v>
                </c:pt>
                <c:pt idx="289">
                  <c:v>79.0</c:v>
                </c:pt>
                <c:pt idx="290">
                  <c:v>80.0</c:v>
                </c:pt>
                <c:pt idx="291">
                  <c:v>83.0</c:v>
                </c:pt>
                <c:pt idx="292">
                  <c:v>67.0</c:v>
                </c:pt>
                <c:pt idx="293">
                  <c:v>86.0</c:v>
                </c:pt>
                <c:pt idx="294">
                  <c:v>88.0</c:v>
                </c:pt>
                <c:pt idx="295">
                  <c:v>91.0</c:v>
                </c:pt>
                <c:pt idx="296">
                  <c:v>74.0</c:v>
                </c:pt>
                <c:pt idx="297">
                  <c:v>79.0</c:v>
                </c:pt>
                <c:pt idx="298">
                  <c:v>89.0</c:v>
                </c:pt>
                <c:pt idx="299">
                  <c:v>86.0</c:v>
                </c:pt>
                <c:pt idx="300">
                  <c:v>92.0</c:v>
                </c:pt>
                <c:pt idx="301">
                  <c:v>79.0</c:v>
                </c:pt>
                <c:pt idx="302">
                  <c:v>95.0</c:v>
                </c:pt>
                <c:pt idx="303">
                  <c:v>91.0</c:v>
                </c:pt>
                <c:pt idx="304">
                  <c:v>94.0</c:v>
                </c:pt>
                <c:pt idx="305">
                  <c:v>89.0</c:v>
                </c:pt>
                <c:pt idx="306">
                  <c:v>89.0</c:v>
                </c:pt>
                <c:pt idx="307">
                  <c:v>94.0</c:v>
                </c:pt>
                <c:pt idx="308">
                  <c:v>92.0</c:v>
                </c:pt>
                <c:pt idx="309">
                  <c:v>97.0</c:v>
                </c:pt>
                <c:pt idx="310">
                  <c:v>89.0</c:v>
                </c:pt>
                <c:pt idx="311">
                  <c:v>82.0</c:v>
                </c:pt>
                <c:pt idx="312">
                  <c:v>77.0</c:v>
                </c:pt>
                <c:pt idx="313">
                  <c:v>55.0</c:v>
                </c:pt>
                <c:pt idx="314">
                  <c:v>77.0</c:v>
                </c:pt>
                <c:pt idx="315">
                  <c:v>86.0</c:v>
                </c:pt>
                <c:pt idx="316">
                  <c:v>89.0</c:v>
                </c:pt>
                <c:pt idx="317">
                  <c:v>96.0</c:v>
                </c:pt>
                <c:pt idx="318">
                  <c:v>93.0</c:v>
                </c:pt>
                <c:pt idx="319">
                  <c:v>92.0</c:v>
                </c:pt>
                <c:pt idx="320">
                  <c:v>97.0</c:v>
                </c:pt>
                <c:pt idx="321">
                  <c:v>88.0</c:v>
                </c:pt>
                <c:pt idx="322">
                  <c:v>96.0</c:v>
                </c:pt>
                <c:pt idx="323">
                  <c:v>96.0</c:v>
                </c:pt>
                <c:pt idx="324">
                  <c:v>96.0</c:v>
                </c:pt>
                <c:pt idx="325">
                  <c:v>98.0</c:v>
                </c:pt>
                <c:pt idx="326">
                  <c:v>91.0</c:v>
                </c:pt>
                <c:pt idx="327">
                  <c:v>85.0</c:v>
                </c:pt>
                <c:pt idx="328">
                  <c:v>78.0</c:v>
                </c:pt>
                <c:pt idx="329">
                  <c:v>68.0</c:v>
                </c:pt>
                <c:pt idx="330">
                  <c:v>90.0</c:v>
                </c:pt>
                <c:pt idx="331">
                  <c:v>78.0</c:v>
                </c:pt>
                <c:pt idx="332">
                  <c:v>82.0</c:v>
                </c:pt>
                <c:pt idx="333">
                  <c:v>99.0</c:v>
                </c:pt>
                <c:pt idx="334">
                  <c:v>91.0</c:v>
                </c:pt>
                <c:pt idx="335">
                  <c:v>90.0</c:v>
                </c:pt>
                <c:pt idx="336">
                  <c:v>72.0</c:v>
                </c:pt>
                <c:pt idx="337">
                  <c:v>86.0</c:v>
                </c:pt>
                <c:pt idx="338">
                  <c:v>99.0</c:v>
                </c:pt>
                <c:pt idx="339">
                  <c:v>96.0</c:v>
                </c:pt>
                <c:pt idx="340">
                  <c:v>91.0</c:v>
                </c:pt>
                <c:pt idx="341">
                  <c:v>99.0</c:v>
                </c:pt>
                <c:pt idx="342">
                  <c:v>87.0</c:v>
                </c:pt>
                <c:pt idx="343">
                  <c:v>88.0</c:v>
                </c:pt>
                <c:pt idx="344">
                  <c:v>90.0</c:v>
                </c:pt>
                <c:pt idx="345">
                  <c:v>88.0</c:v>
                </c:pt>
                <c:pt idx="346">
                  <c:v>93.0</c:v>
                </c:pt>
                <c:pt idx="347">
                  <c:v>85.0</c:v>
                </c:pt>
                <c:pt idx="348">
                  <c:v>84.0</c:v>
                </c:pt>
                <c:pt idx="349">
                  <c:v>71.0</c:v>
                </c:pt>
                <c:pt idx="350">
                  <c:v>88.0</c:v>
                </c:pt>
                <c:pt idx="351">
                  <c:v>87.0</c:v>
                </c:pt>
                <c:pt idx="352">
                  <c:v>66.0</c:v>
                </c:pt>
                <c:pt idx="353">
                  <c:v>92.0</c:v>
                </c:pt>
                <c:pt idx="354">
                  <c:v>58.0</c:v>
                </c:pt>
                <c:pt idx="355">
                  <c:v>74.0</c:v>
                </c:pt>
                <c:pt idx="356">
                  <c:v>90.0</c:v>
                </c:pt>
                <c:pt idx="357">
                  <c:v>94.0</c:v>
                </c:pt>
                <c:pt idx="358">
                  <c:v>81.0</c:v>
                </c:pt>
                <c:pt idx="359">
                  <c:v>77.0</c:v>
                </c:pt>
                <c:pt idx="360">
                  <c:v>88.0</c:v>
                </c:pt>
                <c:pt idx="361">
                  <c:v>94.0</c:v>
                </c:pt>
                <c:pt idx="362">
                  <c:v>80.0</c:v>
                </c:pt>
                <c:pt idx="363">
                  <c:v>95.0</c:v>
                </c:pt>
                <c:pt idx="364">
                  <c:v>88.0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-537792304"/>
        <c:axId val="-537789984"/>
      </c:barChart>
      <c:catAx>
        <c:axId val="-537792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37789984"/>
        <c:crosses val="autoZero"/>
        <c:auto val="1"/>
        <c:lblAlgn val="ctr"/>
        <c:lblOffset val="100"/>
        <c:noMultiLvlLbl val="0"/>
      </c:catAx>
      <c:valAx>
        <c:axId val="-537789984"/>
        <c:scaling>
          <c:orientation val="minMax"/>
          <c:max val="1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37792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покрытие теплопотребления на ГВС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Покрытие нужд ГВС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globalExport!$A$2:$A$366</c:f>
              <c:numCache>
                <c:formatCode>General</c:formatCode>
                <c:ptCount val="36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</c:numCache>
            </c:numRef>
          </c:cat>
          <c:val>
            <c:numRef>
              <c:f>globalExport!$Q$2:$Q$366</c:f>
              <c:numCache>
                <c:formatCode>0%</c:formatCode>
                <c:ptCount val="365"/>
                <c:pt idx="0">
                  <c:v>0.430544183314427</c:v>
                </c:pt>
                <c:pt idx="1">
                  <c:v>0.271656983756393</c:v>
                </c:pt>
                <c:pt idx="2">
                  <c:v>0.271402801110909</c:v>
                </c:pt>
                <c:pt idx="3">
                  <c:v>0.361514013699394</c:v>
                </c:pt>
                <c:pt idx="4">
                  <c:v>0.203128364340382</c:v>
                </c:pt>
                <c:pt idx="5">
                  <c:v>0.383256909821889</c:v>
                </c:pt>
                <c:pt idx="6">
                  <c:v>0.405310504839903</c:v>
                </c:pt>
                <c:pt idx="7">
                  <c:v>0.562241202983728</c:v>
                </c:pt>
                <c:pt idx="8">
                  <c:v>0.786064185728379</c:v>
                </c:pt>
                <c:pt idx="9">
                  <c:v>0.538329566935478</c:v>
                </c:pt>
                <c:pt idx="10">
                  <c:v>0.358360093227649</c:v>
                </c:pt>
                <c:pt idx="11">
                  <c:v>0.0670923858321173</c:v>
                </c:pt>
                <c:pt idx="12">
                  <c:v>0.08932663835518</c:v>
                </c:pt>
                <c:pt idx="13">
                  <c:v>0.245282137499489</c:v>
                </c:pt>
                <c:pt idx="14">
                  <c:v>0.601026251575502</c:v>
                </c:pt>
                <c:pt idx="15">
                  <c:v>0.200029771614315</c:v>
                </c:pt>
                <c:pt idx="16">
                  <c:v>0.665642243418746</c:v>
                </c:pt>
                <c:pt idx="17">
                  <c:v>0.531613164440231</c:v>
                </c:pt>
                <c:pt idx="18">
                  <c:v>0.486475187931707</c:v>
                </c:pt>
                <c:pt idx="19">
                  <c:v>0.595991167159149</c:v>
                </c:pt>
                <c:pt idx="20">
                  <c:v>0.528805337162075</c:v>
                </c:pt>
                <c:pt idx="21">
                  <c:v>0.725794861349555</c:v>
                </c:pt>
                <c:pt idx="22">
                  <c:v>0.636618340098351</c:v>
                </c:pt>
                <c:pt idx="23">
                  <c:v>0.416344139715956</c:v>
                </c:pt>
                <c:pt idx="24">
                  <c:v>0.377036583143867</c:v>
                </c:pt>
                <c:pt idx="25">
                  <c:v>0.418628285143489</c:v>
                </c:pt>
                <c:pt idx="26">
                  <c:v>0.522905931472251</c:v>
                </c:pt>
                <c:pt idx="27">
                  <c:v>0.45979903842773</c:v>
                </c:pt>
                <c:pt idx="28">
                  <c:v>0.0835378983617826</c:v>
                </c:pt>
                <c:pt idx="29">
                  <c:v>0.542595589695393</c:v>
                </c:pt>
                <c:pt idx="30">
                  <c:v>0.35448254212169</c:v>
                </c:pt>
                <c:pt idx="31">
                  <c:v>0.208344668213887</c:v>
                </c:pt>
                <c:pt idx="32">
                  <c:v>0.29144191434233</c:v>
                </c:pt>
                <c:pt idx="33">
                  <c:v>0.14559315705171</c:v>
                </c:pt>
                <c:pt idx="34">
                  <c:v>0.187026747323904</c:v>
                </c:pt>
                <c:pt idx="35">
                  <c:v>0.062291869350077</c:v>
                </c:pt>
                <c:pt idx="36">
                  <c:v>0.145216850296636</c:v>
                </c:pt>
                <c:pt idx="37">
                  <c:v>0.082905479937306</c:v>
                </c:pt>
                <c:pt idx="38">
                  <c:v>0.289914415841339</c:v>
                </c:pt>
                <c:pt idx="39">
                  <c:v>0.599977557224337</c:v>
                </c:pt>
                <c:pt idx="40">
                  <c:v>0.310055120733136</c:v>
                </c:pt>
                <c:pt idx="41">
                  <c:v>0.474976681793996</c:v>
                </c:pt>
                <c:pt idx="42">
                  <c:v>0.123801955204869</c:v>
                </c:pt>
                <c:pt idx="43">
                  <c:v>0.144295483654319</c:v>
                </c:pt>
                <c:pt idx="44">
                  <c:v>0.391305978697564</c:v>
                </c:pt>
                <c:pt idx="45">
                  <c:v>0.370392806853</c:v>
                </c:pt>
                <c:pt idx="46">
                  <c:v>0.267257583391727</c:v>
                </c:pt>
                <c:pt idx="47">
                  <c:v>0.102694171979293</c:v>
                </c:pt>
                <c:pt idx="48">
                  <c:v>0.164167075051417</c:v>
                </c:pt>
                <c:pt idx="49">
                  <c:v>0.205012928640695</c:v>
                </c:pt>
                <c:pt idx="50">
                  <c:v>0.327761442925412</c:v>
                </c:pt>
                <c:pt idx="51">
                  <c:v>0.12279625227413</c:v>
                </c:pt>
                <c:pt idx="52">
                  <c:v>0.388514544326336</c:v>
                </c:pt>
                <c:pt idx="53">
                  <c:v>0.245162634040381</c:v>
                </c:pt>
                <c:pt idx="54">
                  <c:v>0.306189122146101</c:v>
                </c:pt>
                <c:pt idx="55">
                  <c:v>0.448703018769446</c:v>
                </c:pt>
                <c:pt idx="56">
                  <c:v>0.427965707477618</c:v>
                </c:pt>
                <c:pt idx="57">
                  <c:v>0.509065306523334</c:v>
                </c:pt>
                <c:pt idx="58">
                  <c:v>0.223802076104449</c:v>
                </c:pt>
                <c:pt idx="59">
                  <c:v>0.0</c:v>
                </c:pt>
                <c:pt idx="60">
                  <c:v>0.284390863133782</c:v>
                </c:pt>
                <c:pt idx="61">
                  <c:v>0.324772516094616</c:v>
                </c:pt>
                <c:pt idx="62">
                  <c:v>0.608471657618324</c:v>
                </c:pt>
                <c:pt idx="63">
                  <c:v>0.628329335168194</c:v>
                </c:pt>
                <c:pt idx="64">
                  <c:v>0.425355638059228</c:v>
                </c:pt>
                <c:pt idx="65">
                  <c:v>0.141679008120453</c:v>
                </c:pt>
                <c:pt idx="66">
                  <c:v>0.182023625362658</c:v>
                </c:pt>
                <c:pt idx="67">
                  <c:v>0.0404233563497397</c:v>
                </c:pt>
                <c:pt idx="68">
                  <c:v>0.0605971555763346</c:v>
                </c:pt>
                <c:pt idx="69">
                  <c:v>0.100939886499723</c:v>
                </c:pt>
                <c:pt idx="70">
                  <c:v>0.28245253025531</c:v>
                </c:pt>
                <c:pt idx="71">
                  <c:v>0.161308020901746</c:v>
                </c:pt>
                <c:pt idx="72">
                  <c:v>0.241831183798457</c:v>
                </c:pt>
                <c:pt idx="73">
                  <c:v>0.161134524802929</c:v>
                </c:pt>
                <c:pt idx="74">
                  <c:v>0.322104887032136</c:v>
                </c:pt>
                <c:pt idx="75">
                  <c:v>0.100610976181786</c:v>
                </c:pt>
                <c:pt idx="76">
                  <c:v>0.060337556095441</c:v>
                </c:pt>
                <c:pt idx="77">
                  <c:v>0.160837383557853</c:v>
                </c:pt>
                <c:pt idx="78">
                  <c:v>0.140666878425537</c:v>
                </c:pt>
                <c:pt idx="79">
                  <c:v>0.281238069263975</c:v>
                </c:pt>
                <c:pt idx="80">
                  <c:v>0.160650752729239</c:v>
                </c:pt>
                <c:pt idx="81">
                  <c:v>0.160598156254863</c:v>
                </c:pt>
                <c:pt idx="82">
                  <c:v>0.0200682218710107</c:v>
                </c:pt>
                <c:pt idx="83">
                  <c:v>0.341082530430829</c:v>
                </c:pt>
                <c:pt idx="84">
                  <c:v>0.280818082962546</c:v>
                </c:pt>
                <c:pt idx="85">
                  <c:v>0.30080188001034</c:v>
                </c:pt>
                <c:pt idx="86">
                  <c:v>0.260660923905844</c:v>
                </c:pt>
                <c:pt idx="87">
                  <c:v>0.400972114742143</c:v>
                </c:pt>
                <c:pt idx="88">
                  <c:v>0.501165076222146</c:v>
                </c:pt>
                <c:pt idx="89">
                  <c:v>0.300647841603287</c:v>
                </c:pt>
                <c:pt idx="90">
                  <c:v>0.0559973476275895</c:v>
                </c:pt>
                <c:pt idx="91">
                  <c:v>0.0700079389083575</c:v>
                </c:pt>
                <c:pt idx="92">
                  <c:v>0.238056335758522</c:v>
                </c:pt>
                <c:pt idx="93">
                  <c:v>0.0840347849742888</c:v>
                </c:pt>
                <c:pt idx="94">
                  <c:v>0.0840381783468877</c:v>
                </c:pt>
                <c:pt idx="95">
                  <c:v>0.420291186541785</c:v>
                </c:pt>
                <c:pt idx="96">
                  <c:v>0.364349683253015</c:v>
                </c:pt>
                <c:pt idx="97">
                  <c:v>0.294376369327287</c:v>
                </c:pt>
                <c:pt idx="98">
                  <c:v>0.252408942856292</c:v>
                </c:pt>
                <c:pt idx="99">
                  <c:v>0.266517295980426</c:v>
                </c:pt>
                <c:pt idx="100">
                  <c:v>0.533240057514588</c:v>
                </c:pt>
                <c:pt idx="101">
                  <c:v>0.477317253586027</c:v>
                </c:pt>
                <c:pt idx="102">
                  <c:v>0.461906715929578</c:v>
                </c:pt>
                <c:pt idx="103">
                  <c:v>0.346937252954871</c:v>
                </c:pt>
                <c:pt idx="104">
                  <c:v>0.318469682432349</c:v>
                </c:pt>
                <c:pt idx="105">
                  <c:v>0.362440352061851</c:v>
                </c:pt>
                <c:pt idx="106">
                  <c:v>0.508223170980695</c:v>
                </c:pt>
                <c:pt idx="107">
                  <c:v>0.421751270463564</c:v>
                </c:pt>
                <c:pt idx="108">
                  <c:v>0.407867572150427</c:v>
                </c:pt>
                <c:pt idx="109">
                  <c:v>0.569017365829041</c:v>
                </c:pt>
                <c:pt idx="110">
                  <c:v>0.496875048307105</c:v>
                </c:pt>
                <c:pt idx="111">
                  <c:v>0.600200434448868</c:v>
                </c:pt>
                <c:pt idx="112">
                  <c:v>0.80654880790673</c:v>
                </c:pt>
                <c:pt idx="113">
                  <c:v>0.661034182217549</c:v>
                </c:pt>
                <c:pt idx="114">
                  <c:v>0.515034252076031</c:v>
                </c:pt>
                <c:pt idx="115">
                  <c:v>0.50121934599925</c:v>
                </c:pt>
                <c:pt idx="116">
                  <c:v>0.575871725484669</c:v>
                </c:pt>
                <c:pt idx="117">
                  <c:v>0.414238351653846</c:v>
                </c:pt>
                <c:pt idx="118">
                  <c:v>0.459419665458412</c:v>
                </c:pt>
                <c:pt idx="119">
                  <c:v>0.430584583000232</c:v>
                </c:pt>
                <c:pt idx="120">
                  <c:v>0.427123143232286</c:v>
                </c:pt>
                <c:pt idx="121">
                  <c:v>0.19970647465712</c:v>
                </c:pt>
                <c:pt idx="122">
                  <c:v>0.295352623794573</c:v>
                </c:pt>
                <c:pt idx="123">
                  <c:v>0.267262084072908</c:v>
                </c:pt>
                <c:pt idx="124">
                  <c:v>0.430322495988442</c:v>
                </c:pt>
                <c:pt idx="125">
                  <c:v>0.52688226423084</c:v>
                </c:pt>
                <c:pt idx="126">
                  <c:v>0.403090977892113</c:v>
                </c:pt>
                <c:pt idx="127">
                  <c:v>0.37502301929886</c:v>
                </c:pt>
                <c:pt idx="128">
                  <c:v>0.462419365731673</c:v>
                </c:pt>
                <c:pt idx="129">
                  <c:v>0.598358864767609</c:v>
                </c:pt>
                <c:pt idx="130">
                  <c:v>0.348073772753219</c:v>
                </c:pt>
                <c:pt idx="131">
                  <c:v>0.309948989791566</c:v>
                </c:pt>
                <c:pt idx="132">
                  <c:v>0.407535783621139</c:v>
                </c:pt>
                <c:pt idx="133">
                  <c:v>0.631847610151855</c:v>
                </c:pt>
                <c:pt idx="134">
                  <c:v>0.30188135299072</c:v>
                </c:pt>
                <c:pt idx="135">
                  <c:v>0.351180416732576</c:v>
                </c:pt>
                <c:pt idx="136">
                  <c:v>0.312697518863446</c:v>
                </c:pt>
                <c:pt idx="137">
                  <c:v>0.489431141632157</c:v>
                </c:pt>
                <c:pt idx="138">
                  <c:v>0.274539541712395</c:v>
                </c:pt>
                <c:pt idx="139">
                  <c:v>0.500841291364749</c:v>
                </c:pt>
                <c:pt idx="140">
                  <c:v>0.236058245720407</c:v>
                </c:pt>
                <c:pt idx="141">
                  <c:v>0.453153228206338</c:v>
                </c:pt>
                <c:pt idx="142">
                  <c:v>0.404547994002862</c:v>
                </c:pt>
                <c:pt idx="143">
                  <c:v>0.405156375157197</c:v>
                </c:pt>
                <c:pt idx="144">
                  <c:v>0.356267468823496</c:v>
                </c:pt>
                <c:pt idx="145">
                  <c:v>0.297321531960424</c:v>
                </c:pt>
                <c:pt idx="146">
                  <c:v>0.595375970933508</c:v>
                </c:pt>
                <c:pt idx="147">
                  <c:v>0.486895765209524</c:v>
                </c:pt>
                <c:pt idx="148">
                  <c:v>0.487523784811555</c:v>
                </c:pt>
                <c:pt idx="149">
                  <c:v>0.55785454002689</c:v>
                </c:pt>
                <c:pt idx="150">
                  <c:v>0.402009848418535</c:v>
                </c:pt>
                <c:pt idx="151">
                  <c:v>0.475705838579049</c:v>
                </c:pt>
                <c:pt idx="152">
                  <c:v>0.338834009019298</c:v>
                </c:pt>
                <c:pt idx="153">
                  <c:v>0.485821978205172</c:v>
                </c:pt>
                <c:pt idx="154">
                  <c:v>0.486343953189735</c:v>
                </c:pt>
                <c:pt idx="155">
                  <c:v>0.312306277482771</c:v>
                </c:pt>
                <c:pt idx="156">
                  <c:v>0.404519595275129</c:v>
                </c:pt>
                <c:pt idx="157">
                  <c:v>0.4324447952293</c:v>
                </c:pt>
                <c:pt idx="158">
                  <c:v>0.27624972253505</c:v>
                </c:pt>
                <c:pt idx="159">
                  <c:v>0.386998466702325</c:v>
                </c:pt>
                <c:pt idx="160">
                  <c:v>0.414900180060902</c:v>
                </c:pt>
                <c:pt idx="161">
                  <c:v>0.378295113887034</c:v>
                </c:pt>
                <c:pt idx="162">
                  <c:v>0.276929133071319</c:v>
                </c:pt>
                <c:pt idx="163">
                  <c:v>0.360159645002688</c:v>
                </c:pt>
                <c:pt idx="164">
                  <c:v>0.535853308353827</c:v>
                </c:pt>
                <c:pt idx="165">
                  <c:v>0.517564654544278</c:v>
                </c:pt>
                <c:pt idx="166">
                  <c:v>0.49002336027283</c:v>
                </c:pt>
                <c:pt idx="167">
                  <c:v>0.64731715218508</c:v>
                </c:pt>
                <c:pt idx="168">
                  <c:v>0.536429235409914</c:v>
                </c:pt>
                <c:pt idx="169">
                  <c:v>0.638241848529597</c:v>
                </c:pt>
                <c:pt idx="170">
                  <c:v>0.573525953272445</c:v>
                </c:pt>
                <c:pt idx="171">
                  <c:v>0.490247412900278</c:v>
                </c:pt>
                <c:pt idx="172">
                  <c:v>0.342215304399043</c:v>
                </c:pt>
                <c:pt idx="173">
                  <c:v>0.527122475778131</c:v>
                </c:pt>
                <c:pt idx="174">
                  <c:v>0.554736974846412</c:v>
                </c:pt>
                <c:pt idx="175">
                  <c:v>0.480653480082979</c:v>
                </c:pt>
                <c:pt idx="176">
                  <c:v>0.471258447800409</c:v>
                </c:pt>
                <c:pt idx="177">
                  <c:v>0.572701454377025</c:v>
                </c:pt>
                <c:pt idx="178">
                  <c:v>0.378571337099905</c:v>
                </c:pt>
                <c:pt idx="179">
                  <c:v>0.350666285553889</c:v>
                </c:pt>
                <c:pt idx="180">
                  <c:v>0.431238504838992</c:v>
                </c:pt>
                <c:pt idx="181">
                  <c:v>0.245050854553666</c:v>
                </c:pt>
                <c:pt idx="182">
                  <c:v>0.295554365470287</c:v>
                </c:pt>
                <c:pt idx="183">
                  <c:v>0.261584306970336</c:v>
                </c:pt>
                <c:pt idx="184">
                  <c:v>0.286692436077561</c:v>
                </c:pt>
                <c:pt idx="185">
                  <c:v>0.404384790389891</c:v>
                </c:pt>
                <c:pt idx="186">
                  <c:v>0.420853815033672</c:v>
                </c:pt>
                <c:pt idx="187">
                  <c:v>0.369993254244823</c:v>
                </c:pt>
                <c:pt idx="188">
                  <c:v>0.478830426263329</c:v>
                </c:pt>
                <c:pt idx="189">
                  <c:v>0.276918634926776</c:v>
                </c:pt>
                <c:pt idx="190">
                  <c:v>0.293401424869603</c:v>
                </c:pt>
                <c:pt idx="191">
                  <c:v>0.410305045698036</c:v>
                </c:pt>
                <c:pt idx="192">
                  <c:v>0.35960280518704</c:v>
                </c:pt>
                <c:pt idx="193">
                  <c:v>0.33417413330935</c:v>
                </c:pt>
                <c:pt idx="194">
                  <c:v>0.308691348854763</c:v>
                </c:pt>
                <c:pt idx="195">
                  <c:v>0.383261004930669</c:v>
                </c:pt>
                <c:pt idx="196">
                  <c:v>0.507569057580431</c:v>
                </c:pt>
                <c:pt idx="197">
                  <c:v>0.481972460412493</c:v>
                </c:pt>
                <c:pt idx="198">
                  <c:v>0.464688792692574</c:v>
                </c:pt>
                <c:pt idx="199">
                  <c:v>0.356285111852205</c:v>
                </c:pt>
                <c:pt idx="200">
                  <c:v>0.372317277827315</c:v>
                </c:pt>
                <c:pt idx="201">
                  <c:v>0.264387641915044</c:v>
                </c:pt>
                <c:pt idx="202">
                  <c:v>0.470171593517657</c:v>
                </c:pt>
                <c:pt idx="203">
                  <c:v>0.403531918877372</c:v>
                </c:pt>
                <c:pt idx="204">
                  <c:v>0.468738459128444</c:v>
                </c:pt>
                <c:pt idx="205">
                  <c:v>0.385862257847438</c:v>
                </c:pt>
                <c:pt idx="206">
                  <c:v>0.401623104115297</c:v>
                </c:pt>
                <c:pt idx="207">
                  <c:v>0.327338273695152</c:v>
                </c:pt>
                <c:pt idx="208">
                  <c:v>0.196064091455925</c:v>
                </c:pt>
                <c:pt idx="209">
                  <c:v>0.195751050812413</c:v>
                </c:pt>
                <c:pt idx="210">
                  <c:v>0.454623877105784</c:v>
                </c:pt>
                <c:pt idx="211">
                  <c:v>0.509378928338649</c:v>
                </c:pt>
                <c:pt idx="212">
                  <c:v>0.490051186439321</c:v>
                </c:pt>
                <c:pt idx="213">
                  <c:v>0.369189025978415</c:v>
                </c:pt>
                <c:pt idx="214">
                  <c:v>0.294849696651592</c:v>
                </c:pt>
                <c:pt idx="215">
                  <c:v>0.450728071348662</c:v>
                </c:pt>
                <c:pt idx="216">
                  <c:v>0.394850174434722</c:v>
                </c:pt>
                <c:pt idx="217">
                  <c:v>0.49496551376368</c:v>
                </c:pt>
                <c:pt idx="218">
                  <c:v>0.503270794975524</c:v>
                </c:pt>
                <c:pt idx="219">
                  <c:v>0.35623991558291</c:v>
                </c:pt>
                <c:pt idx="220">
                  <c:v>0.337386455308956</c:v>
                </c:pt>
                <c:pt idx="221">
                  <c:v>0.436919887328186</c:v>
                </c:pt>
                <c:pt idx="222">
                  <c:v>0.354408714379672</c:v>
                </c:pt>
                <c:pt idx="223">
                  <c:v>0.52617087090662</c:v>
                </c:pt>
                <c:pt idx="224">
                  <c:v>0.488987808778051</c:v>
                </c:pt>
                <c:pt idx="225">
                  <c:v>0.406800796544507</c:v>
                </c:pt>
                <c:pt idx="226">
                  <c:v>0.379072464988647</c:v>
                </c:pt>
                <c:pt idx="227">
                  <c:v>0.477566291771021</c:v>
                </c:pt>
                <c:pt idx="228">
                  <c:v>0.476777591668268</c:v>
                </c:pt>
                <c:pt idx="229">
                  <c:v>0.502901718972431</c:v>
                </c:pt>
                <c:pt idx="230">
                  <c:v>0.403473318470591</c:v>
                </c:pt>
                <c:pt idx="231">
                  <c:v>0.358073416643533</c:v>
                </c:pt>
                <c:pt idx="232">
                  <c:v>0.348561588987583</c:v>
                </c:pt>
                <c:pt idx="233">
                  <c:v>0.312338923859336</c:v>
                </c:pt>
                <c:pt idx="234">
                  <c:v>0.347499339174518</c:v>
                </c:pt>
                <c:pt idx="235">
                  <c:v>0.27582075250856</c:v>
                </c:pt>
                <c:pt idx="236">
                  <c:v>0.248756452856902</c:v>
                </c:pt>
                <c:pt idx="237">
                  <c:v>0.319358236885738</c:v>
                </c:pt>
                <c:pt idx="238">
                  <c:v>0.345478608407521</c:v>
                </c:pt>
                <c:pt idx="239">
                  <c:v>0.380405643456735</c:v>
                </c:pt>
                <c:pt idx="240">
                  <c:v>0.277117028872748</c:v>
                </c:pt>
                <c:pt idx="241">
                  <c:v>0.469286019578779</c:v>
                </c:pt>
                <c:pt idx="242">
                  <c:v>0.432623380127925</c:v>
                </c:pt>
                <c:pt idx="243">
                  <c:v>0.600145972031765</c:v>
                </c:pt>
                <c:pt idx="244">
                  <c:v>0.515519475413602</c:v>
                </c:pt>
                <c:pt idx="245">
                  <c:v>0.526905633921592</c:v>
                </c:pt>
                <c:pt idx="246">
                  <c:v>0.370831541190348</c:v>
                </c:pt>
                <c:pt idx="247">
                  <c:v>0.609452257752722</c:v>
                </c:pt>
                <c:pt idx="248">
                  <c:v>0.441680605526855</c:v>
                </c:pt>
                <c:pt idx="249">
                  <c:v>0.787136054732784</c:v>
                </c:pt>
                <c:pt idx="250">
                  <c:v>0.560056590333577</c:v>
                </c:pt>
                <c:pt idx="251">
                  <c:v>0.500048465243813</c:v>
                </c:pt>
                <c:pt idx="252">
                  <c:v>0.333086502542232</c:v>
                </c:pt>
                <c:pt idx="253">
                  <c:v>0.33286543352098</c:v>
                </c:pt>
                <c:pt idx="254">
                  <c:v>0.463291600749581</c:v>
                </c:pt>
                <c:pt idx="255">
                  <c:v>0.498614742760839</c:v>
                </c:pt>
                <c:pt idx="256">
                  <c:v>0.237319260343992</c:v>
                </c:pt>
                <c:pt idx="257">
                  <c:v>0.154182701232759</c:v>
                </c:pt>
                <c:pt idx="258">
                  <c:v>0.403040689211733</c:v>
                </c:pt>
                <c:pt idx="259">
                  <c:v>0.225153239205529</c:v>
                </c:pt>
                <c:pt idx="260">
                  <c:v>0.4145920065518</c:v>
                </c:pt>
                <c:pt idx="261">
                  <c:v>0.402624246566121</c:v>
                </c:pt>
                <c:pt idx="262">
                  <c:v>0.402556901238459</c:v>
                </c:pt>
                <c:pt idx="263">
                  <c:v>0.343314110193948</c:v>
                </c:pt>
                <c:pt idx="264">
                  <c:v>0.378785533547001</c:v>
                </c:pt>
                <c:pt idx="265">
                  <c:v>0.461656150438818</c:v>
                </c:pt>
                <c:pt idx="266">
                  <c:v>0.402510578303281</c:v>
                </c:pt>
                <c:pt idx="267">
                  <c:v>0.378834367306396</c:v>
                </c:pt>
                <c:pt idx="268">
                  <c:v>0.414449115992765</c:v>
                </c:pt>
                <c:pt idx="269">
                  <c:v>0.3908594940175</c:v>
                </c:pt>
                <c:pt idx="270">
                  <c:v>0.592414128162365</c:v>
                </c:pt>
                <c:pt idx="271">
                  <c:v>0.265122637605531</c:v>
                </c:pt>
                <c:pt idx="272">
                  <c:v>0.561708501209294</c:v>
                </c:pt>
                <c:pt idx="273">
                  <c:v>0.624371542489156</c:v>
                </c:pt>
                <c:pt idx="274">
                  <c:v>0.546564988031386</c:v>
                </c:pt>
                <c:pt idx="275">
                  <c:v>0.359387693986611</c:v>
                </c:pt>
                <c:pt idx="276">
                  <c:v>0.406533497683842</c:v>
                </c:pt>
                <c:pt idx="277">
                  <c:v>0.453692705129921</c:v>
                </c:pt>
                <c:pt idx="278">
                  <c:v>0.548006023549611</c:v>
                </c:pt>
                <c:pt idx="279">
                  <c:v>0.379815095135742</c:v>
                </c:pt>
                <c:pt idx="280">
                  <c:v>0.0912603486022037</c:v>
                </c:pt>
                <c:pt idx="281">
                  <c:v>0.365452663120094</c:v>
                </c:pt>
                <c:pt idx="282">
                  <c:v>0.365887956938816</c:v>
                </c:pt>
                <c:pt idx="283">
                  <c:v>0.595233484281203</c:v>
                </c:pt>
                <c:pt idx="284">
                  <c:v>0.74881075792423</c:v>
                </c:pt>
                <c:pt idx="285">
                  <c:v>0.673178802353863</c:v>
                </c:pt>
                <c:pt idx="286">
                  <c:v>0.582102820622809</c:v>
                </c:pt>
                <c:pt idx="287">
                  <c:v>0.628796349385101</c:v>
                </c:pt>
                <c:pt idx="288">
                  <c:v>0.414593309348787</c:v>
                </c:pt>
                <c:pt idx="289">
                  <c:v>0.322870655444047</c:v>
                </c:pt>
                <c:pt idx="290">
                  <c:v>0.307859081977577</c:v>
                </c:pt>
                <c:pt idx="291">
                  <c:v>0.262015472833256</c:v>
                </c:pt>
                <c:pt idx="292">
                  <c:v>0.509236914912481</c:v>
                </c:pt>
                <c:pt idx="293">
                  <c:v>0.216309832570003</c:v>
                </c:pt>
                <c:pt idx="294">
                  <c:v>0.19139810837405</c:v>
                </c:pt>
                <c:pt idx="295">
                  <c:v>0.143778525920852</c:v>
                </c:pt>
                <c:pt idx="296">
                  <c:v>0.415956249766931</c:v>
                </c:pt>
                <c:pt idx="297">
                  <c:v>0.336533549069293</c:v>
                </c:pt>
                <c:pt idx="298">
                  <c:v>0.176542520389367</c:v>
                </c:pt>
                <c:pt idx="299">
                  <c:v>0.225082109720921</c:v>
                </c:pt>
                <c:pt idx="300">
                  <c:v>0.170847253649908</c:v>
                </c:pt>
                <c:pt idx="301">
                  <c:v>0.449221116473557</c:v>
                </c:pt>
                <c:pt idx="302">
                  <c:v>0.10712989010841</c:v>
                </c:pt>
                <c:pt idx="303">
                  <c:v>0.19313674119087</c:v>
                </c:pt>
                <c:pt idx="304">
                  <c:v>0.128973133547646</c:v>
                </c:pt>
                <c:pt idx="305">
                  <c:v>0.236843239685048</c:v>
                </c:pt>
                <c:pt idx="306">
                  <c:v>0.237242445919579</c:v>
                </c:pt>
                <c:pt idx="307">
                  <c:v>0.129629775202489</c:v>
                </c:pt>
                <c:pt idx="308">
                  <c:v>0.173134732538379</c:v>
                </c:pt>
                <c:pt idx="309">
                  <c:v>0.0650372148388027</c:v>
                </c:pt>
                <c:pt idx="310">
                  <c:v>0.23887652399141</c:v>
                </c:pt>
                <c:pt idx="311">
                  <c:v>0.391562144425955</c:v>
                </c:pt>
                <c:pt idx="312">
                  <c:v>0.50118800067789</c:v>
                </c:pt>
                <c:pt idx="313">
                  <c:v>0.982354694826797</c:v>
                </c:pt>
                <c:pt idx="314">
                  <c:v>0.502950949520346</c:v>
                </c:pt>
                <c:pt idx="315">
                  <c:v>0.306689460786597</c:v>
                </c:pt>
                <c:pt idx="316">
                  <c:v>0.241369156722481</c:v>
                </c:pt>
                <c:pt idx="317">
                  <c:v>0.0879160361388777</c:v>
                </c:pt>
                <c:pt idx="318">
                  <c:v>0.154125679117852</c:v>
                </c:pt>
                <c:pt idx="319">
                  <c:v>0.176428519851163</c:v>
                </c:pt>
                <c:pt idx="320">
                  <c:v>0.0662721085368534</c:v>
                </c:pt>
                <c:pt idx="321">
                  <c:v>0.26552923579663</c:v>
                </c:pt>
                <c:pt idx="322">
                  <c:v>0.0886510505461853</c:v>
                </c:pt>
                <c:pt idx="323">
                  <c:v>0.0887916462202089</c:v>
                </c:pt>
                <c:pt idx="324">
                  <c:v>0.0889296959805962</c:v>
                </c:pt>
                <c:pt idx="325">
                  <c:v>0.0445322609750166</c:v>
                </c:pt>
                <c:pt idx="326">
                  <c:v>0.200697088818417</c:v>
                </c:pt>
                <c:pt idx="327">
                  <c:v>0.334962502241229</c:v>
                </c:pt>
                <c:pt idx="328">
                  <c:v>0.492017552467557</c:v>
                </c:pt>
                <c:pt idx="329">
                  <c:v>0.71667452166181</c:v>
                </c:pt>
                <c:pt idx="330">
                  <c:v>0.224260418703283</c:v>
                </c:pt>
                <c:pt idx="331">
                  <c:v>0.494027219086189</c:v>
                </c:pt>
                <c:pt idx="332">
                  <c:v>0.40467734462235</c:v>
                </c:pt>
                <c:pt idx="333">
                  <c:v>0.0225102785894409</c:v>
                </c:pt>
                <c:pt idx="334">
                  <c:v>0.202826563991456</c:v>
                </c:pt>
                <c:pt idx="335">
                  <c:v>0.225609734571303</c:v>
                </c:pt>
                <c:pt idx="336">
                  <c:v>0.63243919723784</c:v>
                </c:pt>
                <c:pt idx="337">
                  <c:v>0.316534304188044</c:v>
                </c:pt>
                <c:pt idx="338">
                  <c:v>0.0226293663371071</c:v>
                </c:pt>
                <c:pt idx="339">
                  <c:v>0.0906003437410971</c:v>
                </c:pt>
                <c:pt idx="340">
                  <c:v>0.204011682554472</c:v>
                </c:pt>
                <c:pt idx="341">
                  <c:v>0.0226880292750771</c:v>
                </c:pt>
                <c:pt idx="342">
                  <c:v>0.295121396476702</c:v>
                </c:pt>
                <c:pt idx="343">
                  <c:v>0.272605305580128</c:v>
                </c:pt>
                <c:pt idx="344">
                  <c:v>0.227322291993755</c:v>
                </c:pt>
                <c:pt idx="345">
                  <c:v>0.272897241984914</c:v>
                </c:pt>
                <c:pt idx="346">
                  <c:v>0.159269736954806</c:v>
                </c:pt>
                <c:pt idx="347">
                  <c:v>0.341440618491184</c:v>
                </c:pt>
                <c:pt idx="348">
                  <c:v>0.364307437836473</c:v>
                </c:pt>
                <c:pt idx="349">
                  <c:v>0.660515858424981</c:v>
                </c:pt>
                <c:pt idx="350">
                  <c:v>0.27337974761342</c:v>
                </c:pt>
                <c:pt idx="351">
                  <c:v>0.296192130866646</c:v>
                </c:pt>
                <c:pt idx="352">
                  <c:v>0.774758633557937</c:v>
                </c:pt>
                <c:pt idx="353">
                  <c:v>0.182284524422547</c:v>
                </c:pt>
                <c:pt idx="354">
                  <c:v>0.956976227434968</c:v>
                </c:pt>
                <c:pt idx="355">
                  <c:v>0.592321997122333</c:v>
                </c:pt>
                <c:pt idx="356">
                  <c:v>0.22775183870791</c:v>
                </c:pt>
                <c:pt idx="357">
                  <c:v>0.13661560669126</c:v>
                </c:pt>
                <c:pt idx="358">
                  <c:v>0.432486464363486</c:v>
                </c:pt>
                <c:pt idx="359">
                  <c:v>0.523305654412738</c:v>
                </c:pt>
                <c:pt idx="360">
                  <c:v>0.272898123118535</c:v>
                </c:pt>
                <c:pt idx="361">
                  <c:v>0.136365304514131</c:v>
                </c:pt>
                <c:pt idx="362">
                  <c:v>0.454319815097877</c:v>
                </c:pt>
                <c:pt idx="363">
                  <c:v>0.113491022145313</c:v>
                </c:pt>
                <c:pt idx="364">
                  <c:v>0.272191817880161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537768288"/>
        <c:axId val="-537765968"/>
      </c:barChart>
      <c:catAx>
        <c:axId val="-537768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37765968"/>
        <c:crosses val="autoZero"/>
        <c:auto val="1"/>
        <c:lblAlgn val="ctr"/>
        <c:lblOffset val="100"/>
        <c:noMultiLvlLbl val="0"/>
      </c:catAx>
      <c:valAx>
        <c:axId val="-53776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37768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63500</xdr:colOff>
      <xdr:row>1</xdr:row>
      <xdr:rowOff>31750</xdr:rowOff>
    </xdr:from>
    <xdr:to>
      <xdr:col>39</xdr:col>
      <xdr:colOff>774700</xdr:colOff>
      <xdr:row>33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0</xdr:colOff>
      <xdr:row>34</xdr:row>
      <xdr:rowOff>63500</xdr:rowOff>
    </xdr:from>
    <xdr:to>
      <xdr:col>39</xdr:col>
      <xdr:colOff>736600</xdr:colOff>
      <xdr:row>69</xdr:row>
      <xdr:rowOff>139700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12700</xdr:colOff>
      <xdr:row>72</xdr:row>
      <xdr:rowOff>88900</xdr:rowOff>
    </xdr:from>
    <xdr:to>
      <xdr:col>39</xdr:col>
      <xdr:colOff>723900</xdr:colOff>
      <xdr:row>105</xdr:row>
      <xdr:rowOff>6350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0</xdr:colOff>
      <xdr:row>107</xdr:row>
      <xdr:rowOff>0</xdr:rowOff>
    </xdr:from>
    <xdr:to>
      <xdr:col>39</xdr:col>
      <xdr:colOff>736600</xdr:colOff>
      <xdr:row>142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0</xdr:colOff>
      <xdr:row>146</xdr:row>
      <xdr:rowOff>0</xdr:rowOff>
    </xdr:from>
    <xdr:to>
      <xdr:col>39</xdr:col>
      <xdr:colOff>711200</xdr:colOff>
      <xdr:row>178</xdr:row>
      <xdr:rowOff>120650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0</xdr:colOff>
      <xdr:row>182</xdr:row>
      <xdr:rowOff>0</xdr:rowOff>
    </xdr:from>
    <xdr:to>
      <xdr:col>39</xdr:col>
      <xdr:colOff>711200</xdr:colOff>
      <xdr:row>214</xdr:row>
      <xdr:rowOff>120650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24</xdr:col>
      <xdr:colOff>38100</xdr:colOff>
      <xdr:row>215</xdr:row>
      <xdr:rowOff>190500</xdr:rowOff>
    </xdr:from>
    <xdr:to>
      <xdr:col>39</xdr:col>
      <xdr:colOff>749300</xdr:colOff>
      <xdr:row>248</xdr:row>
      <xdr:rowOff>107950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90"/>
  <sheetViews>
    <sheetView tabSelected="1" zoomScale="50" zoomScaleNormal="86" zoomScalePageLayoutView="86" workbookViewId="0">
      <pane ySplit="1" topLeftCell="A2" activePane="bottomLeft" state="frozen"/>
      <selection pane="bottomLeft" activeCell="W30" sqref="W30"/>
    </sheetView>
  </sheetViews>
  <sheetFormatPr baseColWidth="10" defaultRowHeight="16" x14ac:dyDescent="0.2"/>
  <cols>
    <col min="1" max="1" width="10.83203125" style="2" customWidth="1"/>
    <col min="2" max="2" width="10.83203125" style="1"/>
    <col min="3" max="3" width="11.33203125" customWidth="1"/>
    <col min="4" max="4" width="10.83203125" style="1"/>
    <col min="5" max="6" width="15.83203125" style="1" bestFit="1" customWidth="1"/>
    <col min="7" max="7" width="10.83203125" style="11"/>
    <col min="8" max="8" width="14.83203125" bestFit="1" customWidth="1"/>
    <col min="9" max="9" width="14.83203125" style="1" bestFit="1" customWidth="1"/>
    <col min="12" max="15" width="10.83203125" style="11"/>
    <col min="17" max="17" width="10.83203125" style="11"/>
    <col min="18" max="18" width="15.33203125" style="3" customWidth="1"/>
    <col min="19" max="19" width="14" style="3" customWidth="1"/>
    <col min="20" max="20" width="11.5" style="3" customWidth="1"/>
  </cols>
  <sheetData>
    <row r="1" spans="1:24" s="41" customFormat="1" ht="19" x14ac:dyDescent="0.25">
      <c r="A1" s="41" t="s">
        <v>0</v>
      </c>
      <c r="B1" s="41" t="s">
        <v>1</v>
      </c>
      <c r="C1" s="41" t="s">
        <v>2</v>
      </c>
      <c r="D1" s="41" t="s">
        <v>3</v>
      </c>
      <c r="E1" s="41" t="s">
        <v>11</v>
      </c>
      <c r="F1" s="41" t="s">
        <v>4</v>
      </c>
      <c r="G1" s="43" t="s">
        <v>12</v>
      </c>
      <c r="H1" s="41" t="s">
        <v>16</v>
      </c>
      <c r="I1" s="41" t="s">
        <v>18</v>
      </c>
      <c r="J1" s="41" t="s">
        <v>23</v>
      </c>
      <c r="K1" s="41" t="s">
        <v>24</v>
      </c>
      <c r="L1" s="43" t="s">
        <v>22</v>
      </c>
      <c r="M1" s="43" t="s">
        <v>25</v>
      </c>
      <c r="N1" s="43" t="s">
        <v>26</v>
      </c>
      <c r="O1" s="43" t="s">
        <v>17</v>
      </c>
      <c r="P1" s="41" t="s">
        <v>27</v>
      </c>
      <c r="Q1" s="43" t="s">
        <v>28</v>
      </c>
      <c r="R1" s="8" t="s">
        <v>5</v>
      </c>
      <c r="S1" s="8" t="s">
        <v>6</v>
      </c>
      <c r="T1" s="5" t="s">
        <v>9</v>
      </c>
      <c r="U1" s="5" t="s">
        <v>10</v>
      </c>
      <c r="V1" s="6" t="s">
        <v>7</v>
      </c>
      <c r="W1" s="6" t="s">
        <v>8</v>
      </c>
      <c r="X1" s="6" t="s">
        <v>15</v>
      </c>
    </row>
    <row r="2" spans="1:24" x14ac:dyDescent="0.2">
      <c r="A2">
        <v>1</v>
      </c>
      <c r="B2" s="7">
        <v>-15</v>
      </c>
      <c r="C2">
        <v>81</v>
      </c>
      <c r="D2" s="7">
        <v>262.22837199999998</v>
      </c>
      <c r="E2" s="7">
        <v>6293.4809279999999</v>
      </c>
      <c r="F2" s="7">
        <v>2135.4991492395602</v>
      </c>
      <c r="G2" s="11">
        <v>0.33931923742528902</v>
      </c>
      <c r="H2" s="7">
        <v>1547.2255254976001</v>
      </c>
      <c r="I2" s="7">
        <v>1855.42934425113</v>
      </c>
      <c r="J2" s="7">
        <v>2044.2195405190901</v>
      </c>
      <c r="K2" s="12">
        <v>0</v>
      </c>
      <c r="L2" s="11">
        <v>0.13114957460327401</v>
      </c>
      <c r="M2" s="11">
        <v>4.2743921838117503E-2</v>
      </c>
      <c r="N2" s="44">
        <v>1</v>
      </c>
      <c r="O2" s="11">
        <v>0.27547359311823399</v>
      </c>
      <c r="P2" s="7">
        <v>4960</v>
      </c>
      <c r="Q2" s="11">
        <v>0.43054418331442701</v>
      </c>
      <c r="R2" s="3">
        <v>0.14649305555555556</v>
      </c>
      <c r="S2" s="3">
        <v>0.45118055555555553</v>
      </c>
      <c r="T2" s="4">
        <f t="shared" ref="T2:T65" si="0">S2-R2</f>
        <v>0.3046875</v>
      </c>
      <c r="U2" s="1">
        <f>T2*86400</f>
        <v>26325</v>
      </c>
      <c r="V2" s="42">
        <v>183</v>
      </c>
      <c r="W2" s="42">
        <v>23</v>
      </c>
      <c r="X2" t="s">
        <v>19</v>
      </c>
    </row>
    <row r="3" spans="1:24" x14ac:dyDescent="0.2">
      <c r="A3">
        <v>2</v>
      </c>
      <c r="B3" s="7">
        <v>-17</v>
      </c>
      <c r="C3">
        <v>88</v>
      </c>
      <c r="D3" s="7">
        <v>277.21285039999998</v>
      </c>
      <c r="E3" s="7">
        <v>6653.1084095999904</v>
      </c>
      <c r="F3" s="7">
        <v>1347.4186394317101</v>
      </c>
      <c r="G3" s="11">
        <v>0.202524678162086</v>
      </c>
      <c r="H3" s="7">
        <v>978.29693848832903</v>
      </c>
      <c r="I3" s="7">
        <v>1171.8711656103801</v>
      </c>
      <c r="J3" s="7">
        <v>1290.5647714064801</v>
      </c>
      <c r="K3" s="12">
        <v>0</v>
      </c>
      <c r="L3" s="11">
        <v>0.130284284842134</v>
      </c>
      <c r="M3" s="11">
        <v>4.2194657518765902E-2</v>
      </c>
      <c r="N3" s="44">
        <v>1</v>
      </c>
      <c r="O3" s="11">
        <v>0.273947302004863</v>
      </c>
      <c r="P3" s="7">
        <v>4960</v>
      </c>
      <c r="Q3" s="11">
        <v>0.27165698375639302</v>
      </c>
      <c r="R3" s="3">
        <v>0.14629629629629629</v>
      </c>
      <c r="S3" s="3">
        <v>0.45202546296296298</v>
      </c>
      <c r="T3" s="4">
        <f t="shared" si="0"/>
        <v>0.30572916666666672</v>
      </c>
      <c r="U3" s="1">
        <f t="shared" ref="U3:U66" si="1">T3*86400</f>
        <v>26415.000000000004</v>
      </c>
      <c r="V3" s="42">
        <v>180</v>
      </c>
      <c r="W3" s="42">
        <v>37</v>
      </c>
      <c r="X3" t="s">
        <v>20</v>
      </c>
    </row>
    <row r="4" spans="1:24" x14ac:dyDescent="0.2">
      <c r="A4">
        <v>3</v>
      </c>
      <c r="B4" s="7">
        <v>-18</v>
      </c>
      <c r="C4">
        <v>88</v>
      </c>
      <c r="D4" s="7">
        <v>284.70508960000001</v>
      </c>
      <c r="E4" s="7">
        <v>6832.9221503999997</v>
      </c>
      <c r="F4" s="7">
        <v>1346.1578935100999</v>
      </c>
      <c r="G4" s="11">
        <v>0.197010570862614</v>
      </c>
      <c r="H4" s="7">
        <v>979.42794246737299</v>
      </c>
      <c r="I4" s="7">
        <v>1171.9328881317099</v>
      </c>
      <c r="J4" s="7">
        <v>1290.0831233906199</v>
      </c>
      <c r="K4" s="12">
        <v>0</v>
      </c>
      <c r="L4" s="11">
        <v>0.12942390058279499</v>
      </c>
      <c r="M4" s="11">
        <v>4.1655418275838497E-2</v>
      </c>
      <c r="N4" s="44">
        <v>1</v>
      </c>
      <c r="O4" s="11">
        <v>0.27242714455024702</v>
      </c>
      <c r="P4" s="7">
        <v>4960</v>
      </c>
      <c r="Q4" s="11">
        <v>0.27140280111090898</v>
      </c>
      <c r="R4" s="3">
        <v>0.14605324074074075</v>
      </c>
      <c r="S4" s="3">
        <v>0.45291666666666663</v>
      </c>
      <c r="T4" s="4">
        <f t="shared" si="0"/>
        <v>0.30686342592592586</v>
      </c>
      <c r="U4" s="1">
        <f t="shared" si="1"/>
        <v>26512.999999999993</v>
      </c>
      <c r="V4" s="42">
        <v>184</v>
      </c>
      <c r="W4" s="42">
        <v>5</v>
      </c>
      <c r="X4" t="s">
        <v>21</v>
      </c>
    </row>
    <row r="5" spans="1:24" x14ac:dyDescent="0.2">
      <c r="A5">
        <v>4</v>
      </c>
      <c r="B5" s="7">
        <v>-20</v>
      </c>
      <c r="C5">
        <v>84</v>
      </c>
      <c r="D5" s="7">
        <v>299.68956800000001</v>
      </c>
      <c r="E5" s="7">
        <v>7192.5496320000002</v>
      </c>
      <c r="F5" s="7">
        <v>1793.1095079489901</v>
      </c>
      <c r="G5" s="11">
        <v>0.24930095719761999</v>
      </c>
      <c r="H5" s="7">
        <v>1307.43840700587</v>
      </c>
      <c r="I5" s="7">
        <v>1562.7598019289501</v>
      </c>
      <c r="J5" s="7">
        <v>1719.4738503476899</v>
      </c>
      <c r="K5" s="12">
        <v>0</v>
      </c>
      <c r="L5" s="11">
        <v>0.12846382499166101</v>
      </c>
      <c r="M5" s="11">
        <v>4.1065901036642802E-2</v>
      </c>
      <c r="N5" s="44">
        <v>1</v>
      </c>
      <c r="O5" s="11">
        <v>0.270854121731049</v>
      </c>
      <c r="P5" s="7">
        <v>4960</v>
      </c>
      <c r="Q5" s="11">
        <v>0.36151401369939401</v>
      </c>
      <c r="R5" s="3">
        <v>0.14576388888888889</v>
      </c>
      <c r="S5" s="3">
        <v>0.45383101851851854</v>
      </c>
      <c r="T5" s="4">
        <f t="shared" si="0"/>
        <v>0.30806712962962968</v>
      </c>
      <c r="U5" s="1">
        <f t="shared" si="1"/>
        <v>26617.000000000004</v>
      </c>
    </row>
    <row r="6" spans="1:24" x14ac:dyDescent="0.2">
      <c r="A6">
        <v>5</v>
      </c>
      <c r="B6" s="7">
        <v>-20</v>
      </c>
      <c r="C6">
        <v>91</v>
      </c>
      <c r="D6" s="7">
        <v>299.68956800000001</v>
      </c>
      <c r="E6" s="7">
        <v>7192.5496320000002</v>
      </c>
      <c r="F6" s="7">
        <v>1007.51668712829</v>
      </c>
      <c r="G6" s="11">
        <v>0.140077822007067</v>
      </c>
      <c r="H6" s="7">
        <v>736.15767888083894</v>
      </c>
      <c r="I6" s="7">
        <v>879.08627961614195</v>
      </c>
      <c r="J6" s="7">
        <v>966.74784753517099</v>
      </c>
      <c r="K6" s="12">
        <v>0</v>
      </c>
      <c r="L6" s="11">
        <v>0.12747223857722401</v>
      </c>
      <c r="M6" s="11">
        <v>4.0464679259383303E-2</v>
      </c>
      <c r="N6" s="44">
        <v>1</v>
      </c>
      <c r="O6" s="11">
        <v>0.269334505040214</v>
      </c>
      <c r="P6" s="7">
        <v>4960</v>
      </c>
      <c r="Q6" s="11">
        <v>0.20312836434038201</v>
      </c>
      <c r="R6" s="3">
        <v>0.14542824074074076</v>
      </c>
      <c r="S6" s="3">
        <v>0.45478009259259261</v>
      </c>
      <c r="T6" s="4">
        <f t="shared" si="0"/>
        <v>0.30935185185185188</v>
      </c>
      <c r="U6" s="1">
        <f t="shared" si="1"/>
        <v>26728.000000000004</v>
      </c>
    </row>
    <row r="7" spans="1:24" x14ac:dyDescent="0.2">
      <c r="A7">
        <v>6</v>
      </c>
      <c r="B7" s="7">
        <v>-18</v>
      </c>
      <c r="C7">
        <v>83</v>
      </c>
      <c r="D7" s="7">
        <v>284.70508960000001</v>
      </c>
      <c r="E7" s="7">
        <v>6832.9221503999997</v>
      </c>
      <c r="F7" s="7">
        <v>1900.9542727165599</v>
      </c>
      <c r="G7" s="11">
        <v>0.27820517062458899</v>
      </c>
      <c r="H7" s="7">
        <v>1391.93801185338</v>
      </c>
      <c r="I7" s="7">
        <v>1660.64430798329</v>
      </c>
      <c r="J7" s="7">
        <v>1825.2413798893599</v>
      </c>
      <c r="K7" s="12">
        <v>0</v>
      </c>
      <c r="L7" s="11">
        <v>0.12641543680577999</v>
      </c>
      <c r="M7" s="11">
        <v>3.9828886951082602E-2</v>
      </c>
      <c r="N7" s="44">
        <v>1</v>
      </c>
      <c r="O7" s="11">
        <v>0.26776880862882002</v>
      </c>
      <c r="P7" s="7">
        <v>4960</v>
      </c>
      <c r="Q7" s="11">
        <v>0.38325690982188898</v>
      </c>
      <c r="R7" s="3">
        <v>0.14504629629629631</v>
      </c>
      <c r="S7" s="3">
        <v>0.45576388888888886</v>
      </c>
      <c r="T7" s="4">
        <f t="shared" si="0"/>
        <v>0.31071759259259257</v>
      </c>
      <c r="U7" s="1">
        <f t="shared" si="1"/>
        <v>26846</v>
      </c>
    </row>
    <row r="8" spans="1:24" x14ac:dyDescent="0.2">
      <c r="A8">
        <v>7</v>
      </c>
      <c r="B8" s="7">
        <v>-17</v>
      </c>
      <c r="C8">
        <v>82</v>
      </c>
      <c r="D8" s="7">
        <v>277.21285039999998</v>
      </c>
      <c r="E8" s="7">
        <v>6653.1084095999904</v>
      </c>
      <c r="F8" s="7">
        <v>2010.34010400592</v>
      </c>
      <c r="G8" s="11">
        <v>0.302165541313761</v>
      </c>
      <c r="H8" s="7">
        <v>1475.2333817884401</v>
      </c>
      <c r="I8" s="7">
        <v>1758.42383376422</v>
      </c>
      <c r="J8" s="7">
        <v>1931.5815941016001</v>
      </c>
      <c r="K8" s="12">
        <v>0</v>
      </c>
      <c r="L8" s="11">
        <v>0.125310274485255</v>
      </c>
      <c r="M8" s="11">
        <v>3.9176709327630101E-2</v>
      </c>
      <c r="N8" s="44">
        <v>1</v>
      </c>
      <c r="O8" s="11">
        <v>0.26617721108542602</v>
      </c>
      <c r="P8" s="7">
        <v>4960</v>
      </c>
      <c r="Q8" s="11">
        <v>0.405310504839903</v>
      </c>
      <c r="R8" s="3">
        <v>0.14462962962962964</v>
      </c>
      <c r="S8" s="3">
        <v>0.45678240740740739</v>
      </c>
      <c r="T8" s="4">
        <f t="shared" si="0"/>
        <v>0.31215277777777772</v>
      </c>
      <c r="U8" s="1">
        <f t="shared" si="1"/>
        <v>26969.999999999996</v>
      </c>
    </row>
    <row r="9" spans="1:24" x14ac:dyDescent="0.2">
      <c r="A9">
        <v>8</v>
      </c>
      <c r="B9" s="7">
        <v>-18</v>
      </c>
      <c r="C9">
        <v>75</v>
      </c>
      <c r="D9" s="7">
        <v>284.70508960000001</v>
      </c>
      <c r="E9" s="7">
        <v>6832.9221503999997</v>
      </c>
      <c r="F9" s="7">
        <v>2788.71636679929</v>
      </c>
      <c r="G9" s="11">
        <v>0.40812939258147901</v>
      </c>
      <c r="H9" s="7">
        <v>2050.73868709311</v>
      </c>
      <c r="I9" s="7">
        <v>2442.4952419113001</v>
      </c>
      <c r="J9" s="7">
        <v>2681.34873563259</v>
      </c>
      <c r="K9" s="12">
        <v>0</v>
      </c>
      <c r="L9" s="11">
        <v>0.124150712854802</v>
      </c>
      <c r="M9" s="11">
        <v>3.8500735479931103E-2</v>
      </c>
      <c r="N9" s="44">
        <v>1</v>
      </c>
      <c r="O9" s="11">
        <v>0.26462988079106198</v>
      </c>
      <c r="P9" s="7">
        <v>4960</v>
      </c>
      <c r="Q9" s="11">
        <v>0.56224120298372804</v>
      </c>
      <c r="R9" s="3">
        <v>0.14416666666666667</v>
      </c>
      <c r="S9" s="3">
        <v>0.45782407407407405</v>
      </c>
      <c r="T9" s="4">
        <f t="shared" si="0"/>
        <v>0.31365740740740738</v>
      </c>
      <c r="U9" s="1">
        <f t="shared" si="1"/>
        <v>27099.999999999996</v>
      </c>
    </row>
    <row r="10" spans="1:24" x14ac:dyDescent="0.2">
      <c r="A10">
        <v>9</v>
      </c>
      <c r="B10" s="7">
        <v>-18</v>
      </c>
      <c r="C10">
        <v>65</v>
      </c>
      <c r="D10" s="7">
        <v>284.70508960000001</v>
      </c>
      <c r="E10" s="7">
        <v>6832.9221503999997</v>
      </c>
      <c r="F10" s="7">
        <v>3898.87836121276</v>
      </c>
      <c r="G10" s="11">
        <v>0.57060189994766997</v>
      </c>
      <c r="H10" s="7">
        <v>2873.3911456092501</v>
      </c>
      <c r="I10" s="7">
        <v>3419.6170533289301</v>
      </c>
      <c r="J10" s="7">
        <v>3751.5272476892401</v>
      </c>
      <c r="K10" s="12">
        <v>0</v>
      </c>
      <c r="L10" s="11">
        <v>0.122922867420453</v>
      </c>
      <c r="M10" s="11">
        <v>3.7793206115228198E-2</v>
      </c>
      <c r="N10" s="44">
        <v>1</v>
      </c>
      <c r="O10" s="11">
        <v>0.26302108468050001</v>
      </c>
      <c r="P10" s="7">
        <v>4960</v>
      </c>
      <c r="Q10" s="11">
        <v>0.78606418572837899</v>
      </c>
      <c r="R10" s="3">
        <v>0.1436574074074074</v>
      </c>
      <c r="S10" s="3">
        <v>0.45890046296296294</v>
      </c>
      <c r="T10" s="4">
        <f t="shared" si="0"/>
        <v>0.31524305555555554</v>
      </c>
      <c r="U10" s="1">
        <f t="shared" si="1"/>
        <v>27237</v>
      </c>
    </row>
    <row r="11" spans="1:24" x14ac:dyDescent="0.2">
      <c r="A11">
        <v>10</v>
      </c>
      <c r="B11" s="7">
        <v>-16</v>
      </c>
      <c r="C11">
        <v>76</v>
      </c>
      <c r="D11" s="7">
        <v>269.72061120000001</v>
      </c>
      <c r="E11" s="7">
        <v>6473.2946688000002</v>
      </c>
      <c r="F11" s="7">
        <v>2670.1146519999702</v>
      </c>
      <c r="G11" s="11">
        <v>0.41248155516068102</v>
      </c>
      <c r="H11" s="7">
        <v>1972.0603740444899</v>
      </c>
      <c r="I11" s="7">
        <v>2345.2710132065799</v>
      </c>
      <c r="J11" s="7">
        <v>2571.1425978186498</v>
      </c>
      <c r="K11" s="12">
        <v>0</v>
      </c>
      <c r="L11" s="11">
        <v>0.121659060052001</v>
      </c>
      <c r="M11" s="11">
        <v>3.70665934165752E-2</v>
      </c>
      <c r="N11" s="44">
        <v>1</v>
      </c>
      <c r="O11" s="11">
        <v>0.26143232367667002</v>
      </c>
      <c r="P11" s="7">
        <v>4960</v>
      </c>
      <c r="Q11" s="11">
        <v>0.53832956693547795</v>
      </c>
      <c r="R11" s="3">
        <v>0.14311342592592594</v>
      </c>
      <c r="S11" s="3">
        <v>0.46001157407407406</v>
      </c>
      <c r="T11" s="4">
        <f t="shared" si="0"/>
        <v>0.3168981481481481</v>
      </c>
      <c r="U11" s="1">
        <f t="shared" si="1"/>
        <v>27379.999999999996</v>
      </c>
    </row>
    <row r="12" spans="1:24" x14ac:dyDescent="0.2">
      <c r="A12">
        <v>11</v>
      </c>
      <c r="B12" s="7">
        <v>-14</v>
      </c>
      <c r="C12">
        <v>84</v>
      </c>
      <c r="D12" s="7">
        <v>254.73613280000001</v>
      </c>
      <c r="E12" s="7">
        <v>6113.6671871999997</v>
      </c>
      <c r="F12" s="7">
        <v>1777.46606240914</v>
      </c>
      <c r="G12" s="11">
        <v>0.29073647746651399</v>
      </c>
      <c r="H12" s="7">
        <v>1315.5787320674301</v>
      </c>
      <c r="I12" s="7">
        <v>1563.6058826624501</v>
      </c>
      <c r="J12" s="7">
        <v>1712.9206075936499</v>
      </c>
      <c r="K12" s="12">
        <v>0</v>
      </c>
      <c r="L12" s="11">
        <v>0.120317447556112</v>
      </c>
      <c r="M12" s="11">
        <v>3.6313185483832902E-2</v>
      </c>
      <c r="N12" s="44">
        <v>1</v>
      </c>
      <c r="O12" s="11">
        <v>0.25985718664899299</v>
      </c>
      <c r="P12" s="7">
        <v>4960</v>
      </c>
      <c r="Q12" s="11">
        <v>0.358360093227649</v>
      </c>
      <c r="R12" s="3">
        <v>0.14253472222222222</v>
      </c>
      <c r="S12" s="3">
        <v>0.46113425925925927</v>
      </c>
      <c r="T12" s="4">
        <f t="shared" si="0"/>
        <v>0.31859953703703703</v>
      </c>
      <c r="U12" s="1">
        <f t="shared" si="1"/>
        <v>27527</v>
      </c>
    </row>
    <row r="13" spans="1:24" x14ac:dyDescent="0.2">
      <c r="A13">
        <v>12</v>
      </c>
      <c r="B13" s="7">
        <v>-15</v>
      </c>
      <c r="C13">
        <v>97</v>
      </c>
      <c r="D13" s="7">
        <v>262.22837199999998</v>
      </c>
      <c r="E13" s="7">
        <v>6293.4809279999999</v>
      </c>
      <c r="F13" s="7">
        <v>332.77823372730199</v>
      </c>
      <c r="G13" s="11">
        <v>5.2876657216319699E-2</v>
      </c>
      <c r="H13" s="7">
        <v>246.81589695945499</v>
      </c>
      <c r="I13" s="7">
        <v>293.20120776483799</v>
      </c>
      <c r="J13" s="7">
        <v>320.95174845188802</v>
      </c>
      <c r="K13" s="12">
        <v>0</v>
      </c>
      <c r="L13" s="11">
        <v>0.118929130427727</v>
      </c>
      <c r="M13" s="11">
        <v>3.5538638278563399E-2</v>
      </c>
      <c r="N13" s="44">
        <v>1</v>
      </c>
      <c r="O13" s="11">
        <v>0.258317185607426</v>
      </c>
      <c r="P13" s="7">
        <v>4960</v>
      </c>
      <c r="Q13" s="11">
        <v>6.7092385832117296E-2</v>
      </c>
      <c r="R13" s="3">
        <v>0.14189814814814813</v>
      </c>
      <c r="S13" s="3">
        <v>0.46229166666666671</v>
      </c>
      <c r="T13" s="4">
        <f t="shared" si="0"/>
        <v>0.32039351851851861</v>
      </c>
      <c r="U13" s="1">
        <f t="shared" si="1"/>
        <v>27682.000000000007</v>
      </c>
    </row>
    <row r="14" spans="1:24" x14ac:dyDescent="0.2">
      <c r="A14">
        <v>13</v>
      </c>
      <c r="B14" s="7">
        <v>-15</v>
      </c>
      <c r="C14">
        <v>96</v>
      </c>
      <c r="D14" s="7">
        <v>262.22837199999998</v>
      </c>
      <c r="E14" s="7">
        <v>6293.4809279999999</v>
      </c>
      <c r="F14" s="7">
        <v>443.06012624169199</v>
      </c>
      <c r="G14" s="11">
        <v>7.0399852054925105E-2</v>
      </c>
      <c r="H14" s="7">
        <v>329.31889287773799</v>
      </c>
      <c r="I14" s="7">
        <v>390.99120786633</v>
      </c>
      <c r="J14" s="7">
        <v>427.65599749669502</v>
      </c>
      <c r="K14" s="12">
        <v>0</v>
      </c>
      <c r="L14" s="11">
        <v>0.117521111224887</v>
      </c>
      <c r="M14" s="11">
        <v>3.4767580814966899E-2</v>
      </c>
      <c r="N14" s="44">
        <v>1</v>
      </c>
      <c r="O14" s="11">
        <v>0.25671737677858097</v>
      </c>
      <c r="P14" s="7">
        <v>4960</v>
      </c>
      <c r="Q14" s="11">
        <v>8.9326638355179996E-2</v>
      </c>
      <c r="R14" s="3">
        <v>0.14123842592592592</v>
      </c>
      <c r="S14" s="3">
        <v>0.46348379629629632</v>
      </c>
      <c r="T14" s="4">
        <f t="shared" si="0"/>
        <v>0.32224537037037038</v>
      </c>
      <c r="U14" s="1">
        <f t="shared" si="1"/>
        <v>27842</v>
      </c>
    </row>
    <row r="15" spans="1:24" x14ac:dyDescent="0.2">
      <c r="A15">
        <v>14</v>
      </c>
      <c r="B15" s="7">
        <v>-14</v>
      </c>
      <c r="C15">
        <v>89</v>
      </c>
      <c r="D15" s="7">
        <v>254.73613280000001</v>
      </c>
      <c r="E15" s="7">
        <v>6113.6671871999997</v>
      </c>
      <c r="F15" s="7">
        <v>1216.5994019974601</v>
      </c>
      <c r="G15" s="11">
        <v>0.19899666840625899</v>
      </c>
      <c r="H15" s="7">
        <v>906.16234884458402</v>
      </c>
      <c r="I15" s="7">
        <v>1075.4066424981199</v>
      </c>
      <c r="J15" s="7">
        <v>1175.27731017153</v>
      </c>
      <c r="K15" s="12">
        <v>0</v>
      </c>
      <c r="L15" s="11">
        <v>0.116055259658622</v>
      </c>
      <c r="M15" s="11">
        <v>3.3965240947912902E-2</v>
      </c>
      <c r="N15" s="44">
        <v>1</v>
      </c>
      <c r="O15" s="11">
        <v>0.25516784953469002</v>
      </c>
      <c r="P15" s="7">
        <v>4960</v>
      </c>
      <c r="Q15" s="11">
        <v>0.24528213749948899</v>
      </c>
      <c r="R15" s="3">
        <v>0.14053240740740741</v>
      </c>
      <c r="S15" s="3">
        <v>0.46468749999999998</v>
      </c>
      <c r="T15" s="4">
        <f t="shared" si="0"/>
        <v>0.32415509259259256</v>
      </c>
      <c r="U15" s="1">
        <f t="shared" si="1"/>
        <v>28006.999999999996</v>
      </c>
    </row>
    <row r="16" spans="1:24" x14ac:dyDescent="0.2">
      <c r="A16">
        <v>15</v>
      </c>
      <c r="B16" s="7">
        <v>-15</v>
      </c>
      <c r="C16">
        <v>73</v>
      </c>
      <c r="D16" s="7">
        <v>262.22837199999998</v>
      </c>
      <c r="E16" s="7">
        <v>6293.4809279999999</v>
      </c>
      <c r="F16" s="7">
        <v>2981.09020781449</v>
      </c>
      <c r="G16" s="11">
        <v>0.47367907234793999</v>
      </c>
      <c r="H16" s="7">
        <v>2225.1052051004299</v>
      </c>
      <c r="I16" s="7">
        <v>2639.6820714973001</v>
      </c>
      <c r="J16" s="7">
        <v>2882.2803502179399</v>
      </c>
      <c r="K16" s="12">
        <v>0</v>
      </c>
      <c r="L16" s="11">
        <v>0.11452459084338899</v>
      </c>
      <c r="M16" s="11">
        <v>3.3145544317153899E-2</v>
      </c>
      <c r="N16" s="44">
        <v>1</v>
      </c>
      <c r="O16" s="11">
        <v>0.253593467494661</v>
      </c>
      <c r="P16" s="7">
        <v>4960</v>
      </c>
      <c r="Q16" s="11">
        <v>0.60102625157550205</v>
      </c>
      <c r="R16" s="3">
        <v>0.13979166666666668</v>
      </c>
      <c r="S16" s="3">
        <v>0.46591435185185182</v>
      </c>
      <c r="T16" s="4">
        <f t="shared" si="0"/>
        <v>0.32612268518518517</v>
      </c>
      <c r="U16" s="1">
        <f t="shared" si="1"/>
        <v>28177</v>
      </c>
    </row>
    <row r="17" spans="1:21" x14ac:dyDescent="0.2">
      <c r="A17">
        <v>16</v>
      </c>
      <c r="B17" s="7">
        <v>-16</v>
      </c>
      <c r="C17">
        <v>91</v>
      </c>
      <c r="D17" s="7">
        <v>269.72061120000001</v>
      </c>
      <c r="E17" s="7">
        <v>6473.2946688000002</v>
      </c>
      <c r="F17" s="7">
        <v>992.14766720700595</v>
      </c>
      <c r="G17" s="11">
        <v>0.15326780534014001</v>
      </c>
      <c r="H17" s="7">
        <v>742.05605174246296</v>
      </c>
      <c r="I17" s="7">
        <v>880.085540171817</v>
      </c>
      <c r="J17" s="7">
        <v>960.08948966901198</v>
      </c>
      <c r="K17" s="12">
        <v>0</v>
      </c>
      <c r="L17" s="11">
        <v>0.11294904048976299</v>
      </c>
      <c r="M17" s="11">
        <v>3.23119013404937E-2</v>
      </c>
      <c r="N17" s="44">
        <v>1</v>
      </c>
      <c r="O17" s="11">
        <v>0.25207096053410599</v>
      </c>
      <c r="P17" s="7">
        <v>4960</v>
      </c>
      <c r="Q17" s="11">
        <v>0.20002977161431501</v>
      </c>
      <c r="R17" s="3">
        <v>0.13901620370370371</v>
      </c>
      <c r="S17" s="3">
        <v>0.46716435185185184</v>
      </c>
      <c r="T17" s="4">
        <f t="shared" si="0"/>
        <v>0.32814814814814813</v>
      </c>
      <c r="U17" s="1">
        <f t="shared" si="1"/>
        <v>28352</v>
      </c>
    </row>
    <row r="18" spans="1:21" x14ac:dyDescent="0.2">
      <c r="A18">
        <v>17</v>
      </c>
      <c r="B18" s="7">
        <v>-20</v>
      </c>
      <c r="C18">
        <v>70</v>
      </c>
      <c r="D18" s="7">
        <v>299.68956800000001</v>
      </c>
      <c r="E18" s="7">
        <v>7192.5496320000002</v>
      </c>
      <c r="F18" s="7">
        <v>3301.58552735698</v>
      </c>
      <c r="G18" s="11">
        <v>0.459028535954492</v>
      </c>
      <c r="H18" s="7">
        <v>2474.5780322704099</v>
      </c>
      <c r="I18" s="7">
        <v>2933.8787367059899</v>
      </c>
      <c r="J18" s="7">
        <v>3197.63643497054</v>
      </c>
      <c r="K18" s="12">
        <v>0</v>
      </c>
      <c r="L18" s="11">
        <v>0.11137278971093099</v>
      </c>
      <c r="M18" s="11">
        <v>3.1484597786461198E-2</v>
      </c>
      <c r="N18" s="44">
        <v>1</v>
      </c>
      <c r="O18" s="11">
        <v>0.25048798167849101</v>
      </c>
      <c r="P18" s="7">
        <v>4960</v>
      </c>
      <c r="Q18" s="11">
        <v>0.665642243418746</v>
      </c>
      <c r="R18" s="3">
        <v>0.13819444444444443</v>
      </c>
      <c r="S18" s="3">
        <v>0.46843750000000001</v>
      </c>
      <c r="T18" s="4">
        <f t="shared" si="0"/>
        <v>0.33024305555555555</v>
      </c>
      <c r="U18" s="1">
        <f t="shared" si="1"/>
        <v>28533</v>
      </c>
    </row>
    <row r="19" spans="1:21" x14ac:dyDescent="0.2">
      <c r="A19">
        <v>18</v>
      </c>
      <c r="B19" s="7">
        <v>-20</v>
      </c>
      <c r="C19">
        <v>76</v>
      </c>
      <c r="D19" s="7">
        <v>299.68956800000001</v>
      </c>
      <c r="E19" s="7">
        <v>7192.5496320000002</v>
      </c>
      <c r="F19" s="7">
        <v>2636.8012956235402</v>
      </c>
      <c r="G19" s="11">
        <v>0.36660175188674199</v>
      </c>
      <c r="H19" s="7">
        <v>1980.12184046587</v>
      </c>
      <c r="I19" s="7">
        <v>2347.4966106524198</v>
      </c>
      <c r="J19" s="7">
        <v>2556.0435800863102</v>
      </c>
      <c r="K19" s="12">
        <v>0</v>
      </c>
      <c r="L19" s="11">
        <v>0.109718045668174</v>
      </c>
      <c r="M19" s="11">
        <v>3.0627152554601099E-2</v>
      </c>
      <c r="N19" s="44">
        <v>1</v>
      </c>
      <c r="O19" s="11">
        <v>0.249043967115611</v>
      </c>
      <c r="P19" s="7">
        <v>4960</v>
      </c>
      <c r="Q19" s="11">
        <v>0.53161316444023099</v>
      </c>
      <c r="R19" s="3">
        <v>0.13734953703703703</v>
      </c>
      <c r="S19" s="3">
        <v>0.46972222222222221</v>
      </c>
      <c r="T19" s="4">
        <f t="shared" si="0"/>
        <v>0.33237268518518515</v>
      </c>
      <c r="U19" s="1">
        <f t="shared" si="1"/>
        <v>28716.999999999996</v>
      </c>
    </row>
    <row r="20" spans="1:21" x14ac:dyDescent="0.2">
      <c r="A20">
        <v>19</v>
      </c>
      <c r="B20" s="7">
        <v>-16</v>
      </c>
      <c r="C20">
        <v>78</v>
      </c>
      <c r="D20" s="7">
        <v>269.72061120000001</v>
      </c>
      <c r="E20" s="7">
        <v>6473.2946688000002</v>
      </c>
      <c r="F20" s="7">
        <v>2412.9169321412701</v>
      </c>
      <c r="G20" s="11">
        <v>0.372749435271509</v>
      </c>
      <c r="H20" s="7">
        <v>1815.5865093867401</v>
      </c>
      <c r="I20" s="7">
        <v>2152.2136666317201</v>
      </c>
      <c r="J20" s="7">
        <v>2341.0805199538299</v>
      </c>
      <c r="K20" s="12">
        <v>0</v>
      </c>
      <c r="L20" s="11">
        <v>0.108044857258387</v>
      </c>
      <c r="M20" s="11">
        <v>2.9771605988808202E-2</v>
      </c>
      <c r="N20" s="44">
        <v>1</v>
      </c>
      <c r="O20" s="11">
        <v>0.24755531978651299</v>
      </c>
      <c r="P20" s="7">
        <v>4960</v>
      </c>
      <c r="Q20" s="11">
        <v>0.48647518793170702</v>
      </c>
      <c r="R20" s="3">
        <v>0.13645833333333332</v>
      </c>
      <c r="S20" s="3">
        <v>0.4710300925925926</v>
      </c>
      <c r="T20" s="4">
        <f t="shared" si="0"/>
        <v>0.3345717592592593</v>
      </c>
      <c r="U20" s="1">
        <f t="shared" si="1"/>
        <v>28907.000000000004</v>
      </c>
    </row>
    <row r="21" spans="1:21" x14ac:dyDescent="0.2">
      <c r="A21">
        <v>20</v>
      </c>
      <c r="B21" s="7">
        <v>-18</v>
      </c>
      <c r="C21">
        <v>73</v>
      </c>
      <c r="D21" s="7">
        <v>284.70508960000001</v>
      </c>
      <c r="E21" s="7">
        <v>6832.9221503999997</v>
      </c>
      <c r="F21" s="7">
        <v>2956.1161891093702</v>
      </c>
      <c r="G21" s="11">
        <v>0.43262840173531403</v>
      </c>
      <c r="H21" s="7">
        <v>2228.4866979083399</v>
      </c>
      <c r="I21" s="7">
        <v>2641.8814728205498</v>
      </c>
      <c r="J21" s="7">
        <v>2870.6903180449799</v>
      </c>
      <c r="K21" s="12">
        <v>0</v>
      </c>
      <c r="L21" s="11">
        <v>0.106299852978208</v>
      </c>
      <c r="M21" s="11">
        <v>2.8898008603015401E-2</v>
      </c>
      <c r="N21" s="44">
        <v>1</v>
      </c>
      <c r="O21" s="11">
        <v>0.24614373882924201</v>
      </c>
      <c r="P21" s="7">
        <v>4960</v>
      </c>
      <c r="Q21" s="11">
        <v>0.59599116715914902</v>
      </c>
      <c r="R21" s="3">
        <v>0.13554398148148147</v>
      </c>
      <c r="S21" s="3">
        <v>0.47234953703703703</v>
      </c>
      <c r="T21" s="4">
        <f t="shared" si="0"/>
        <v>0.33680555555555558</v>
      </c>
      <c r="U21" s="1">
        <f t="shared" si="1"/>
        <v>29100.000000000004</v>
      </c>
    </row>
    <row r="22" spans="1:21" x14ac:dyDescent="0.2">
      <c r="A22">
        <v>21</v>
      </c>
      <c r="B22" s="7">
        <v>-18</v>
      </c>
      <c r="C22">
        <v>76</v>
      </c>
      <c r="D22" s="7">
        <v>284.70508960000001</v>
      </c>
      <c r="E22" s="7">
        <v>6832.9221503999997</v>
      </c>
      <c r="F22" s="7">
        <v>2622.8744723238901</v>
      </c>
      <c r="G22" s="11">
        <v>0.38385838658652799</v>
      </c>
      <c r="H22" s="7">
        <v>1981.1094236066799</v>
      </c>
      <c r="I22" s="7">
        <v>2348.70866824732</v>
      </c>
      <c r="J22" s="7">
        <v>2549.3891400769398</v>
      </c>
      <c r="K22" s="12">
        <v>0</v>
      </c>
      <c r="L22" s="11">
        <v>0.104528755367257</v>
      </c>
      <c r="M22" s="11">
        <v>2.80170984247851E-2</v>
      </c>
      <c r="N22" s="44">
        <v>1</v>
      </c>
      <c r="O22" s="11">
        <v>0.24468004682991801</v>
      </c>
      <c r="P22" s="7">
        <v>4960</v>
      </c>
      <c r="Q22" s="11">
        <v>0.52880533716207501</v>
      </c>
      <c r="R22" s="3">
        <v>0.1345949074074074</v>
      </c>
      <c r="S22" s="3">
        <v>0.47369212962962964</v>
      </c>
      <c r="T22" s="4">
        <f t="shared" si="0"/>
        <v>0.33909722222222227</v>
      </c>
      <c r="U22" s="1">
        <f t="shared" si="1"/>
        <v>29298.000000000004</v>
      </c>
    </row>
    <row r="23" spans="1:21" x14ac:dyDescent="0.2">
      <c r="A23">
        <v>22</v>
      </c>
      <c r="B23" s="7">
        <v>-18</v>
      </c>
      <c r="C23">
        <v>67</v>
      </c>
      <c r="D23" s="7">
        <v>284.70508960000001</v>
      </c>
      <c r="E23" s="7">
        <v>6832.9221503999997</v>
      </c>
      <c r="F23" s="7">
        <v>3599.9425122937901</v>
      </c>
      <c r="G23" s="11">
        <v>0.52685255781569995</v>
      </c>
      <c r="H23" s="7">
        <v>2724.2625194033599</v>
      </c>
      <c r="I23" s="7">
        <v>3230.0391998134801</v>
      </c>
      <c r="J23" s="7">
        <v>3502.22042792601</v>
      </c>
      <c r="K23" s="12">
        <v>0</v>
      </c>
      <c r="L23" s="11">
        <v>0.102752560969262</v>
      </c>
      <c r="M23" s="11">
        <v>2.7145456916065298E-2</v>
      </c>
      <c r="N23" s="44">
        <v>1</v>
      </c>
      <c r="O23" s="11">
        <v>0.243248326855216</v>
      </c>
      <c r="P23" s="7">
        <v>4960</v>
      </c>
      <c r="Q23" s="11">
        <v>0.72579486134955495</v>
      </c>
      <c r="R23" s="3">
        <v>0.1336111111111111</v>
      </c>
      <c r="S23" s="3">
        <v>0.47503472222222221</v>
      </c>
      <c r="T23" s="4">
        <f t="shared" si="0"/>
        <v>0.34142361111111108</v>
      </c>
      <c r="U23" s="1">
        <f t="shared" si="1"/>
        <v>29498.999999999996</v>
      </c>
    </row>
    <row r="24" spans="1:21" x14ac:dyDescent="0.2">
      <c r="A24">
        <v>23</v>
      </c>
      <c r="B24" s="7">
        <v>-16</v>
      </c>
      <c r="C24">
        <v>71</v>
      </c>
      <c r="D24" s="7">
        <v>269.72061120000001</v>
      </c>
      <c r="E24" s="7">
        <v>6473.2946688000002</v>
      </c>
      <c r="F24" s="7">
        <v>3157.6269668878199</v>
      </c>
      <c r="G24" s="11">
        <v>0.48779286722524101</v>
      </c>
      <c r="H24" s="7">
        <v>2393.84130842995</v>
      </c>
      <c r="I24" s="7">
        <v>2838.9021493913701</v>
      </c>
      <c r="J24" s="7">
        <v>3074.6605139569701</v>
      </c>
      <c r="K24" s="12">
        <v>0</v>
      </c>
      <c r="L24" s="11">
        <v>0.100938084466192</v>
      </c>
      <c r="M24" s="11">
        <v>2.6274938047106199E-2</v>
      </c>
      <c r="N24" s="44">
        <v>1</v>
      </c>
      <c r="O24" s="11">
        <v>0.24188596894669301</v>
      </c>
      <c r="P24" s="7">
        <v>4960</v>
      </c>
      <c r="Q24" s="11">
        <v>0.63661834009835105</v>
      </c>
      <c r="R24" s="3">
        <v>0.1325925925925926</v>
      </c>
      <c r="S24" s="3">
        <v>0.47640046296296296</v>
      </c>
      <c r="T24" s="4">
        <f t="shared" si="0"/>
        <v>0.34380787037037036</v>
      </c>
      <c r="U24" s="1">
        <f t="shared" si="1"/>
        <v>29705</v>
      </c>
    </row>
    <row r="25" spans="1:21" x14ac:dyDescent="0.2">
      <c r="A25">
        <v>24</v>
      </c>
      <c r="B25" s="7">
        <v>-18</v>
      </c>
      <c r="C25">
        <v>81</v>
      </c>
      <c r="D25" s="7">
        <v>284.70508960000001</v>
      </c>
      <c r="E25" s="7">
        <v>6832.9221503999997</v>
      </c>
      <c r="F25" s="7">
        <v>2065.0669329911402</v>
      </c>
      <c r="G25" s="11">
        <v>0.30222310272776198</v>
      </c>
      <c r="H25" s="7">
        <v>1568.23281214792</v>
      </c>
      <c r="I25" s="7">
        <v>1860.4967283661899</v>
      </c>
      <c r="J25" s="7">
        <v>2012.64170861767</v>
      </c>
      <c r="K25" s="12">
        <v>0</v>
      </c>
      <c r="L25" s="11">
        <v>9.90622634824911E-2</v>
      </c>
      <c r="M25" s="11">
        <v>2.5386694995658401E-2</v>
      </c>
      <c r="N25" s="44">
        <v>1</v>
      </c>
      <c r="O25" s="11">
        <v>0.240589838956737</v>
      </c>
      <c r="P25" s="7">
        <v>4960</v>
      </c>
      <c r="Q25" s="11">
        <v>0.41634413971595602</v>
      </c>
      <c r="R25" s="3">
        <v>0.13155092592592593</v>
      </c>
      <c r="S25" s="3">
        <v>0.4777777777777778</v>
      </c>
      <c r="T25" s="4">
        <f t="shared" si="0"/>
        <v>0.34622685185185187</v>
      </c>
      <c r="U25" s="1">
        <f t="shared" si="1"/>
        <v>29914</v>
      </c>
    </row>
    <row r="26" spans="1:21" x14ac:dyDescent="0.2">
      <c r="A26">
        <v>25</v>
      </c>
      <c r="B26" s="7">
        <v>-18</v>
      </c>
      <c r="C26">
        <v>82</v>
      </c>
      <c r="D26" s="7">
        <v>284.70508960000001</v>
      </c>
      <c r="E26" s="7">
        <v>6832.9221503999997</v>
      </c>
      <c r="F26" s="7">
        <v>1870.1014523935801</v>
      </c>
      <c r="G26" s="11">
        <v>0.27368985204728302</v>
      </c>
      <c r="H26" s="7">
        <v>1485.48638272727</v>
      </c>
      <c r="I26" s="7">
        <v>1682.4028629409599</v>
      </c>
      <c r="J26" s="7">
        <v>1822.28306768164</v>
      </c>
      <c r="K26" s="12">
        <v>0</v>
      </c>
      <c r="L26" s="11">
        <v>0.100368132013577</v>
      </c>
      <c r="M26" s="11">
        <v>2.5569941486721301E-2</v>
      </c>
      <c r="N26" s="44">
        <v>1</v>
      </c>
      <c r="O26" s="11">
        <v>0.205665349959508</v>
      </c>
      <c r="P26" s="7">
        <v>4960</v>
      </c>
      <c r="Q26" s="11">
        <v>0.37703658314386701</v>
      </c>
      <c r="R26" s="3">
        <v>0.13047453703703704</v>
      </c>
      <c r="S26" s="3">
        <v>0.47916666666666669</v>
      </c>
      <c r="T26" s="4">
        <f t="shared" si="0"/>
        <v>0.34869212962962964</v>
      </c>
      <c r="U26" s="1">
        <f t="shared" si="1"/>
        <v>30127</v>
      </c>
    </row>
    <row r="27" spans="1:21" x14ac:dyDescent="0.2">
      <c r="A27">
        <v>26</v>
      </c>
      <c r="B27" s="7">
        <v>-17</v>
      </c>
      <c r="C27">
        <v>80</v>
      </c>
      <c r="D27" s="7">
        <v>277.21285039999998</v>
      </c>
      <c r="E27" s="7">
        <v>6653.1084095999904</v>
      </c>
      <c r="F27" s="7">
        <v>2076.3962943116999</v>
      </c>
      <c r="G27" s="11">
        <v>0.31209416207852603</v>
      </c>
      <c r="H27" s="7">
        <v>1650.0551618931399</v>
      </c>
      <c r="I27" s="7">
        <v>1872.20445228413</v>
      </c>
      <c r="J27" s="7">
        <v>2025.24827874275</v>
      </c>
      <c r="K27" s="12">
        <v>0</v>
      </c>
      <c r="L27" s="11">
        <v>9.8339533058770398E-2</v>
      </c>
      <c r="M27" s="11">
        <v>2.4633070146131801E-2</v>
      </c>
      <c r="N27" s="44">
        <v>1</v>
      </c>
      <c r="O27" s="11">
        <v>0.205327438498386</v>
      </c>
      <c r="P27" s="7">
        <v>4960</v>
      </c>
      <c r="Q27" s="11">
        <v>0.41862828514348899</v>
      </c>
      <c r="R27" s="3">
        <v>0.12936342592592592</v>
      </c>
      <c r="S27" s="3">
        <v>0.48056712962962966</v>
      </c>
      <c r="T27" s="4">
        <f t="shared" si="0"/>
        <v>0.35120370370370374</v>
      </c>
      <c r="U27" s="1">
        <f t="shared" si="1"/>
        <v>30344.000000000004</v>
      </c>
    </row>
    <row r="28" spans="1:21" x14ac:dyDescent="0.2">
      <c r="A28">
        <v>27</v>
      </c>
      <c r="B28" s="7">
        <v>-18</v>
      </c>
      <c r="C28">
        <v>75</v>
      </c>
      <c r="D28" s="7">
        <v>284.70508960000001</v>
      </c>
      <c r="E28" s="7">
        <v>6832.9221503999997</v>
      </c>
      <c r="F28" s="7">
        <v>2593.6134201023601</v>
      </c>
      <c r="G28" s="11">
        <v>0.37957602370027499</v>
      </c>
      <c r="H28" s="7">
        <v>2062.0657564408698</v>
      </c>
      <c r="I28" s="7">
        <v>2343.9206971640801</v>
      </c>
      <c r="J28" s="7">
        <v>2532.1467860324301</v>
      </c>
      <c r="K28" s="12">
        <v>0</v>
      </c>
      <c r="L28" s="11">
        <v>9.6272143336004701E-2</v>
      </c>
      <c r="M28" s="11">
        <v>2.3699227338015001E-2</v>
      </c>
      <c r="N28" s="44">
        <v>1</v>
      </c>
      <c r="O28" s="11">
        <v>0.204944830845499</v>
      </c>
      <c r="P28" s="7">
        <v>4960</v>
      </c>
      <c r="Q28" s="11">
        <v>0.52290593147225095</v>
      </c>
      <c r="R28" s="3">
        <v>0.12824074074074074</v>
      </c>
      <c r="S28" s="3">
        <v>0.48197916666666668</v>
      </c>
      <c r="T28" s="4">
        <f t="shared" si="0"/>
        <v>0.35373842592592597</v>
      </c>
      <c r="U28" s="1">
        <f t="shared" si="1"/>
        <v>30563.000000000004</v>
      </c>
    </row>
    <row r="29" spans="1:21" x14ac:dyDescent="0.2">
      <c r="A29">
        <v>28</v>
      </c>
      <c r="B29" s="7">
        <v>-21</v>
      </c>
      <c r="C29">
        <v>78</v>
      </c>
      <c r="D29" s="7">
        <v>307.18180719999998</v>
      </c>
      <c r="E29" s="7">
        <v>7372.3633727999904</v>
      </c>
      <c r="F29" s="7">
        <v>2280.60323060154</v>
      </c>
      <c r="G29" s="11">
        <v>0.30934492987902901</v>
      </c>
      <c r="H29" s="7">
        <v>1813.8687242907699</v>
      </c>
      <c r="I29" s="7">
        <v>2065.81816798931</v>
      </c>
      <c r="J29" s="7">
        <v>2228.6631290131199</v>
      </c>
      <c r="K29" s="12">
        <v>0</v>
      </c>
      <c r="L29" s="11">
        <v>9.4179057422267398E-2</v>
      </c>
      <c r="M29" s="11">
        <v>2.27747206929605E-2</v>
      </c>
      <c r="N29" s="44">
        <v>1</v>
      </c>
      <c r="O29" s="11">
        <v>0.204653970514487</v>
      </c>
      <c r="P29" s="7">
        <v>4960</v>
      </c>
      <c r="Q29" s="11">
        <v>0.45979903842773001</v>
      </c>
      <c r="R29" s="3">
        <v>0.12708333333333333</v>
      </c>
      <c r="S29" s="3">
        <v>0.48339120370370375</v>
      </c>
      <c r="T29" s="4">
        <f t="shared" si="0"/>
        <v>0.35630787037037043</v>
      </c>
      <c r="U29" s="1">
        <f t="shared" si="1"/>
        <v>30785.000000000004</v>
      </c>
    </row>
    <row r="30" spans="1:21" x14ac:dyDescent="0.2">
      <c r="A30">
        <v>29</v>
      </c>
      <c r="B30" s="7">
        <v>-18</v>
      </c>
      <c r="C30">
        <v>96</v>
      </c>
      <c r="D30" s="7">
        <v>284.70508960000001</v>
      </c>
      <c r="E30" s="7">
        <v>6832.9221503999997</v>
      </c>
      <c r="F30" s="7">
        <v>414.34797587444098</v>
      </c>
      <c r="G30" s="11">
        <v>6.0639938046152898E-2</v>
      </c>
      <c r="H30" s="7">
        <v>329.66320213975098</v>
      </c>
      <c r="I30" s="7">
        <v>376.17591253047101</v>
      </c>
      <c r="J30" s="7">
        <v>405.28091106636799</v>
      </c>
      <c r="K30" s="12">
        <v>0</v>
      </c>
      <c r="L30" s="11">
        <v>9.2125617998763995E-2</v>
      </c>
      <c r="M30" s="11">
        <v>2.1882729821326299E-2</v>
      </c>
      <c r="N30" s="44">
        <v>1</v>
      </c>
      <c r="O30" s="11">
        <v>0.20438080711260001</v>
      </c>
      <c r="P30" s="7">
        <v>4960</v>
      </c>
      <c r="Q30" s="11">
        <v>8.3537898361782603E-2</v>
      </c>
      <c r="R30" s="3">
        <v>0.12589120370370369</v>
      </c>
      <c r="S30" s="3">
        <v>0.48481481481481481</v>
      </c>
      <c r="T30" s="4">
        <f t="shared" si="0"/>
        <v>0.35892361111111115</v>
      </c>
      <c r="U30" s="1">
        <f t="shared" si="1"/>
        <v>31011.000000000004</v>
      </c>
    </row>
    <row r="31" spans="1:21" x14ac:dyDescent="0.2">
      <c r="A31">
        <v>30</v>
      </c>
      <c r="B31" s="7">
        <v>-18</v>
      </c>
      <c r="C31">
        <v>74</v>
      </c>
      <c r="D31" s="7">
        <v>284.70508960000001</v>
      </c>
      <c r="E31" s="7">
        <v>6832.9221503999997</v>
      </c>
      <c r="F31" s="7">
        <v>2691.2741248891498</v>
      </c>
      <c r="G31" s="11">
        <v>0.39386869419134302</v>
      </c>
      <c r="H31" s="7">
        <v>2141.8339022250002</v>
      </c>
      <c r="I31" s="7">
        <v>2449.0492521856099</v>
      </c>
      <c r="J31" s="7">
        <v>2634.8071856644601</v>
      </c>
      <c r="K31" s="12">
        <v>0</v>
      </c>
      <c r="L31" s="11">
        <v>9.00037905702053E-2</v>
      </c>
      <c r="M31" s="11">
        <v>2.0981489288837901E-2</v>
      </c>
      <c r="N31" s="44">
        <v>1</v>
      </c>
      <c r="O31" s="11">
        <v>0.20415617182318099</v>
      </c>
      <c r="P31" s="7">
        <v>4960</v>
      </c>
      <c r="Q31" s="11">
        <v>0.54259558969539301</v>
      </c>
      <c r="R31" s="3">
        <v>0.12467592592592593</v>
      </c>
      <c r="S31" s="3">
        <v>0.48625000000000002</v>
      </c>
      <c r="T31" s="4">
        <f t="shared" si="0"/>
        <v>0.3615740740740741</v>
      </c>
      <c r="U31" s="1">
        <f t="shared" si="1"/>
        <v>31240.000000000004</v>
      </c>
    </row>
    <row r="32" spans="1:21" x14ac:dyDescent="0.2">
      <c r="A32">
        <v>31</v>
      </c>
      <c r="B32" s="7">
        <v>-20</v>
      </c>
      <c r="C32">
        <v>83</v>
      </c>
      <c r="D32" s="7">
        <v>299.68956800000001</v>
      </c>
      <c r="E32" s="7">
        <v>7192.5496320000002</v>
      </c>
      <c r="F32" s="7">
        <v>1758.2334089235801</v>
      </c>
      <c r="G32" s="11">
        <v>0.24445203702190901</v>
      </c>
      <c r="H32" s="7">
        <v>1399.5715576638299</v>
      </c>
      <c r="I32" s="7">
        <v>1603.7455525698099</v>
      </c>
      <c r="J32" s="7">
        <v>1722.909001963</v>
      </c>
      <c r="K32" s="12">
        <v>0</v>
      </c>
      <c r="L32" s="11">
        <v>8.7865385545341901E-2</v>
      </c>
      <c r="M32" s="11">
        <v>2.0090851863752399E-2</v>
      </c>
      <c r="N32" s="44">
        <v>1</v>
      </c>
      <c r="O32" s="11">
        <v>0.20398989658564801</v>
      </c>
      <c r="P32" s="7">
        <v>4960</v>
      </c>
      <c r="Q32" s="11">
        <v>0.35448254212169</v>
      </c>
      <c r="R32" s="3">
        <v>0.12344907407407407</v>
      </c>
      <c r="S32" s="3">
        <v>0.48768518518518517</v>
      </c>
      <c r="T32" s="4">
        <f t="shared" si="0"/>
        <v>0.36423611111111109</v>
      </c>
      <c r="U32" s="1">
        <f t="shared" si="1"/>
        <v>31470</v>
      </c>
    </row>
    <row r="33" spans="1:21" x14ac:dyDescent="0.2">
      <c r="A33">
        <v>32</v>
      </c>
      <c r="B33" s="7">
        <v>-17</v>
      </c>
      <c r="C33">
        <v>90</v>
      </c>
      <c r="D33" s="7">
        <v>277.21285039999998</v>
      </c>
      <c r="E33" s="7">
        <v>6653.1084095999904</v>
      </c>
      <c r="F33" s="7">
        <v>1033.3895543408801</v>
      </c>
      <c r="G33" s="11">
        <v>0.155324322214525</v>
      </c>
      <c r="H33" s="7">
        <v>822.75069001784095</v>
      </c>
      <c r="I33" s="7">
        <v>944.79124822364395</v>
      </c>
      <c r="J33" s="7">
        <v>1013.51885048153</v>
      </c>
      <c r="K33" s="12">
        <v>0</v>
      </c>
      <c r="L33" s="11">
        <v>8.5735631587398206E-2</v>
      </c>
      <c r="M33" s="11">
        <v>1.9228667229967099E-2</v>
      </c>
      <c r="N33" s="44">
        <v>1</v>
      </c>
      <c r="O33" s="11">
        <v>0.203832972220615</v>
      </c>
      <c r="P33" s="7">
        <v>4960</v>
      </c>
      <c r="Q33" s="11">
        <v>0.208344668213887</v>
      </c>
      <c r="R33" s="3">
        <v>0.1221875</v>
      </c>
      <c r="S33" s="3">
        <v>0.48913194444444441</v>
      </c>
      <c r="T33" s="4">
        <f t="shared" si="0"/>
        <v>0.36694444444444441</v>
      </c>
      <c r="U33" s="1">
        <f t="shared" si="1"/>
        <v>31703.999999999996</v>
      </c>
    </row>
    <row r="34" spans="1:21" x14ac:dyDescent="0.2">
      <c r="A34">
        <v>33</v>
      </c>
      <c r="B34" s="7">
        <v>-18</v>
      </c>
      <c r="C34">
        <v>86</v>
      </c>
      <c r="D34" s="7">
        <v>284.70508960000001</v>
      </c>
      <c r="E34" s="7">
        <v>6832.9221503999997</v>
      </c>
      <c r="F34" s="7">
        <v>1445.5518951379499</v>
      </c>
      <c r="G34" s="11">
        <v>0.211556909813956</v>
      </c>
      <c r="H34" s="7">
        <v>1151.04018452838</v>
      </c>
      <c r="I34" s="7">
        <v>1324.7436996863701</v>
      </c>
      <c r="J34" s="7">
        <v>1419.00219827914</v>
      </c>
      <c r="K34" s="12">
        <v>0</v>
      </c>
      <c r="L34" s="11">
        <v>8.3572368351433807E-2</v>
      </c>
      <c r="M34" s="11">
        <v>1.8366477847054401E-2</v>
      </c>
      <c r="N34" s="44">
        <v>1</v>
      </c>
      <c r="O34" s="11">
        <v>0.20373651862665901</v>
      </c>
      <c r="P34" s="7">
        <v>4960</v>
      </c>
      <c r="Q34" s="11">
        <v>0.29144191434233002</v>
      </c>
      <c r="R34" s="3">
        <v>0.12090277777777779</v>
      </c>
      <c r="S34" s="3">
        <v>0.49057870370370371</v>
      </c>
      <c r="T34" s="4">
        <f t="shared" si="0"/>
        <v>0.36967592592592591</v>
      </c>
      <c r="U34" s="1">
        <f t="shared" si="1"/>
        <v>31940</v>
      </c>
    </row>
    <row r="35" spans="1:21" x14ac:dyDescent="0.2">
      <c r="A35">
        <v>34</v>
      </c>
      <c r="B35" s="7">
        <v>-18</v>
      </c>
      <c r="C35">
        <v>93</v>
      </c>
      <c r="D35" s="7">
        <v>284.70508960000001</v>
      </c>
      <c r="E35" s="7">
        <v>6832.9221503999997</v>
      </c>
      <c r="F35" s="7">
        <v>722.14205897648299</v>
      </c>
      <c r="G35" s="11">
        <v>0.105685685140464</v>
      </c>
      <c r="H35" s="7">
        <v>575.071730721878</v>
      </c>
      <c r="I35" s="7">
        <v>663.34843878626202</v>
      </c>
      <c r="J35" s="7">
        <v>709.47696614689698</v>
      </c>
      <c r="K35" s="12">
        <v>0</v>
      </c>
      <c r="L35" s="11">
        <v>8.1415587777217593E-2</v>
      </c>
      <c r="M35" s="11">
        <v>1.7538229039776299E-2</v>
      </c>
      <c r="N35" s="44">
        <v>1</v>
      </c>
      <c r="O35" s="11">
        <v>0.20365844424440899</v>
      </c>
      <c r="P35" s="7">
        <v>4960</v>
      </c>
      <c r="Q35" s="11">
        <v>0.14559315705171</v>
      </c>
      <c r="R35" s="3">
        <v>0.11959490740740741</v>
      </c>
      <c r="S35" s="3">
        <v>0.49202546296296296</v>
      </c>
      <c r="T35" s="4">
        <f t="shared" si="0"/>
        <v>0.37243055555555554</v>
      </c>
      <c r="U35" s="1">
        <f t="shared" si="1"/>
        <v>32178</v>
      </c>
    </row>
    <row r="36" spans="1:21" x14ac:dyDescent="0.2">
      <c r="A36">
        <v>35</v>
      </c>
      <c r="B36" s="7">
        <v>-18</v>
      </c>
      <c r="C36">
        <v>91</v>
      </c>
      <c r="D36" s="7">
        <v>284.70508960000001</v>
      </c>
      <c r="E36" s="7">
        <v>6832.9221503999997</v>
      </c>
      <c r="F36" s="7">
        <v>927.65266672656401</v>
      </c>
      <c r="G36" s="11">
        <v>0.13576221802443</v>
      </c>
      <c r="H36" s="7">
        <v>738.74878744695502</v>
      </c>
      <c r="I36" s="7">
        <v>854.11351466781002</v>
      </c>
      <c r="J36" s="7">
        <v>912.13033778202305</v>
      </c>
      <c r="K36" s="12">
        <v>0</v>
      </c>
      <c r="L36" s="11">
        <v>7.9274446887813696E-2</v>
      </c>
      <c r="M36" s="11">
        <v>1.6732910389094802E-2</v>
      </c>
      <c r="N36" s="44">
        <v>1</v>
      </c>
      <c r="O36" s="11">
        <v>0.20363643209931001</v>
      </c>
      <c r="P36" s="7">
        <v>4960</v>
      </c>
      <c r="Q36" s="11">
        <v>0.18702674732390401</v>
      </c>
      <c r="R36" s="3">
        <v>0.11826388888888889</v>
      </c>
      <c r="S36" s="3">
        <v>0.4934837962962963</v>
      </c>
      <c r="T36" s="4">
        <f t="shared" si="0"/>
        <v>0.3752199074074074</v>
      </c>
      <c r="U36" s="1">
        <f t="shared" si="1"/>
        <v>32419</v>
      </c>
    </row>
    <row r="37" spans="1:21" x14ac:dyDescent="0.2">
      <c r="A37">
        <v>36</v>
      </c>
      <c r="B37" s="7">
        <v>-19</v>
      </c>
      <c r="C37">
        <v>97</v>
      </c>
      <c r="D37" s="7">
        <v>292.19732879999998</v>
      </c>
      <c r="E37" s="7">
        <v>7012.7358912</v>
      </c>
      <c r="F37" s="7">
        <v>308.96767197638201</v>
      </c>
      <c r="G37" s="11">
        <v>4.4058079010802803E-2</v>
      </c>
      <c r="H37" s="7">
        <v>246.03714621615001</v>
      </c>
      <c r="I37" s="7">
        <v>285.14491481520798</v>
      </c>
      <c r="J37" s="7">
        <v>304.04047796617903</v>
      </c>
      <c r="K37" s="12">
        <v>0</v>
      </c>
      <c r="L37" s="11">
        <v>7.7104368262174997E-2</v>
      </c>
      <c r="M37" s="11">
        <v>1.5947280110843402E-2</v>
      </c>
      <c r="N37" s="44">
        <v>1</v>
      </c>
      <c r="O37" s="11">
        <v>0.20367996870896701</v>
      </c>
      <c r="P37" s="7">
        <v>4960</v>
      </c>
      <c r="Q37" s="11">
        <v>6.2291869350077002E-2</v>
      </c>
      <c r="R37" s="3">
        <v>0.11690972222222222</v>
      </c>
      <c r="S37" s="3">
        <v>0.49494212962962963</v>
      </c>
      <c r="T37" s="4">
        <f t="shared" si="0"/>
        <v>0.3780324074074074</v>
      </c>
      <c r="U37" s="1">
        <f t="shared" si="1"/>
        <v>32662</v>
      </c>
    </row>
    <row r="38" spans="1:21" x14ac:dyDescent="0.2">
      <c r="A38">
        <v>37</v>
      </c>
      <c r="B38" s="7">
        <v>-17</v>
      </c>
      <c r="C38">
        <v>93</v>
      </c>
      <c r="D38" s="7">
        <v>277.21285039999998</v>
      </c>
      <c r="E38" s="7">
        <v>6653.1084095999904</v>
      </c>
      <c r="F38" s="7">
        <v>720.27557747131698</v>
      </c>
      <c r="G38" s="11">
        <v>0.108261512232689</v>
      </c>
      <c r="H38" s="7">
        <v>573.48480738065905</v>
      </c>
      <c r="I38" s="7">
        <v>666.29294619976201</v>
      </c>
      <c r="J38" s="7">
        <v>709.337466621766</v>
      </c>
      <c r="K38" s="12">
        <v>0</v>
      </c>
      <c r="L38" s="11">
        <v>7.4947190991915005E-2</v>
      </c>
      <c r="M38" s="11">
        <v>1.5186008233058599E-2</v>
      </c>
      <c r="N38" s="44">
        <v>1</v>
      </c>
      <c r="O38" s="11">
        <v>0.20379806657612701</v>
      </c>
      <c r="P38" s="7">
        <v>4960</v>
      </c>
      <c r="Q38" s="11">
        <v>0.145216850296636</v>
      </c>
      <c r="R38" s="3">
        <v>0.11554398148148148</v>
      </c>
      <c r="S38" s="3">
        <v>0.49640046296296297</v>
      </c>
      <c r="T38" s="4">
        <f t="shared" si="0"/>
        <v>0.38085648148148149</v>
      </c>
      <c r="U38" s="1">
        <f t="shared" si="1"/>
        <v>32906</v>
      </c>
    </row>
    <row r="39" spans="1:21" x14ac:dyDescent="0.2">
      <c r="A39">
        <v>38</v>
      </c>
      <c r="B39" s="7">
        <v>-18</v>
      </c>
      <c r="C39">
        <v>96</v>
      </c>
      <c r="D39" s="7">
        <v>284.70508960000001</v>
      </c>
      <c r="E39" s="7">
        <v>6832.9221503999997</v>
      </c>
      <c r="F39" s="7">
        <v>411.21118048903799</v>
      </c>
      <c r="G39" s="11">
        <v>6.0180867195298797E-2</v>
      </c>
      <c r="H39" s="7">
        <v>327.35743096360699</v>
      </c>
      <c r="I39" s="7">
        <v>381.28030185019099</v>
      </c>
      <c r="J39" s="7">
        <v>405.26808521685399</v>
      </c>
      <c r="K39" s="12">
        <v>0</v>
      </c>
      <c r="L39" s="11">
        <v>7.2787122673198507E-2</v>
      </c>
      <c r="M39" s="11">
        <v>1.44526597382778E-2</v>
      </c>
      <c r="N39" s="44">
        <v>1</v>
      </c>
      <c r="O39" s="11">
        <v>0.20391894360874599</v>
      </c>
      <c r="P39" s="7">
        <v>4960</v>
      </c>
      <c r="Q39" s="11">
        <v>8.2905479937306001E-2</v>
      </c>
      <c r="R39" s="3">
        <v>0.1141550925925926</v>
      </c>
      <c r="S39" s="3">
        <v>0.49785879629629631</v>
      </c>
      <c r="T39" s="4">
        <f t="shared" si="0"/>
        <v>0.38370370370370371</v>
      </c>
      <c r="U39" s="1">
        <f t="shared" si="1"/>
        <v>33152</v>
      </c>
    </row>
    <row r="40" spans="1:21" x14ac:dyDescent="0.2">
      <c r="A40">
        <v>39</v>
      </c>
      <c r="B40" s="7">
        <v>-17</v>
      </c>
      <c r="C40">
        <v>86</v>
      </c>
      <c r="D40" s="7">
        <v>277.21285039999998</v>
      </c>
      <c r="E40" s="7">
        <v>6653.1084095999904</v>
      </c>
      <c r="F40" s="7">
        <v>1437.9755025730401</v>
      </c>
      <c r="G40" s="11">
        <v>0.216135889278181</v>
      </c>
      <c r="H40" s="7">
        <v>1144.4873100718901</v>
      </c>
      <c r="I40" s="7">
        <v>1336.44174294912</v>
      </c>
      <c r="J40" s="7">
        <v>1418.21606979594</v>
      </c>
      <c r="K40" s="12">
        <v>0</v>
      </c>
      <c r="L40" s="11">
        <v>7.0608824310456994E-2</v>
      </c>
      <c r="M40" s="11">
        <v>1.37411470096274E-2</v>
      </c>
      <c r="N40" s="44">
        <v>1</v>
      </c>
      <c r="O40" s="11">
        <v>0.20409818663530099</v>
      </c>
      <c r="P40" s="7">
        <v>4960</v>
      </c>
      <c r="Q40" s="11">
        <v>0.28991441584133898</v>
      </c>
      <c r="R40" s="3">
        <v>0.11274305555555557</v>
      </c>
      <c r="S40" s="3">
        <v>0.49932870370370369</v>
      </c>
      <c r="T40" s="4">
        <f t="shared" si="0"/>
        <v>0.38658564814814811</v>
      </c>
      <c r="U40" s="1">
        <f t="shared" si="1"/>
        <v>33401</v>
      </c>
    </row>
    <row r="41" spans="1:21" x14ac:dyDescent="0.2">
      <c r="A41">
        <v>40</v>
      </c>
      <c r="B41" s="7">
        <v>-18</v>
      </c>
      <c r="C41">
        <v>71</v>
      </c>
      <c r="D41" s="7">
        <v>284.70508960000001</v>
      </c>
      <c r="E41" s="7">
        <v>6832.9221503999997</v>
      </c>
      <c r="F41" s="7">
        <v>2975.8886838327098</v>
      </c>
      <c r="G41" s="11">
        <v>0.43552211167201799</v>
      </c>
      <c r="H41" s="7">
        <v>2367.7616432920099</v>
      </c>
      <c r="I41" s="7">
        <v>2772.1785582617599</v>
      </c>
      <c r="J41" s="7">
        <v>2937.0036207835501</v>
      </c>
      <c r="K41" s="12">
        <v>0</v>
      </c>
      <c r="L41" s="11">
        <v>6.8453543533956995E-2</v>
      </c>
      <c r="M41" s="11">
        <v>1.3066706177693699E-2</v>
      </c>
      <c r="N41" s="44">
        <v>1</v>
      </c>
      <c r="O41" s="11">
        <v>0.204351407310532</v>
      </c>
      <c r="P41" s="7">
        <v>4960</v>
      </c>
      <c r="Q41" s="11">
        <v>0.59997755722433699</v>
      </c>
      <c r="R41" s="3">
        <v>0.11130787037037038</v>
      </c>
      <c r="S41" s="3">
        <v>0.50078703703703698</v>
      </c>
      <c r="T41" s="4">
        <f t="shared" si="0"/>
        <v>0.3894791666666666</v>
      </c>
      <c r="U41" s="1">
        <f t="shared" si="1"/>
        <v>33650.999999999993</v>
      </c>
    </row>
    <row r="42" spans="1:21" x14ac:dyDescent="0.2">
      <c r="A42">
        <v>41</v>
      </c>
      <c r="B42" s="7">
        <v>-18</v>
      </c>
      <c r="C42">
        <v>85</v>
      </c>
      <c r="D42" s="7">
        <v>284.70508960000001</v>
      </c>
      <c r="E42" s="7">
        <v>6832.9221503999997</v>
      </c>
      <c r="F42" s="7">
        <v>1537.8733988363499</v>
      </c>
      <c r="G42" s="11">
        <v>0.225068186785404</v>
      </c>
      <c r="H42" s="7">
        <v>1223.20983795506</v>
      </c>
      <c r="I42" s="7">
        <v>1435.8889964002799</v>
      </c>
      <c r="J42" s="7">
        <v>1518.7633124389599</v>
      </c>
      <c r="K42" s="12">
        <v>0</v>
      </c>
      <c r="L42" s="11">
        <v>6.6315213276487497E-2</v>
      </c>
      <c r="M42" s="11">
        <v>1.2426306620461401E-2</v>
      </c>
      <c r="N42" s="44">
        <v>1</v>
      </c>
      <c r="O42" s="11">
        <v>0.2046095349067</v>
      </c>
      <c r="P42" s="7">
        <v>4960</v>
      </c>
      <c r="Q42" s="11">
        <v>0.31005512073313601</v>
      </c>
      <c r="R42" s="3">
        <v>0.10986111111111112</v>
      </c>
      <c r="S42" s="3">
        <v>0.50224537037037031</v>
      </c>
      <c r="T42" s="4">
        <f t="shared" si="0"/>
        <v>0.39238425925925918</v>
      </c>
      <c r="U42" s="1">
        <f t="shared" si="1"/>
        <v>33901.999999999993</v>
      </c>
    </row>
    <row r="43" spans="1:21" x14ac:dyDescent="0.2">
      <c r="A43">
        <v>42</v>
      </c>
      <c r="B43" s="7">
        <v>-18</v>
      </c>
      <c r="C43">
        <v>77</v>
      </c>
      <c r="D43" s="7">
        <v>284.70508960000001</v>
      </c>
      <c r="E43" s="7">
        <v>6832.9221503999997</v>
      </c>
      <c r="F43" s="7">
        <v>2355.8843416982199</v>
      </c>
      <c r="G43" s="11">
        <v>0.34478430894464501</v>
      </c>
      <c r="H43" s="7">
        <v>1873.0369021497499</v>
      </c>
      <c r="I43" s="7">
        <v>2204.6685967697299</v>
      </c>
      <c r="J43" s="7">
        <v>2328.0464355691302</v>
      </c>
      <c r="K43" s="12">
        <v>0</v>
      </c>
      <c r="L43" s="11">
        <v>6.4186404337439398E-2</v>
      </c>
      <c r="M43" s="11">
        <v>1.18163297053095E-2</v>
      </c>
      <c r="N43" s="44">
        <v>1</v>
      </c>
      <c r="O43" s="11">
        <v>0.204953796331278</v>
      </c>
      <c r="P43" s="7">
        <v>4960</v>
      </c>
      <c r="Q43" s="11">
        <v>0.47497668179399599</v>
      </c>
      <c r="R43" s="3">
        <v>0.10840277777777778</v>
      </c>
      <c r="S43" s="3">
        <v>0.5037152777777778</v>
      </c>
      <c r="T43" s="4">
        <f t="shared" si="0"/>
        <v>0.39531250000000001</v>
      </c>
      <c r="U43" s="1">
        <f t="shared" si="1"/>
        <v>34155</v>
      </c>
    </row>
    <row r="44" spans="1:21" x14ac:dyDescent="0.2">
      <c r="A44">
        <v>43</v>
      </c>
      <c r="B44" s="7">
        <v>-15</v>
      </c>
      <c r="C44">
        <v>94</v>
      </c>
      <c r="D44" s="7">
        <v>262.22837199999998</v>
      </c>
      <c r="E44" s="7">
        <v>6293.4809279999999</v>
      </c>
      <c r="F44" s="7">
        <v>614.05769781615197</v>
      </c>
      <c r="G44" s="11">
        <v>9.7570439132369499E-2</v>
      </c>
      <c r="H44" s="7">
        <v>487.97071058106297</v>
      </c>
      <c r="I44" s="7">
        <v>575.94172287462004</v>
      </c>
      <c r="J44" s="7">
        <v>607.15288728922701</v>
      </c>
      <c r="K44" s="12">
        <v>0</v>
      </c>
      <c r="L44" s="11">
        <v>6.2072302125824097E-2</v>
      </c>
      <c r="M44" s="11">
        <v>1.1244563094773299E-2</v>
      </c>
      <c r="N44" s="44">
        <v>1</v>
      </c>
      <c r="O44" s="11">
        <v>0.20533410408094699</v>
      </c>
      <c r="P44" s="7">
        <v>4960</v>
      </c>
      <c r="Q44" s="11">
        <v>0.123801955204869</v>
      </c>
      <c r="R44" s="3">
        <v>0.10692129629629631</v>
      </c>
      <c r="S44" s="3">
        <v>0.50517361111111114</v>
      </c>
      <c r="T44" s="4">
        <f t="shared" si="0"/>
        <v>0.39825231481481482</v>
      </c>
      <c r="U44" s="1">
        <f t="shared" si="1"/>
        <v>34409</v>
      </c>
    </row>
    <row r="45" spans="1:21" x14ac:dyDescent="0.2">
      <c r="A45">
        <v>44</v>
      </c>
      <c r="B45" s="7">
        <v>-18</v>
      </c>
      <c r="C45">
        <v>93</v>
      </c>
      <c r="D45" s="7">
        <v>284.70508960000001</v>
      </c>
      <c r="E45" s="7">
        <v>6832.9221503999997</v>
      </c>
      <c r="F45" s="7">
        <v>715.70559892542599</v>
      </c>
      <c r="G45" s="11">
        <v>0.10474370747565501</v>
      </c>
      <c r="H45" s="7">
        <v>568.44616547193198</v>
      </c>
      <c r="I45" s="7">
        <v>672.79089714313102</v>
      </c>
      <c r="J45" s="7">
        <v>708.03377890654997</v>
      </c>
      <c r="K45" s="12">
        <v>0</v>
      </c>
      <c r="L45" s="11">
        <v>5.9961388938032302E-2</v>
      </c>
      <c r="M45" s="11">
        <v>1.07192399086922E-2</v>
      </c>
      <c r="N45" s="44">
        <v>1</v>
      </c>
      <c r="O45" s="11">
        <v>0.20575420071408099</v>
      </c>
      <c r="P45" s="7">
        <v>4960</v>
      </c>
      <c r="Q45" s="11">
        <v>0.14429548365431899</v>
      </c>
      <c r="R45" s="3">
        <v>0.10541666666666667</v>
      </c>
      <c r="S45" s="3">
        <v>0.50663194444444448</v>
      </c>
      <c r="T45" s="4">
        <f t="shared" si="0"/>
        <v>0.40121527777777782</v>
      </c>
      <c r="U45" s="1">
        <f t="shared" si="1"/>
        <v>34665.000000000007</v>
      </c>
    </row>
    <row r="46" spans="1:21" x14ac:dyDescent="0.2">
      <c r="A46">
        <v>45</v>
      </c>
      <c r="B46" s="7">
        <v>-16</v>
      </c>
      <c r="C46">
        <v>81</v>
      </c>
      <c r="D46" s="7">
        <v>269.72061120000001</v>
      </c>
      <c r="E46" s="7">
        <v>6473.2946688000002</v>
      </c>
      <c r="F46" s="7">
        <v>1940.8776543399099</v>
      </c>
      <c r="G46" s="11">
        <v>0.29982841097819302</v>
      </c>
      <c r="H46" s="7">
        <v>1540.54316834877</v>
      </c>
      <c r="I46" s="7">
        <v>1828.49832621824</v>
      </c>
      <c r="J46" s="7">
        <v>1921.0134243856301</v>
      </c>
      <c r="K46" s="12">
        <v>0</v>
      </c>
      <c r="L46" s="11">
        <v>5.7901294226550902E-2</v>
      </c>
      <c r="M46" s="11">
        <v>1.02346636377978E-2</v>
      </c>
      <c r="N46" s="44">
        <v>1</v>
      </c>
      <c r="O46" s="11">
        <v>0.206264668510132</v>
      </c>
      <c r="P46" s="7">
        <v>4960</v>
      </c>
      <c r="Q46" s="11">
        <v>0.39130597869756401</v>
      </c>
      <c r="R46" s="3">
        <v>0.10391203703703704</v>
      </c>
      <c r="S46" s="3">
        <v>0.50809027777777771</v>
      </c>
      <c r="T46" s="4">
        <f t="shared" si="0"/>
        <v>0.40417824074074066</v>
      </c>
      <c r="U46" s="1">
        <f t="shared" si="1"/>
        <v>34920.999999999993</v>
      </c>
    </row>
    <row r="47" spans="1:21" x14ac:dyDescent="0.2">
      <c r="A47">
        <v>46</v>
      </c>
      <c r="B47" s="7">
        <v>-19</v>
      </c>
      <c r="C47">
        <v>82</v>
      </c>
      <c r="D47" s="7">
        <v>292.19732879999998</v>
      </c>
      <c r="E47" s="7">
        <v>7012.7358912</v>
      </c>
      <c r="F47" s="7">
        <v>1837.14832199088</v>
      </c>
      <c r="G47" s="11">
        <v>0.26197312297134201</v>
      </c>
      <c r="H47" s="7">
        <v>1457.2283496031</v>
      </c>
      <c r="I47" s="7">
        <v>1734.5616561126301</v>
      </c>
      <c r="J47" s="7">
        <v>1819.1764928334801</v>
      </c>
      <c r="K47" s="12">
        <v>0</v>
      </c>
      <c r="L47" s="11">
        <v>5.5840165244294797E-2</v>
      </c>
      <c r="M47" s="11">
        <v>9.7824595555359491E-3</v>
      </c>
      <c r="N47" s="44">
        <v>1</v>
      </c>
      <c r="O47" s="11">
        <v>0.20679874773315399</v>
      </c>
      <c r="P47" s="7">
        <v>4960</v>
      </c>
      <c r="Q47" s="11">
        <v>0.37039280685300002</v>
      </c>
      <c r="R47" s="3">
        <v>0.10238425925925926</v>
      </c>
      <c r="S47" s="3">
        <v>0.50954861111111105</v>
      </c>
      <c r="T47" s="4">
        <f t="shared" si="0"/>
        <v>0.40716435185185179</v>
      </c>
      <c r="U47" s="1">
        <f t="shared" si="1"/>
        <v>35178.999999999993</v>
      </c>
    </row>
    <row r="48" spans="1:21" x14ac:dyDescent="0.2">
      <c r="A48">
        <v>47</v>
      </c>
      <c r="B48" s="7">
        <v>-17</v>
      </c>
      <c r="C48">
        <v>87</v>
      </c>
      <c r="D48" s="7">
        <v>277.21285039999998</v>
      </c>
      <c r="E48" s="7">
        <v>6653.1084095999904</v>
      </c>
      <c r="F48" s="7">
        <v>1325.5976136229599</v>
      </c>
      <c r="G48" s="11">
        <v>0.19924485398587699</v>
      </c>
      <c r="H48" s="7">
        <v>1050.6482174400801</v>
      </c>
      <c r="I48" s="7">
        <v>1254.31610795335</v>
      </c>
      <c r="J48" s="7">
        <v>1313.18014183777</v>
      </c>
      <c r="K48" s="12">
        <v>0</v>
      </c>
      <c r="L48" s="11">
        <v>5.3773109529668101E-2</v>
      </c>
      <c r="M48" s="11">
        <v>9.3674518251844405E-3</v>
      </c>
      <c r="N48" s="44">
        <v>1</v>
      </c>
      <c r="O48" s="11">
        <v>0.20741542784723499</v>
      </c>
      <c r="P48" s="7">
        <v>4960</v>
      </c>
      <c r="Q48" s="11">
        <v>0.267257583391727</v>
      </c>
      <c r="R48" s="3">
        <v>0.10083333333333333</v>
      </c>
      <c r="S48" s="3">
        <v>0.51100694444444439</v>
      </c>
      <c r="T48" s="4">
        <f t="shared" si="0"/>
        <v>0.41017361111111106</v>
      </c>
      <c r="U48" s="1">
        <f t="shared" si="1"/>
        <v>35438.999999999993</v>
      </c>
    </row>
    <row r="49" spans="1:21" x14ac:dyDescent="0.2">
      <c r="A49">
        <v>48</v>
      </c>
      <c r="B49" s="7">
        <v>-16</v>
      </c>
      <c r="C49">
        <v>95</v>
      </c>
      <c r="D49" s="7">
        <v>269.72061120000001</v>
      </c>
      <c r="E49" s="7">
        <v>6473.2946688000002</v>
      </c>
      <c r="F49" s="7">
        <v>509.363093017295</v>
      </c>
      <c r="G49" s="11">
        <v>7.8686838631388895E-2</v>
      </c>
      <c r="H49" s="7">
        <v>403.37787525073003</v>
      </c>
      <c r="I49" s="7">
        <v>483.00070160957199</v>
      </c>
      <c r="J49" s="7">
        <v>504.77639465126498</v>
      </c>
      <c r="K49" s="12">
        <v>0</v>
      </c>
      <c r="L49" s="11">
        <v>5.1755597861560101E-2</v>
      </c>
      <c r="M49" s="11">
        <v>9.0047717019696195E-3</v>
      </c>
      <c r="N49" s="44">
        <v>1</v>
      </c>
      <c r="O49" s="11">
        <v>0.20807400304318199</v>
      </c>
      <c r="P49" s="7">
        <v>4960</v>
      </c>
      <c r="Q49" s="11">
        <v>0.10269417197929299</v>
      </c>
      <c r="R49" s="3">
        <v>9.9282407407407403E-2</v>
      </c>
      <c r="S49" s="3">
        <v>0.51246527777777773</v>
      </c>
      <c r="T49" s="4">
        <f t="shared" si="0"/>
        <v>0.41318287037037033</v>
      </c>
      <c r="U49" s="1">
        <f t="shared" si="1"/>
        <v>35698.999999999993</v>
      </c>
    </row>
    <row r="50" spans="1:21" x14ac:dyDescent="0.2">
      <c r="A50">
        <v>49</v>
      </c>
      <c r="B50" s="7">
        <v>-14</v>
      </c>
      <c r="C50">
        <v>92</v>
      </c>
      <c r="D50" s="7">
        <v>254.73613280000001</v>
      </c>
      <c r="E50" s="7">
        <v>6113.6671871999997</v>
      </c>
      <c r="F50" s="7">
        <v>814.26869225503197</v>
      </c>
      <c r="G50" s="11">
        <v>0.133188259570269</v>
      </c>
      <c r="H50" s="7">
        <v>644.28042853423096</v>
      </c>
      <c r="I50" s="7">
        <v>773.74932411663997</v>
      </c>
      <c r="J50" s="7">
        <v>807.19489862542196</v>
      </c>
      <c r="K50" s="12">
        <v>0</v>
      </c>
      <c r="L50" s="11">
        <v>4.9761667768630301E-2</v>
      </c>
      <c r="M50" s="11">
        <v>8.68729658513623E-3</v>
      </c>
      <c r="N50" s="44">
        <v>1</v>
      </c>
      <c r="O50" s="11">
        <v>0.20876188086028</v>
      </c>
      <c r="P50" s="7">
        <v>4960</v>
      </c>
      <c r="Q50" s="11">
        <v>0.16416707505141701</v>
      </c>
      <c r="R50" s="3">
        <v>9.7708333333333328E-2</v>
      </c>
      <c r="S50" s="3">
        <v>0.51391203703703703</v>
      </c>
      <c r="T50" s="4">
        <f t="shared" si="0"/>
        <v>0.41620370370370369</v>
      </c>
      <c r="U50" s="1">
        <f t="shared" si="1"/>
        <v>35960</v>
      </c>
    </row>
    <row r="51" spans="1:21" x14ac:dyDescent="0.2">
      <c r="A51">
        <v>50</v>
      </c>
      <c r="B51" s="7">
        <v>-16</v>
      </c>
      <c r="C51">
        <v>90</v>
      </c>
      <c r="D51" s="7">
        <v>269.72061120000001</v>
      </c>
      <c r="E51" s="7">
        <v>6473.2946688000002</v>
      </c>
      <c r="F51" s="7">
        <v>1016.8641260578401</v>
      </c>
      <c r="G51" s="11">
        <v>0.157086024672865</v>
      </c>
      <c r="H51" s="7">
        <v>803.82041214967103</v>
      </c>
      <c r="I51" s="7">
        <v>968.26367668282796</v>
      </c>
      <c r="J51" s="7">
        <v>1008.30058121323</v>
      </c>
      <c r="K51" s="12">
        <v>0</v>
      </c>
      <c r="L51" s="11">
        <v>4.7794437948590097E-2</v>
      </c>
      <c r="M51" s="11">
        <v>8.4215232155044305E-3</v>
      </c>
      <c r="N51" s="44">
        <v>1</v>
      </c>
      <c r="O51" s="11">
        <v>0.20951050238550301</v>
      </c>
      <c r="P51" s="7">
        <v>4960</v>
      </c>
      <c r="Q51" s="11">
        <v>0.20501292864069501</v>
      </c>
      <c r="R51" s="3">
        <v>9.6122685185185186E-2</v>
      </c>
      <c r="S51" s="3">
        <v>0.51535879629629633</v>
      </c>
      <c r="T51" s="4">
        <f t="shared" si="0"/>
        <v>0.41923611111111114</v>
      </c>
      <c r="U51" s="1">
        <f t="shared" si="1"/>
        <v>36222</v>
      </c>
    </row>
    <row r="52" spans="1:21" x14ac:dyDescent="0.2">
      <c r="A52">
        <v>51</v>
      </c>
      <c r="B52" s="7">
        <v>-18</v>
      </c>
      <c r="C52">
        <v>84</v>
      </c>
      <c r="D52" s="7">
        <v>284.70508960000001</v>
      </c>
      <c r="E52" s="7">
        <v>6832.9221503999997</v>
      </c>
      <c r="F52" s="7">
        <v>1625.69675691004</v>
      </c>
      <c r="G52" s="11">
        <v>0.23792115893123</v>
      </c>
      <c r="H52" s="7">
        <v>1283.7707359916201</v>
      </c>
      <c r="I52" s="7">
        <v>1551.1252114075801</v>
      </c>
      <c r="J52" s="7">
        <v>1612.3556386708599</v>
      </c>
      <c r="K52" s="12">
        <v>0</v>
      </c>
      <c r="L52" s="11">
        <v>4.58705137876977E-2</v>
      </c>
      <c r="M52" s="11">
        <v>8.2064002296085709E-3</v>
      </c>
      <c r="N52" s="44">
        <v>1</v>
      </c>
      <c r="O52" s="11">
        <v>0.21032583073384201</v>
      </c>
      <c r="P52" s="7">
        <v>4960</v>
      </c>
      <c r="Q52" s="11">
        <v>0.32776144292541198</v>
      </c>
      <c r="R52" s="3">
        <v>9.4525462962962978E-2</v>
      </c>
      <c r="S52" s="3">
        <v>0.51680555555555552</v>
      </c>
      <c r="T52" s="4">
        <f t="shared" si="0"/>
        <v>0.42228009259259253</v>
      </c>
      <c r="U52" s="1">
        <f t="shared" si="1"/>
        <v>36484.999999999993</v>
      </c>
    </row>
    <row r="53" spans="1:21" x14ac:dyDescent="0.2">
      <c r="A53">
        <v>52</v>
      </c>
      <c r="B53" s="7">
        <v>-19</v>
      </c>
      <c r="C53">
        <v>94</v>
      </c>
      <c r="D53" s="7">
        <v>292.19732879999998</v>
      </c>
      <c r="E53" s="7">
        <v>7012.7358912</v>
      </c>
      <c r="F53" s="7">
        <v>609.06941127968605</v>
      </c>
      <c r="G53" s="11">
        <v>8.6851896425185898E-2</v>
      </c>
      <c r="H53" s="7">
        <v>480.44445492129302</v>
      </c>
      <c r="I53" s="7">
        <v>582.28619239429304</v>
      </c>
      <c r="J53" s="7">
        <v>604.17457891548497</v>
      </c>
      <c r="K53" s="12">
        <v>0</v>
      </c>
      <c r="L53" s="11">
        <v>4.3974000974898203E-2</v>
      </c>
      <c r="M53" s="11">
        <v>8.0365755914697905E-3</v>
      </c>
      <c r="N53" s="44">
        <v>1</v>
      </c>
      <c r="O53" s="11">
        <v>0.211182755161099</v>
      </c>
      <c r="P53" s="7">
        <v>4960</v>
      </c>
      <c r="Q53" s="11">
        <v>0.12279625227413</v>
      </c>
      <c r="R53" s="3">
        <v>9.2928240740740742E-2</v>
      </c>
      <c r="S53" s="3">
        <v>0.51825231481481482</v>
      </c>
      <c r="T53" s="4">
        <f t="shared" si="0"/>
        <v>0.42532407407407408</v>
      </c>
      <c r="U53" s="1">
        <f t="shared" si="1"/>
        <v>36748</v>
      </c>
    </row>
    <row r="54" spans="1:21" x14ac:dyDescent="0.2">
      <c r="A54">
        <v>53</v>
      </c>
      <c r="B54" s="7">
        <v>-18</v>
      </c>
      <c r="C54">
        <v>81</v>
      </c>
      <c r="D54" s="7">
        <v>284.70508960000001</v>
      </c>
      <c r="E54" s="7">
        <v>6832.9221503999997</v>
      </c>
      <c r="F54" s="7">
        <v>1927.03213985863</v>
      </c>
      <c r="G54" s="11">
        <v>0.28202167351574697</v>
      </c>
      <c r="H54" s="7">
        <v>1518.3167624104501</v>
      </c>
      <c r="I54" s="7">
        <v>1845.8837675011901</v>
      </c>
      <c r="J54" s="7">
        <v>1911.7641342477</v>
      </c>
      <c r="K54" s="12">
        <v>0</v>
      </c>
      <c r="L54" s="11">
        <v>4.2110544333416398E-2</v>
      </c>
      <c r="M54" s="11">
        <v>7.9230674440339596E-3</v>
      </c>
      <c r="N54" s="44">
        <v>1</v>
      </c>
      <c r="O54" s="11">
        <v>0.21209577619092401</v>
      </c>
      <c r="P54" s="7">
        <v>4960</v>
      </c>
      <c r="Q54" s="11">
        <v>0.38851454432633598</v>
      </c>
      <c r="R54" s="3">
        <v>9.1307870370370373E-2</v>
      </c>
      <c r="S54" s="3">
        <v>0.51968749999999997</v>
      </c>
      <c r="T54" s="4">
        <f t="shared" si="0"/>
        <v>0.42837962962962961</v>
      </c>
      <c r="U54" s="1">
        <f t="shared" si="1"/>
        <v>37012</v>
      </c>
    </row>
    <row r="55" spans="1:21" x14ac:dyDescent="0.2">
      <c r="A55">
        <v>54</v>
      </c>
      <c r="B55" s="7">
        <v>-18</v>
      </c>
      <c r="C55">
        <v>88</v>
      </c>
      <c r="D55" s="7">
        <v>284.70508960000001</v>
      </c>
      <c r="E55" s="7">
        <v>6832.9221503999997</v>
      </c>
      <c r="F55" s="7">
        <v>1216.0066648402899</v>
      </c>
      <c r="G55" s="11">
        <v>0.17796290343643101</v>
      </c>
      <c r="H55" s="7">
        <v>956.88504967854396</v>
      </c>
      <c r="I55" s="7">
        <v>1167.0255524648501</v>
      </c>
      <c r="J55" s="7">
        <v>1206.45162001119</v>
      </c>
      <c r="K55" s="12">
        <v>0</v>
      </c>
      <c r="L55" s="11">
        <v>4.02802992711154E-2</v>
      </c>
      <c r="M55" s="11">
        <v>7.8577240613609007E-3</v>
      </c>
      <c r="N55" s="44">
        <v>1</v>
      </c>
      <c r="O55" s="11">
        <v>0.21309226557222699</v>
      </c>
      <c r="P55" s="7">
        <v>4960</v>
      </c>
      <c r="Q55" s="11">
        <v>0.24516263404038099</v>
      </c>
      <c r="R55" s="3">
        <v>8.9675925925925923E-2</v>
      </c>
      <c r="S55" s="3">
        <v>0.52112268518518523</v>
      </c>
      <c r="T55" s="4">
        <f t="shared" si="0"/>
        <v>0.43144675925925929</v>
      </c>
      <c r="U55" s="1">
        <f t="shared" si="1"/>
        <v>37277</v>
      </c>
    </row>
    <row r="56" spans="1:21" x14ac:dyDescent="0.2">
      <c r="A56">
        <v>55</v>
      </c>
      <c r="B56" s="7">
        <v>-18</v>
      </c>
      <c r="C56">
        <v>85</v>
      </c>
      <c r="D56" s="7">
        <v>284.70508960000001</v>
      </c>
      <c r="E56" s="7">
        <v>6832.9221503999997</v>
      </c>
      <c r="F56" s="7">
        <v>1518.6980458446601</v>
      </c>
      <c r="G56" s="11">
        <v>0.22226186870221501</v>
      </c>
      <c r="H56" s="7">
        <v>1193.5963205739099</v>
      </c>
      <c r="I56" s="7">
        <v>1460.229708434</v>
      </c>
      <c r="J56" s="7">
        <v>1506.75908089166</v>
      </c>
      <c r="K56" s="12">
        <v>0</v>
      </c>
      <c r="L56" s="11">
        <v>3.8498987715586103E-2</v>
      </c>
      <c r="M56" s="11">
        <v>7.8613158064361702E-3</v>
      </c>
      <c r="N56" s="44">
        <v>1</v>
      </c>
      <c r="O56" s="11">
        <v>0.21406607202811601</v>
      </c>
      <c r="P56" s="7">
        <v>4960</v>
      </c>
      <c r="Q56" s="11">
        <v>0.306189122146101</v>
      </c>
      <c r="R56" s="3">
        <v>8.8032407407407406E-2</v>
      </c>
      <c r="S56" s="3">
        <v>0.52255787037037038</v>
      </c>
      <c r="T56" s="4">
        <f t="shared" si="0"/>
        <v>0.43452546296296296</v>
      </c>
      <c r="U56" s="1">
        <f t="shared" si="1"/>
        <v>37543</v>
      </c>
    </row>
    <row r="57" spans="1:21" x14ac:dyDescent="0.2">
      <c r="A57">
        <v>56</v>
      </c>
      <c r="B57" s="7">
        <v>-18</v>
      </c>
      <c r="C57">
        <v>78</v>
      </c>
      <c r="D57" s="7">
        <v>284.70508960000001</v>
      </c>
      <c r="E57" s="7">
        <v>6832.9221503999997</v>
      </c>
      <c r="F57" s="7">
        <v>2225.5669730964501</v>
      </c>
      <c r="G57" s="11">
        <v>0.325712326894602</v>
      </c>
      <c r="H57" s="7">
        <v>1746.8210392948999</v>
      </c>
      <c r="I57" s="7">
        <v>2143.78356959761</v>
      </c>
      <c r="J57" s="7">
        <v>2207.9578061807501</v>
      </c>
      <c r="K57" s="12">
        <v>0</v>
      </c>
      <c r="L57" s="11">
        <v>3.6747221938258502E-2</v>
      </c>
      <c r="M57" s="11">
        <v>7.9122161357371608E-3</v>
      </c>
      <c r="N57" s="44">
        <v>1</v>
      </c>
      <c r="O57" s="11">
        <v>0.21511189714298501</v>
      </c>
      <c r="P57" s="7">
        <v>4960</v>
      </c>
      <c r="Q57" s="11">
        <v>0.44870301876944602</v>
      </c>
      <c r="R57" s="3">
        <v>8.637731481481481E-2</v>
      </c>
      <c r="S57" s="3">
        <v>0.52398148148148149</v>
      </c>
      <c r="T57" s="4">
        <f t="shared" si="0"/>
        <v>0.43760416666666668</v>
      </c>
      <c r="U57" s="1">
        <f t="shared" si="1"/>
        <v>37809</v>
      </c>
    </row>
    <row r="58" spans="1:21" x14ac:dyDescent="0.2">
      <c r="A58">
        <v>57</v>
      </c>
      <c r="B58" s="7">
        <v>-16</v>
      </c>
      <c r="C58">
        <v>79</v>
      </c>
      <c r="D58" s="7">
        <v>269.72061120000001</v>
      </c>
      <c r="E58" s="7">
        <v>6473.2946688000002</v>
      </c>
      <c r="F58" s="7">
        <v>2122.7099090889801</v>
      </c>
      <c r="G58" s="11">
        <v>0.32791801048699798</v>
      </c>
      <c r="H58" s="7">
        <v>1663.65244057632</v>
      </c>
      <c r="I58" s="7">
        <v>2048.3305897311202</v>
      </c>
      <c r="J58" s="7">
        <v>2105.6848820765399</v>
      </c>
      <c r="K58" s="12">
        <v>0</v>
      </c>
      <c r="L58" s="11">
        <v>3.5039794669721097E-2</v>
      </c>
      <c r="M58" s="11">
        <v>8.02042094378555E-3</v>
      </c>
      <c r="N58" s="44">
        <v>1</v>
      </c>
      <c r="O58" s="11">
        <v>0.21626010532436599</v>
      </c>
      <c r="P58" s="7">
        <v>4960</v>
      </c>
      <c r="Q58" s="11">
        <v>0.42796570747761797</v>
      </c>
      <c r="R58" s="3">
        <v>8.4722222222222213E-2</v>
      </c>
      <c r="S58" s="3">
        <v>0.52541666666666664</v>
      </c>
      <c r="T58" s="4">
        <f t="shared" si="0"/>
        <v>0.44069444444444444</v>
      </c>
      <c r="U58" s="1">
        <f t="shared" si="1"/>
        <v>38076</v>
      </c>
    </row>
    <row r="59" spans="1:21" x14ac:dyDescent="0.2">
      <c r="A59">
        <v>58</v>
      </c>
      <c r="B59" s="7">
        <v>-16</v>
      </c>
      <c r="C59">
        <v>75</v>
      </c>
      <c r="D59" s="7">
        <v>269.72061120000001</v>
      </c>
      <c r="E59" s="7">
        <v>6473.2946688000002</v>
      </c>
      <c r="F59" s="7">
        <v>2524.9639203557299</v>
      </c>
      <c r="G59" s="11">
        <v>0.39005854816490299</v>
      </c>
      <c r="H59" s="7">
        <v>1975.9328596911901</v>
      </c>
      <c r="I59" s="7">
        <v>2440.6397781763999</v>
      </c>
      <c r="J59" s="7">
        <v>2504.27579689717</v>
      </c>
      <c r="K59" s="12">
        <v>0</v>
      </c>
      <c r="L59" s="11">
        <v>3.3396177069907697E-2</v>
      </c>
      <c r="M59" s="11">
        <v>8.1934332969208698E-3</v>
      </c>
      <c r="N59" s="44">
        <v>1</v>
      </c>
      <c r="O59" s="11">
        <v>0.21744115083719201</v>
      </c>
      <c r="P59" s="7">
        <v>4960</v>
      </c>
      <c r="Q59" s="11">
        <v>0.50906530652333404</v>
      </c>
      <c r="R59" s="3">
        <v>8.3055555555555563E-2</v>
      </c>
      <c r="S59" s="3">
        <v>0.52684027777777775</v>
      </c>
      <c r="T59" s="4">
        <f t="shared" si="0"/>
        <v>0.44378472222222221</v>
      </c>
      <c r="U59" s="1">
        <f t="shared" si="1"/>
        <v>38343</v>
      </c>
    </row>
    <row r="60" spans="1:21" x14ac:dyDescent="0.2">
      <c r="A60">
        <v>59</v>
      </c>
      <c r="B60" s="7">
        <v>-13</v>
      </c>
      <c r="C60">
        <v>89</v>
      </c>
      <c r="D60" s="7">
        <v>247.24389360000001</v>
      </c>
      <c r="E60" s="7">
        <v>5933.8534464000004</v>
      </c>
      <c r="F60" s="7">
        <v>1110.05829747806</v>
      </c>
      <c r="G60" s="11">
        <v>0.187072078457132</v>
      </c>
      <c r="H60" s="7">
        <v>867.36947386480995</v>
      </c>
      <c r="I60" s="7">
        <v>1074.7824428700001</v>
      </c>
      <c r="J60" s="7">
        <v>1100.7227791298401</v>
      </c>
      <c r="K60" s="12">
        <v>0</v>
      </c>
      <c r="L60" s="11">
        <v>3.1778380187966401E-2</v>
      </c>
      <c r="M60" s="11">
        <v>8.4099351983890798E-3</v>
      </c>
      <c r="N60" s="44">
        <v>1</v>
      </c>
      <c r="O60" s="11">
        <v>0.21862709748183501</v>
      </c>
      <c r="P60" s="7">
        <v>4960</v>
      </c>
      <c r="Q60" s="11">
        <v>0.22380207610444899</v>
      </c>
      <c r="R60" s="3">
        <v>8.1377314814814819E-2</v>
      </c>
      <c r="S60" s="3">
        <v>0.52825231481481483</v>
      </c>
      <c r="T60" s="4">
        <f t="shared" si="0"/>
        <v>0.44687500000000002</v>
      </c>
      <c r="U60" s="1">
        <f t="shared" si="1"/>
        <v>38610</v>
      </c>
    </row>
    <row r="61" spans="1:21" x14ac:dyDescent="0.2">
      <c r="A61">
        <v>60</v>
      </c>
      <c r="B61" s="7">
        <v>-9</v>
      </c>
      <c r="C61" s="39">
        <v>100</v>
      </c>
      <c r="D61" s="7">
        <v>217.27493680000001</v>
      </c>
      <c r="E61" s="7">
        <v>5214.5984832000004</v>
      </c>
      <c r="F61" s="40">
        <v>0</v>
      </c>
      <c r="G61" s="45">
        <v>0</v>
      </c>
      <c r="H61" s="40">
        <v>0</v>
      </c>
      <c r="I61" s="40">
        <v>0</v>
      </c>
      <c r="J61" s="40">
        <v>0</v>
      </c>
      <c r="K61" s="12">
        <v>0</v>
      </c>
      <c r="L61" s="45">
        <v>0</v>
      </c>
      <c r="M61" s="45">
        <v>0</v>
      </c>
      <c r="N61" s="44">
        <v>0</v>
      </c>
      <c r="O61" s="45">
        <v>0</v>
      </c>
      <c r="P61" s="7">
        <v>4960</v>
      </c>
      <c r="Q61" s="11">
        <v>0</v>
      </c>
      <c r="R61" s="3">
        <v>7.9687500000000008E-2</v>
      </c>
      <c r="S61" s="3">
        <v>0.52967592592592594</v>
      </c>
      <c r="T61" s="4">
        <f t="shared" si="0"/>
        <v>0.44998842592592592</v>
      </c>
      <c r="U61" s="1">
        <f t="shared" si="1"/>
        <v>38879</v>
      </c>
    </row>
    <row r="62" spans="1:21" x14ac:dyDescent="0.2">
      <c r="A62">
        <v>61</v>
      </c>
      <c r="B62" s="7">
        <v>-13</v>
      </c>
      <c r="C62">
        <v>86</v>
      </c>
      <c r="D62" s="7">
        <v>247.24389360000001</v>
      </c>
      <c r="E62" s="7">
        <v>5933.8534464000004</v>
      </c>
      <c r="F62" s="7">
        <v>1410.5786811435501</v>
      </c>
      <c r="G62" s="11">
        <v>0.23771714180088799</v>
      </c>
      <c r="H62" s="7">
        <v>1098.52496704493</v>
      </c>
      <c r="I62" s="7">
        <v>1370.11242396074</v>
      </c>
      <c r="J62" s="7">
        <v>1397.7895566152699</v>
      </c>
      <c r="K62" s="12">
        <v>0</v>
      </c>
      <c r="L62" s="11">
        <v>2.86876993986682E-2</v>
      </c>
      <c r="M62" s="11">
        <v>9.0665800492028496E-3</v>
      </c>
      <c r="N62" s="44">
        <v>1</v>
      </c>
      <c r="O62" s="11">
        <v>0.22122389787263499</v>
      </c>
      <c r="P62" s="7">
        <v>4960</v>
      </c>
      <c r="Q62" s="11">
        <v>0.28439086313378198</v>
      </c>
      <c r="R62" s="3">
        <v>7.7986111111111103E-2</v>
      </c>
      <c r="S62" s="3">
        <v>0.5310879629629629</v>
      </c>
      <c r="T62" s="4">
        <f t="shared" si="0"/>
        <v>0.45310185185185181</v>
      </c>
      <c r="U62" s="1">
        <f t="shared" si="1"/>
        <v>39148</v>
      </c>
    </row>
    <row r="63" spans="1:21" x14ac:dyDescent="0.2">
      <c r="A63">
        <v>62</v>
      </c>
      <c r="B63" s="7">
        <v>-13</v>
      </c>
      <c r="C63">
        <v>84</v>
      </c>
      <c r="D63" s="7">
        <v>247.24389360000001</v>
      </c>
      <c r="E63" s="7">
        <v>5933.8534464000004</v>
      </c>
      <c r="F63" s="7">
        <v>1610.8716798292901</v>
      </c>
      <c r="G63" s="11">
        <v>0.271471429886189</v>
      </c>
      <c r="H63" s="7">
        <v>1252.2831690907101</v>
      </c>
      <c r="I63" s="7">
        <v>1567.0073592162501</v>
      </c>
      <c r="J63" s="7">
        <v>1595.6160591083401</v>
      </c>
      <c r="K63" s="12">
        <v>0</v>
      </c>
      <c r="L63" s="11">
        <v>2.72301767808701E-2</v>
      </c>
      <c r="M63" s="11">
        <v>9.4704133867240092E-3</v>
      </c>
      <c r="N63" s="44">
        <v>1</v>
      </c>
      <c r="O63" s="11">
        <v>0.22260526100786701</v>
      </c>
      <c r="P63" s="7">
        <v>4960</v>
      </c>
      <c r="Q63" s="11">
        <v>0.32477251609461599</v>
      </c>
      <c r="R63" s="3">
        <v>7.6284722222222226E-2</v>
      </c>
      <c r="S63" s="3">
        <v>0.53248842592592593</v>
      </c>
      <c r="T63" s="4">
        <f t="shared" si="0"/>
        <v>0.45620370370370372</v>
      </c>
      <c r="U63" s="1">
        <f t="shared" si="1"/>
        <v>39416</v>
      </c>
    </row>
    <row r="64" spans="1:21" x14ac:dyDescent="0.2">
      <c r="A64">
        <v>63</v>
      </c>
      <c r="B64" s="7">
        <v>-12</v>
      </c>
      <c r="C64">
        <v>70</v>
      </c>
      <c r="D64" s="7">
        <v>239.75165440000001</v>
      </c>
      <c r="E64" s="7">
        <v>5754.0397056000002</v>
      </c>
      <c r="F64" s="7">
        <v>3018.0194217868898</v>
      </c>
      <c r="G64" s="11">
        <v>0.52450444838774102</v>
      </c>
      <c r="H64" s="7">
        <v>2341.8056215019301</v>
      </c>
      <c r="I64" s="7">
        <v>2940.1284728747401</v>
      </c>
      <c r="J64" s="7">
        <v>2987.9823264387201</v>
      </c>
      <c r="K64" s="12">
        <v>0</v>
      </c>
      <c r="L64" s="11">
        <v>2.5808630769523999E-2</v>
      </c>
      <c r="M64" s="11">
        <v>9.9525851726909292E-3</v>
      </c>
      <c r="N64" s="44">
        <v>1</v>
      </c>
      <c r="O64" s="11">
        <v>0.22405879677360799</v>
      </c>
      <c r="P64" s="7">
        <v>4960</v>
      </c>
      <c r="Q64" s="11">
        <v>0.608471657618324</v>
      </c>
      <c r="R64" s="3">
        <v>7.4583333333333335E-2</v>
      </c>
      <c r="S64" s="3">
        <v>0.53390046296296301</v>
      </c>
      <c r="T64" s="4">
        <f t="shared" si="0"/>
        <v>0.45931712962962967</v>
      </c>
      <c r="U64" s="1">
        <f t="shared" si="1"/>
        <v>39685.000000000007</v>
      </c>
    </row>
    <row r="65" spans="1:21" x14ac:dyDescent="0.2">
      <c r="A65">
        <v>64</v>
      </c>
      <c r="B65" s="7">
        <v>-12</v>
      </c>
      <c r="C65">
        <v>69</v>
      </c>
      <c r="D65" s="7">
        <v>239.75165440000001</v>
      </c>
      <c r="E65" s="7">
        <v>5754.0397056000002</v>
      </c>
      <c r="F65" s="7">
        <v>3116.5135024342399</v>
      </c>
      <c r="G65" s="11">
        <v>0.54162182777452095</v>
      </c>
      <c r="H65" s="7">
        <v>2413.73727811552</v>
      </c>
      <c r="I65" s="7">
        <v>3040.26441280053</v>
      </c>
      <c r="J65" s="7">
        <v>3083.8094966041899</v>
      </c>
      <c r="K65" s="12">
        <v>0</v>
      </c>
      <c r="L65" s="11">
        <v>2.4466150900405399E-2</v>
      </c>
      <c r="M65" s="11">
        <v>1.04937796048373E-2</v>
      </c>
      <c r="N65" s="44">
        <v>1</v>
      </c>
      <c r="O65" s="11">
        <v>0.22550077956337899</v>
      </c>
      <c r="P65" s="7">
        <v>4960</v>
      </c>
      <c r="Q65" s="11">
        <v>0.628329335168194</v>
      </c>
      <c r="R65" s="3">
        <v>7.2858796296296297E-2</v>
      </c>
      <c r="S65" s="3">
        <v>0.53530092592592593</v>
      </c>
      <c r="T65" s="4">
        <f t="shared" si="0"/>
        <v>0.46244212962962961</v>
      </c>
      <c r="U65" s="1">
        <f t="shared" si="1"/>
        <v>39955</v>
      </c>
    </row>
    <row r="66" spans="1:21" x14ac:dyDescent="0.2">
      <c r="A66">
        <v>65</v>
      </c>
      <c r="B66" s="7">
        <v>-14</v>
      </c>
      <c r="C66">
        <v>79</v>
      </c>
      <c r="D66" s="7">
        <v>254.73613280000001</v>
      </c>
      <c r="E66" s="7">
        <v>6113.6671871999997</v>
      </c>
      <c r="F66" s="7">
        <v>2109.7639647737701</v>
      </c>
      <c r="G66" s="11">
        <v>0.34508976366769201</v>
      </c>
      <c r="H66" s="7">
        <v>1630.81173373467</v>
      </c>
      <c r="I66" s="7">
        <v>2060.89411042452</v>
      </c>
      <c r="J66" s="7">
        <v>2086.3184307946599</v>
      </c>
      <c r="K66" s="12">
        <v>0</v>
      </c>
      <c r="L66" s="11">
        <v>2.3163659615584101E-2</v>
      </c>
      <c r="M66" s="11">
        <v>1.1112870619923E-2</v>
      </c>
      <c r="N66" s="44">
        <v>1</v>
      </c>
      <c r="O66" s="11">
        <v>0.22701697395350801</v>
      </c>
      <c r="P66" s="7">
        <v>4960</v>
      </c>
      <c r="Q66" s="11">
        <v>0.42535563805922799</v>
      </c>
      <c r="R66" s="3">
        <v>7.1145833333333339E-2</v>
      </c>
      <c r="S66" s="3">
        <v>0.53670138888888885</v>
      </c>
      <c r="T66" s="4">
        <f t="shared" ref="T66:T129" si="2">S66-R66</f>
        <v>0.4655555555555555</v>
      </c>
      <c r="U66" s="1">
        <f t="shared" si="1"/>
        <v>40223.999999999993</v>
      </c>
    </row>
    <row r="67" spans="1:21" x14ac:dyDescent="0.2">
      <c r="A67">
        <v>66</v>
      </c>
      <c r="B67" s="7">
        <v>-12</v>
      </c>
      <c r="C67">
        <v>93</v>
      </c>
      <c r="D67" s="7">
        <v>239.75165440000001</v>
      </c>
      <c r="E67" s="7">
        <v>5754.0397056000002</v>
      </c>
      <c r="F67" s="7">
        <v>702.727880277449</v>
      </c>
      <c r="G67" s="11">
        <v>0.122127742635062</v>
      </c>
      <c r="H67" s="7">
        <v>542.10077080733902</v>
      </c>
      <c r="I67" s="7">
        <v>687.32773809908201</v>
      </c>
      <c r="J67" s="7">
        <v>694.44608034176599</v>
      </c>
      <c r="K67" s="12">
        <v>0</v>
      </c>
      <c r="L67" s="11">
        <v>2.1914801746996899E-2</v>
      </c>
      <c r="M67" s="11">
        <v>1.1785216110130101E-2</v>
      </c>
      <c r="N67" s="44">
        <v>1</v>
      </c>
      <c r="O67" s="11">
        <v>0.22857654289551099</v>
      </c>
      <c r="P67" s="7">
        <v>4960</v>
      </c>
      <c r="Q67" s="11">
        <v>0.141679008120453</v>
      </c>
      <c r="R67" s="3">
        <v>6.9409722222222234E-2</v>
      </c>
      <c r="S67" s="3">
        <v>0.53809027777777774</v>
      </c>
      <c r="T67" s="4">
        <f t="shared" si="2"/>
        <v>0.46868055555555549</v>
      </c>
      <c r="U67" s="1">
        <f t="shared" ref="U67:U130" si="3">T67*86400</f>
        <v>40493.999999999993</v>
      </c>
    </row>
    <row r="68" spans="1:21" x14ac:dyDescent="0.2">
      <c r="A68">
        <v>67</v>
      </c>
      <c r="B68" s="7">
        <v>-9</v>
      </c>
      <c r="C68">
        <v>91</v>
      </c>
      <c r="D68" s="7">
        <v>217.27493680000001</v>
      </c>
      <c r="E68" s="7">
        <v>5214.5984832000004</v>
      </c>
      <c r="F68" s="7">
        <v>902.83718179878497</v>
      </c>
      <c r="G68" s="11">
        <v>0.17313647152460099</v>
      </c>
      <c r="H68" s="7">
        <v>695.02294229924405</v>
      </c>
      <c r="I68" s="7">
        <v>884.13431402982405</v>
      </c>
      <c r="J68" s="7">
        <v>891.52906334662896</v>
      </c>
      <c r="K68" s="12">
        <v>0</v>
      </c>
      <c r="L68" s="11">
        <v>2.07156596405314E-2</v>
      </c>
      <c r="M68" s="11">
        <v>1.25250916556469E-2</v>
      </c>
      <c r="N68" s="44">
        <v>1</v>
      </c>
      <c r="O68" s="11">
        <v>0.23017908842156601</v>
      </c>
      <c r="P68" s="7">
        <v>4960</v>
      </c>
      <c r="Q68" s="11">
        <v>0.18202362536265801</v>
      </c>
      <c r="R68" s="3">
        <v>6.7673611111111115E-2</v>
      </c>
      <c r="S68" s="3">
        <v>0.53947916666666662</v>
      </c>
      <c r="T68" s="4">
        <f t="shared" si="2"/>
        <v>0.47180555555555548</v>
      </c>
      <c r="U68" s="1">
        <f t="shared" si="3"/>
        <v>40763.999999999993</v>
      </c>
    </row>
    <row r="69" spans="1:21" x14ac:dyDescent="0.2">
      <c r="A69">
        <v>68</v>
      </c>
      <c r="B69" s="7">
        <v>-9</v>
      </c>
      <c r="C69">
        <v>98</v>
      </c>
      <c r="D69" s="7">
        <v>217.27493680000001</v>
      </c>
      <c r="E69" s="7">
        <v>5214.5984832000004</v>
      </c>
      <c r="F69" s="7">
        <v>200.499847494709</v>
      </c>
      <c r="G69" s="11">
        <v>3.8449719214367899E-2</v>
      </c>
      <c r="H69" s="7">
        <v>154.018169535601</v>
      </c>
      <c r="I69" s="7">
        <v>196.56921349422001</v>
      </c>
      <c r="J69" s="7">
        <v>197.82632036987701</v>
      </c>
      <c r="K69" s="12">
        <v>0</v>
      </c>
      <c r="L69" s="11">
        <v>1.96041745148582E-2</v>
      </c>
      <c r="M69" s="11">
        <v>1.3334310016880201E-2</v>
      </c>
      <c r="N69" s="44">
        <v>1</v>
      </c>
      <c r="O69" s="11">
        <v>0.231828994086063</v>
      </c>
      <c r="P69" s="7">
        <v>4960</v>
      </c>
      <c r="Q69" s="11">
        <v>4.0423356349739703E-2</v>
      </c>
      <c r="R69" s="3">
        <v>6.5937499999999996E-2</v>
      </c>
      <c r="S69" s="3">
        <v>0.5408680555555555</v>
      </c>
      <c r="T69" s="4">
        <f t="shared" si="2"/>
        <v>0.47493055555555552</v>
      </c>
      <c r="U69" s="1">
        <f t="shared" si="3"/>
        <v>41034</v>
      </c>
    </row>
    <row r="70" spans="1:21" x14ac:dyDescent="0.2">
      <c r="A70">
        <v>69</v>
      </c>
      <c r="B70" s="7">
        <v>-7</v>
      </c>
      <c r="C70">
        <v>97</v>
      </c>
      <c r="D70" s="7">
        <v>202.29045840000001</v>
      </c>
      <c r="E70" s="7">
        <v>4854.9710015999999</v>
      </c>
      <c r="F70" s="7">
        <v>300.561891658619</v>
      </c>
      <c r="G70" s="11">
        <v>6.1908071450800899E-2</v>
      </c>
      <c r="H70" s="7">
        <v>230.38831226694401</v>
      </c>
      <c r="I70" s="7">
        <v>294.98880864068599</v>
      </c>
      <c r="J70" s="7">
        <v>296.287466707178</v>
      </c>
      <c r="K70" s="12">
        <v>0</v>
      </c>
      <c r="L70" s="11">
        <v>1.8542214341207099E-2</v>
      </c>
      <c r="M70" s="11">
        <v>1.4221446797040099E-2</v>
      </c>
      <c r="N70" s="44">
        <v>1</v>
      </c>
      <c r="O70" s="11">
        <v>0.23347463979691099</v>
      </c>
      <c r="P70" s="7">
        <v>4960</v>
      </c>
      <c r="Q70" s="11">
        <v>6.0597155576334598E-2</v>
      </c>
      <c r="R70" s="3">
        <v>6.4201388888888891E-2</v>
      </c>
      <c r="S70" s="3">
        <v>0.54225694444444439</v>
      </c>
      <c r="T70" s="4">
        <f t="shared" si="2"/>
        <v>0.47805555555555551</v>
      </c>
      <c r="U70" s="1">
        <f t="shared" si="3"/>
        <v>41303.999999999993</v>
      </c>
    </row>
    <row r="71" spans="1:21" x14ac:dyDescent="0.2">
      <c r="A71">
        <v>70</v>
      </c>
      <c r="B71" s="7">
        <v>-9</v>
      </c>
      <c r="C71">
        <v>95</v>
      </c>
      <c r="D71" s="7">
        <v>217.27493680000001</v>
      </c>
      <c r="E71" s="7">
        <v>5214.5984832000004</v>
      </c>
      <c r="F71" s="7">
        <v>500.66183703862799</v>
      </c>
      <c r="G71" s="11">
        <v>9.6011579539943895E-2</v>
      </c>
      <c r="H71" s="7">
        <v>382.886458584048</v>
      </c>
      <c r="I71" s="7">
        <v>491.88450372812201</v>
      </c>
      <c r="J71" s="7">
        <v>493.06909383522702</v>
      </c>
      <c r="K71" s="12">
        <v>0</v>
      </c>
      <c r="L71" s="11">
        <v>1.7531460680971198E-2</v>
      </c>
      <c r="M71" s="11">
        <v>1.5165412343611901E-2</v>
      </c>
      <c r="N71" s="44">
        <v>1</v>
      </c>
      <c r="O71" s="11">
        <v>0.23523937664434599</v>
      </c>
      <c r="P71" s="7">
        <v>4960</v>
      </c>
      <c r="Q71" s="11">
        <v>0.10093988649972301</v>
      </c>
      <c r="R71" s="3">
        <v>6.2442129629629632E-2</v>
      </c>
      <c r="S71" s="3">
        <v>0.54364583333333327</v>
      </c>
      <c r="T71" s="4">
        <f t="shared" si="2"/>
        <v>0.48120370370370363</v>
      </c>
      <c r="U71" s="1">
        <f t="shared" si="3"/>
        <v>41575.999999999993</v>
      </c>
    </row>
    <row r="72" spans="1:21" x14ac:dyDescent="0.2">
      <c r="A72">
        <v>71</v>
      </c>
      <c r="B72" s="7">
        <v>-10</v>
      </c>
      <c r="C72">
        <v>86</v>
      </c>
      <c r="D72" s="7">
        <v>224.76717600000001</v>
      </c>
      <c r="E72" s="7">
        <v>5394.4122239999997</v>
      </c>
      <c r="F72" s="7">
        <v>1400.9645500663401</v>
      </c>
      <c r="G72" s="11">
        <v>0.259706617123804</v>
      </c>
      <c r="H72" s="7">
        <v>1068.9736297474701</v>
      </c>
      <c r="I72" s="7">
        <v>1377.70883837623</v>
      </c>
      <c r="J72" s="7">
        <v>1378.28497852034</v>
      </c>
      <c r="K72" s="12">
        <v>0</v>
      </c>
      <c r="L72" s="11">
        <v>1.6599785975318099E-2</v>
      </c>
      <c r="M72" s="11">
        <v>1.61885406343255E-2</v>
      </c>
      <c r="N72" s="44">
        <v>1</v>
      </c>
      <c r="O72" s="11">
        <v>0.23697310563864599</v>
      </c>
      <c r="P72" s="7">
        <v>4960</v>
      </c>
      <c r="Q72" s="11">
        <v>0.28245253025530997</v>
      </c>
      <c r="R72" s="3">
        <v>6.069444444444444E-2</v>
      </c>
      <c r="S72" s="3">
        <v>0.54502314814814812</v>
      </c>
      <c r="T72" s="4">
        <f t="shared" si="2"/>
        <v>0.48432870370370368</v>
      </c>
      <c r="U72" s="1">
        <f t="shared" si="3"/>
        <v>41846</v>
      </c>
    </row>
    <row r="73" spans="1:21" x14ac:dyDescent="0.2">
      <c r="A73">
        <v>72</v>
      </c>
      <c r="B73" s="7">
        <v>-10</v>
      </c>
      <c r="C73">
        <v>92</v>
      </c>
      <c r="D73" s="7">
        <v>224.76717600000001</v>
      </c>
      <c r="E73" s="7">
        <v>5394.4122239999997</v>
      </c>
      <c r="F73" s="7">
        <v>800.08778367265995</v>
      </c>
      <c r="G73" s="11">
        <v>0.14831787977066899</v>
      </c>
      <c r="H73" s="7">
        <v>609.05662027529604</v>
      </c>
      <c r="I73" s="7">
        <v>787.50819078222298</v>
      </c>
      <c r="J73" s="7">
        <v>786.26605045131703</v>
      </c>
      <c r="K73" s="12">
        <v>0</v>
      </c>
      <c r="L73" s="11">
        <v>1.5722765860381301E-2</v>
      </c>
      <c r="M73" s="11">
        <v>1.7275270918269199E-2</v>
      </c>
      <c r="N73" s="44">
        <v>1</v>
      </c>
      <c r="O73" s="11">
        <v>0.238762754907304</v>
      </c>
      <c r="P73" s="7">
        <v>4960</v>
      </c>
      <c r="Q73" s="11">
        <v>0.16130802090174601</v>
      </c>
      <c r="R73" s="3">
        <v>5.8935185185185181E-2</v>
      </c>
      <c r="S73" s="3">
        <v>0.54640046296296296</v>
      </c>
      <c r="T73" s="4">
        <f t="shared" si="2"/>
        <v>0.48746527777777776</v>
      </c>
      <c r="U73" s="1">
        <f t="shared" si="3"/>
        <v>42117</v>
      </c>
    </row>
    <row r="74" spans="1:21" x14ac:dyDescent="0.2">
      <c r="A74">
        <v>73</v>
      </c>
      <c r="B74" s="7">
        <v>-9</v>
      </c>
      <c r="C74">
        <v>88</v>
      </c>
      <c r="D74" s="7">
        <v>217.27493680000001</v>
      </c>
      <c r="E74" s="7">
        <v>5214.5984832000004</v>
      </c>
      <c r="F74" s="7">
        <v>1199.48267164035</v>
      </c>
      <c r="G74" s="11">
        <v>0.23002397509698</v>
      </c>
      <c r="H74" s="7">
        <v>910.81918331433099</v>
      </c>
      <c r="I74" s="7">
        <v>1181.6051214177201</v>
      </c>
      <c r="J74" s="7">
        <v>1177.3601605625199</v>
      </c>
      <c r="K74" s="12">
        <v>0</v>
      </c>
      <c r="L74" s="11">
        <v>1.4904383902584899E-2</v>
      </c>
      <c r="M74" s="11">
        <v>1.8443376966479699E-2</v>
      </c>
      <c r="N74" s="44">
        <v>1</v>
      </c>
      <c r="O74" s="11">
        <v>0.240656655699125</v>
      </c>
      <c r="P74" s="7">
        <v>4960</v>
      </c>
      <c r="Q74" s="11">
        <v>0.241831183798457</v>
      </c>
      <c r="R74" s="3">
        <v>5.7175925925925929E-2</v>
      </c>
      <c r="S74" s="3">
        <v>0.54777777777777781</v>
      </c>
      <c r="T74" s="4">
        <f t="shared" si="2"/>
        <v>0.4906018518518519</v>
      </c>
      <c r="U74" s="1">
        <f t="shared" si="3"/>
        <v>42388.000000000007</v>
      </c>
    </row>
    <row r="75" spans="1:21" x14ac:dyDescent="0.2">
      <c r="A75">
        <v>74</v>
      </c>
      <c r="B75" s="7">
        <v>-7</v>
      </c>
      <c r="C75">
        <v>92</v>
      </c>
      <c r="D75" s="7">
        <v>202.29045840000001</v>
      </c>
      <c r="E75" s="7">
        <v>4854.9710015999999</v>
      </c>
      <c r="F75" s="7">
        <v>799.22724302253096</v>
      </c>
      <c r="G75" s="11">
        <v>0.16462039479929699</v>
      </c>
      <c r="H75" s="7">
        <v>605.39995634229297</v>
      </c>
      <c r="I75" s="7">
        <v>787.90816281310504</v>
      </c>
      <c r="J75" s="7">
        <v>783.51189382592202</v>
      </c>
      <c r="K75" s="12">
        <v>0</v>
      </c>
      <c r="L75" s="11">
        <v>1.41625305046149E-2</v>
      </c>
      <c r="M75" s="11">
        <v>1.96631800702592E-2</v>
      </c>
      <c r="N75" s="44">
        <v>1</v>
      </c>
      <c r="O75" s="11">
        <v>0.24251836805164201</v>
      </c>
      <c r="P75" s="7">
        <v>4960</v>
      </c>
      <c r="Q75" s="11">
        <v>0.161134524802929</v>
      </c>
      <c r="R75" s="3">
        <v>5.541666666666667E-2</v>
      </c>
      <c r="S75" s="3">
        <v>0.5491435185185185</v>
      </c>
      <c r="T75" s="4">
        <f t="shared" si="2"/>
        <v>0.49372685185185183</v>
      </c>
      <c r="U75" s="1">
        <f t="shared" si="3"/>
        <v>42658</v>
      </c>
    </row>
    <row r="76" spans="1:21" x14ac:dyDescent="0.2">
      <c r="A76">
        <v>75</v>
      </c>
      <c r="B76" s="7">
        <v>-8</v>
      </c>
      <c r="C76">
        <v>84</v>
      </c>
      <c r="D76" s="7">
        <v>209.78269760000001</v>
      </c>
      <c r="E76" s="7">
        <v>5034.7847424000001</v>
      </c>
      <c r="F76" s="7">
        <v>1597.6402396793901</v>
      </c>
      <c r="G76" s="11">
        <v>0.31732046580363399</v>
      </c>
      <c r="H76" s="7">
        <v>1207.16584802904</v>
      </c>
      <c r="I76" s="7">
        <v>1576.0791120190499</v>
      </c>
      <c r="J76" s="7">
        <v>1564.1496535189699</v>
      </c>
      <c r="K76" s="12">
        <v>0</v>
      </c>
      <c r="L76" s="11">
        <v>1.34956087890413E-2</v>
      </c>
      <c r="M76" s="11">
        <v>2.0962532946180199E-2</v>
      </c>
      <c r="N76" s="44">
        <v>1</v>
      </c>
      <c r="O76" s="11">
        <v>0.24440695843308599</v>
      </c>
      <c r="P76" s="7">
        <v>4960</v>
      </c>
      <c r="Q76" s="11">
        <v>0.32210488703213602</v>
      </c>
      <c r="R76" s="3">
        <v>5.3645833333333337E-2</v>
      </c>
      <c r="S76" s="3">
        <v>0.55052083333333335</v>
      </c>
      <c r="T76" s="4">
        <f t="shared" si="2"/>
        <v>0.49687500000000001</v>
      </c>
      <c r="U76" s="1">
        <f t="shared" si="3"/>
        <v>42930</v>
      </c>
    </row>
    <row r="77" spans="1:21" x14ac:dyDescent="0.2">
      <c r="A77">
        <v>76</v>
      </c>
      <c r="B77" s="7">
        <v>-9</v>
      </c>
      <c r="C77">
        <v>95</v>
      </c>
      <c r="D77" s="7">
        <v>217.27493680000001</v>
      </c>
      <c r="E77" s="7">
        <v>5214.5984832000004</v>
      </c>
      <c r="F77" s="7">
        <v>499.03044186165999</v>
      </c>
      <c r="G77" s="11">
        <v>9.5698727997831204E-2</v>
      </c>
      <c r="H77" s="7">
        <v>376.10727321163699</v>
      </c>
      <c r="I77" s="7">
        <v>492.59754254596203</v>
      </c>
      <c r="J77" s="7">
        <v>487.88658609056802</v>
      </c>
      <c r="K77" s="12">
        <v>0</v>
      </c>
      <c r="L77" s="11">
        <v>1.2890795382540701E-2</v>
      </c>
      <c r="M77" s="11">
        <v>2.2331013974856002E-2</v>
      </c>
      <c r="N77" s="44">
        <v>1</v>
      </c>
      <c r="O77" s="11">
        <v>0.24632398815481299</v>
      </c>
      <c r="P77" s="7">
        <v>4960</v>
      </c>
      <c r="Q77" s="11">
        <v>0.10061097618178599</v>
      </c>
      <c r="R77" s="3">
        <v>5.1886574074074071E-2</v>
      </c>
      <c r="S77" s="3">
        <v>0.55188657407407404</v>
      </c>
      <c r="T77" s="4">
        <f t="shared" si="2"/>
        <v>0.5</v>
      </c>
      <c r="U77" s="1">
        <f t="shared" si="3"/>
        <v>43200</v>
      </c>
    </row>
    <row r="78" spans="1:21" x14ac:dyDescent="0.2">
      <c r="A78">
        <v>77</v>
      </c>
      <c r="B78" s="7">
        <v>-8</v>
      </c>
      <c r="C78">
        <v>97</v>
      </c>
      <c r="D78" s="7">
        <v>209.78269760000001</v>
      </c>
      <c r="E78" s="7">
        <v>5034.7847424000001</v>
      </c>
      <c r="F78" s="7">
        <v>299.27427823338701</v>
      </c>
      <c r="G78" s="11">
        <v>5.9441325408229502E-2</v>
      </c>
      <c r="H78" s="7">
        <v>224.96328664681499</v>
      </c>
      <c r="I78" s="7">
        <v>295.58017709044799</v>
      </c>
      <c r="J78" s="7">
        <v>292.16099967438902</v>
      </c>
      <c r="K78" s="12">
        <v>0</v>
      </c>
      <c r="L78" s="11">
        <v>1.23435303720229E-2</v>
      </c>
      <c r="M78" s="11">
        <v>2.3768426077202299E-2</v>
      </c>
      <c r="N78" s="44">
        <v>1</v>
      </c>
      <c r="O78" s="11">
        <v>0.24830397060926299</v>
      </c>
      <c r="P78" s="7">
        <v>4960</v>
      </c>
      <c r="Q78" s="11">
        <v>6.0337556095441003E-2</v>
      </c>
      <c r="R78" s="3">
        <v>5.0115740740740738E-2</v>
      </c>
      <c r="S78" s="3">
        <v>0.55325231481481485</v>
      </c>
      <c r="T78" s="4">
        <f t="shared" si="2"/>
        <v>0.50313657407407408</v>
      </c>
      <c r="U78" s="1">
        <f t="shared" si="3"/>
        <v>43471</v>
      </c>
    </row>
    <row r="79" spans="1:21" x14ac:dyDescent="0.2">
      <c r="A79">
        <v>78</v>
      </c>
      <c r="B79" s="7">
        <v>-5</v>
      </c>
      <c r="C79">
        <v>92</v>
      </c>
      <c r="D79" s="7">
        <v>187.30598000000001</v>
      </c>
      <c r="E79" s="7">
        <v>4495.3435200000004</v>
      </c>
      <c r="F79" s="7">
        <v>797.75342244695196</v>
      </c>
      <c r="G79" s="11">
        <v>0.17746217144422999</v>
      </c>
      <c r="H79" s="7">
        <v>598.04050525616503</v>
      </c>
      <c r="I79" s="7">
        <v>788.28642183216402</v>
      </c>
      <c r="J79" s="7">
        <v>777.58940082630704</v>
      </c>
      <c r="K79" s="12">
        <v>0</v>
      </c>
      <c r="L79" s="11">
        <v>1.1867076152114801E-2</v>
      </c>
      <c r="M79" s="11">
        <v>2.5276007665120701E-2</v>
      </c>
      <c r="N79" s="44">
        <v>1</v>
      </c>
      <c r="O79" s="11">
        <v>0.25034416847527402</v>
      </c>
      <c r="P79" s="7">
        <v>4960</v>
      </c>
      <c r="Q79" s="11">
        <v>0.16083738355785299</v>
      </c>
      <c r="R79" s="3">
        <v>4.8344907407407406E-2</v>
      </c>
      <c r="S79" s="3">
        <v>0.55461805555555554</v>
      </c>
      <c r="T79" s="4">
        <f t="shared" si="2"/>
        <v>0.50627314814814817</v>
      </c>
      <c r="U79" s="1">
        <f t="shared" si="3"/>
        <v>43742</v>
      </c>
    </row>
    <row r="80" spans="1:21" x14ac:dyDescent="0.2">
      <c r="A80">
        <v>79</v>
      </c>
      <c r="B80" s="7">
        <v>-6</v>
      </c>
      <c r="C80">
        <v>93</v>
      </c>
      <c r="D80" s="7">
        <v>194.79821920000001</v>
      </c>
      <c r="E80" s="7">
        <v>4675.1572607999997</v>
      </c>
      <c r="F80" s="7">
        <v>697.70771699066404</v>
      </c>
      <c r="G80" s="11">
        <v>0.14923727226049999</v>
      </c>
      <c r="H80" s="7">
        <v>521.62818156217497</v>
      </c>
      <c r="I80" s="7">
        <v>689.71182139826306</v>
      </c>
      <c r="J80" s="7">
        <v>678.970389921172</v>
      </c>
      <c r="K80" s="12">
        <v>0</v>
      </c>
      <c r="L80" s="11">
        <v>1.1460236711854499E-2</v>
      </c>
      <c r="M80" s="11">
        <v>2.6855553712820002E-2</v>
      </c>
      <c r="N80" s="44">
        <v>1</v>
      </c>
      <c r="O80" s="11">
        <v>0.252368622476974</v>
      </c>
      <c r="P80" s="7">
        <v>4960</v>
      </c>
      <c r="Q80" s="11">
        <v>0.14066687842553699</v>
      </c>
      <c r="R80" s="3">
        <v>4.6574074074074073E-2</v>
      </c>
      <c r="S80" s="3">
        <v>0.5559722222222222</v>
      </c>
      <c r="T80" s="4">
        <f t="shared" si="2"/>
        <v>0.5093981481481481</v>
      </c>
      <c r="U80" s="1">
        <f t="shared" si="3"/>
        <v>44011.999999999993</v>
      </c>
    </row>
    <row r="81" spans="1:21" x14ac:dyDescent="0.2">
      <c r="A81">
        <v>80</v>
      </c>
      <c r="B81" s="7">
        <v>-8</v>
      </c>
      <c r="C81">
        <v>86</v>
      </c>
      <c r="D81" s="7">
        <v>209.78269760000001</v>
      </c>
      <c r="E81" s="7">
        <v>5034.7847424000001</v>
      </c>
      <c r="F81" s="7">
        <v>1394.9408235493099</v>
      </c>
      <c r="G81" s="11">
        <v>0.27706066791732797</v>
      </c>
      <c r="H81" s="7">
        <v>1040.0426124108701</v>
      </c>
      <c r="I81" s="7">
        <v>1379.4019205346499</v>
      </c>
      <c r="J81" s="7">
        <v>1355.18468314696</v>
      </c>
      <c r="K81" s="12">
        <v>0</v>
      </c>
      <c r="L81" s="11">
        <v>1.1139471117583E-2</v>
      </c>
      <c r="M81" s="11">
        <v>2.85002343692249E-2</v>
      </c>
      <c r="N81" s="44">
        <v>1</v>
      </c>
      <c r="O81" s="11">
        <v>0.25441811232926198</v>
      </c>
      <c r="P81" s="7">
        <v>4960</v>
      </c>
      <c r="Q81" s="11">
        <v>0.28123806926397499</v>
      </c>
      <c r="R81" s="3">
        <v>4.4791666666666667E-2</v>
      </c>
      <c r="S81" s="3">
        <v>0.55733796296296301</v>
      </c>
      <c r="T81" s="4">
        <f t="shared" si="2"/>
        <v>0.51254629629629633</v>
      </c>
      <c r="U81" s="1">
        <f t="shared" si="3"/>
        <v>44284</v>
      </c>
    </row>
    <row r="82" spans="1:21" x14ac:dyDescent="0.2">
      <c r="A82">
        <v>81</v>
      </c>
      <c r="B82" s="7">
        <v>-6</v>
      </c>
      <c r="C82">
        <v>92</v>
      </c>
      <c r="D82" s="7">
        <v>194.79821920000001</v>
      </c>
      <c r="E82" s="7">
        <v>4675.1572607999997</v>
      </c>
      <c r="F82" s="7">
        <v>796.82773353702896</v>
      </c>
      <c r="G82" s="11">
        <v>0.170438701649295</v>
      </c>
      <c r="H82" s="7">
        <v>592.429832756</v>
      </c>
      <c r="I82" s="7">
        <v>788.16552739393205</v>
      </c>
      <c r="J82" s="7">
        <v>772.74046343564896</v>
      </c>
      <c r="K82" s="12">
        <v>0</v>
      </c>
      <c r="L82" s="11">
        <v>1.08708642765813E-2</v>
      </c>
      <c r="M82" s="11">
        <v>3.02289555039192E-2</v>
      </c>
      <c r="N82" s="44">
        <v>1</v>
      </c>
      <c r="O82" s="11">
        <v>0.25651454157315601</v>
      </c>
      <c r="P82" s="7">
        <v>4960</v>
      </c>
      <c r="Q82" s="11">
        <v>0.16065075272923901</v>
      </c>
      <c r="R82" s="3">
        <v>4.3020833333333335E-2</v>
      </c>
      <c r="S82" s="3">
        <v>0.55869212962962966</v>
      </c>
      <c r="T82" s="4">
        <f t="shared" si="2"/>
        <v>0.51567129629629638</v>
      </c>
      <c r="U82" s="1">
        <f t="shared" si="3"/>
        <v>44554.000000000007</v>
      </c>
    </row>
    <row r="83" spans="1:21" x14ac:dyDescent="0.2">
      <c r="A83">
        <v>82</v>
      </c>
      <c r="B83" s="7">
        <v>-5</v>
      </c>
      <c r="C83">
        <v>92</v>
      </c>
      <c r="D83" s="7">
        <v>187.30598000000001</v>
      </c>
      <c r="E83" s="7">
        <v>4495.3435200000004</v>
      </c>
      <c r="F83" s="7">
        <v>796.56685502412199</v>
      </c>
      <c r="G83" s="11">
        <v>0.177198216661342</v>
      </c>
      <c r="H83" s="7">
        <v>590.57015376477602</v>
      </c>
      <c r="I83" s="7">
        <v>788.06229096953496</v>
      </c>
      <c r="J83" s="7">
        <v>771.06712524343595</v>
      </c>
      <c r="K83" s="12">
        <v>0</v>
      </c>
      <c r="L83" s="11">
        <v>1.0676522630771301E-2</v>
      </c>
      <c r="M83" s="11">
        <v>3.2012039692404001E-2</v>
      </c>
      <c r="N83" s="44">
        <v>1</v>
      </c>
      <c r="O83" s="11">
        <v>0.258605664998586</v>
      </c>
      <c r="P83" s="7">
        <v>4960</v>
      </c>
      <c r="Q83" s="11">
        <v>0.16059815625486301</v>
      </c>
      <c r="R83" s="3">
        <v>4.1250000000000002E-2</v>
      </c>
      <c r="S83" s="3">
        <v>0.56005787037037036</v>
      </c>
      <c r="T83" s="4">
        <f t="shared" si="2"/>
        <v>0.51880787037037035</v>
      </c>
      <c r="U83" s="1">
        <f t="shared" si="3"/>
        <v>44825</v>
      </c>
    </row>
    <row r="84" spans="1:21" x14ac:dyDescent="0.2">
      <c r="A84">
        <v>83</v>
      </c>
      <c r="B84" s="7">
        <v>-4</v>
      </c>
      <c r="C84">
        <v>99</v>
      </c>
      <c r="D84" s="7">
        <v>179.81374080000001</v>
      </c>
      <c r="E84" s="7">
        <v>4315.5297792000001</v>
      </c>
      <c r="F84" s="7">
        <v>99.538380480213206</v>
      </c>
      <c r="G84" s="11">
        <v>2.30651589892783E-2</v>
      </c>
      <c r="H84" s="7">
        <v>73.583398514448703</v>
      </c>
      <c r="I84" s="7">
        <v>98.487541111980306</v>
      </c>
      <c r="J84" s="7">
        <v>96.1667218850898</v>
      </c>
      <c r="K84" s="12">
        <v>0</v>
      </c>
      <c r="L84" s="11">
        <v>1.05571274433359E-2</v>
      </c>
      <c r="M84" s="11">
        <v>3.3872950100827498E-2</v>
      </c>
      <c r="N84" s="44">
        <v>1</v>
      </c>
      <c r="O84" s="11">
        <v>0.26075350875257602</v>
      </c>
      <c r="P84" s="7">
        <v>4960</v>
      </c>
      <c r="Q84" s="11">
        <v>2.0068221871010698E-2</v>
      </c>
      <c r="R84" s="3">
        <v>3.9467592592592596E-2</v>
      </c>
      <c r="S84" s="3">
        <v>0.56141203703703701</v>
      </c>
      <c r="T84" s="4">
        <f t="shared" si="2"/>
        <v>0.52194444444444443</v>
      </c>
      <c r="U84" s="1">
        <f t="shared" si="3"/>
        <v>45096</v>
      </c>
    </row>
    <row r="85" spans="1:21" x14ac:dyDescent="0.2">
      <c r="A85">
        <v>84</v>
      </c>
      <c r="B85" s="7">
        <v>-2</v>
      </c>
      <c r="C85">
        <v>83</v>
      </c>
      <c r="D85" s="7">
        <v>164.8292624</v>
      </c>
      <c r="E85" s="7">
        <v>3955.9022976000001</v>
      </c>
      <c r="F85" s="7">
        <v>1691.7693509369101</v>
      </c>
      <c r="G85" s="11">
        <v>0.42765701063023998</v>
      </c>
      <c r="H85" s="7">
        <v>1247.05292333073</v>
      </c>
      <c r="I85" s="7">
        <v>1673.9876593404599</v>
      </c>
      <c r="J85" s="7">
        <v>1631.2084624126601</v>
      </c>
      <c r="K85" s="12">
        <v>0</v>
      </c>
      <c r="L85" s="11">
        <v>1.05107067855353E-2</v>
      </c>
      <c r="M85" s="11">
        <v>3.5797367111956503E-2</v>
      </c>
      <c r="N85" s="44">
        <v>1</v>
      </c>
      <c r="O85" s="11">
        <v>0.26287060192921502</v>
      </c>
      <c r="P85" s="7">
        <v>4960</v>
      </c>
      <c r="Q85" s="11">
        <v>0.34108253043082898</v>
      </c>
      <c r="R85" s="3">
        <v>3.7696759259259256E-2</v>
      </c>
      <c r="S85" s="3">
        <v>0.56276620370370367</v>
      </c>
      <c r="T85" s="4">
        <f t="shared" si="2"/>
        <v>0.52506944444444437</v>
      </c>
      <c r="U85" s="1">
        <f t="shared" si="3"/>
        <v>45365.999999999993</v>
      </c>
    </row>
    <row r="86" spans="1:21" x14ac:dyDescent="0.2">
      <c r="A86">
        <v>85</v>
      </c>
      <c r="B86" s="7">
        <v>-4</v>
      </c>
      <c r="C86">
        <v>86</v>
      </c>
      <c r="D86" s="7">
        <v>179.81374080000001</v>
      </c>
      <c r="E86" s="7">
        <v>4315.5297792000001</v>
      </c>
      <c r="F86" s="7">
        <v>1392.85769149423</v>
      </c>
      <c r="G86" s="11">
        <v>0.32275473991803499</v>
      </c>
      <c r="H86" s="7">
        <v>1023.64705775894</v>
      </c>
      <c r="I86" s="7">
        <v>1378.19119706426</v>
      </c>
      <c r="J86" s="7">
        <v>1340.22214764914</v>
      </c>
      <c r="K86" s="12">
        <v>0</v>
      </c>
      <c r="L86" s="11">
        <v>1.0529786725188599E-2</v>
      </c>
      <c r="M86" s="11">
        <v>3.7789606337043903E-2</v>
      </c>
      <c r="N86" s="44">
        <v>1</v>
      </c>
      <c r="O86" s="11">
        <v>0.26507419673233601</v>
      </c>
      <c r="P86" s="7">
        <v>4960</v>
      </c>
      <c r="Q86" s="11">
        <v>0.28081808296254601</v>
      </c>
      <c r="R86" s="3">
        <v>3.5925925925925924E-2</v>
      </c>
      <c r="S86" s="3">
        <v>0.56412037037037044</v>
      </c>
      <c r="T86" s="4">
        <f t="shared" si="2"/>
        <v>0.52819444444444452</v>
      </c>
      <c r="U86" s="1">
        <f t="shared" si="3"/>
        <v>45636.000000000007</v>
      </c>
    </row>
    <row r="87" spans="1:21" x14ac:dyDescent="0.2">
      <c r="A87">
        <v>86</v>
      </c>
      <c r="B87" s="7">
        <v>-3</v>
      </c>
      <c r="C87">
        <v>85</v>
      </c>
      <c r="D87" s="7">
        <v>172.3215016</v>
      </c>
      <c r="E87" s="7">
        <v>4135.7160383999999</v>
      </c>
      <c r="F87" s="7">
        <v>1491.9773248512799</v>
      </c>
      <c r="G87" s="11">
        <v>0.360754295265516</v>
      </c>
      <c r="H87" s="7">
        <v>1093.26782161491</v>
      </c>
      <c r="I87" s="7">
        <v>1476.1300689521699</v>
      </c>
      <c r="J87" s="7">
        <v>1432.5217963203199</v>
      </c>
      <c r="K87" s="12">
        <v>0</v>
      </c>
      <c r="L87" s="11">
        <v>1.06216466129529E-2</v>
      </c>
      <c r="M87" s="11">
        <v>3.9850155589250098E-2</v>
      </c>
      <c r="N87" s="44">
        <v>1</v>
      </c>
      <c r="O87" s="11">
        <v>0.26723563193302202</v>
      </c>
      <c r="P87" s="7">
        <v>4960</v>
      </c>
      <c r="Q87" s="11">
        <v>0.30080188001033997</v>
      </c>
      <c r="R87" s="3">
        <v>3.4155092592592591E-2</v>
      </c>
      <c r="S87" s="3">
        <v>0.56547453703703698</v>
      </c>
      <c r="T87" s="4">
        <f t="shared" si="2"/>
        <v>0.53131944444444434</v>
      </c>
      <c r="U87" s="1">
        <f t="shared" si="3"/>
        <v>45905.999999999993</v>
      </c>
    </row>
    <row r="88" spans="1:21" x14ac:dyDescent="0.2">
      <c r="A88">
        <v>87</v>
      </c>
      <c r="B88" s="7">
        <v>-4</v>
      </c>
      <c r="C88">
        <v>87</v>
      </c>
      <c r="D88" s="7">
        <v>179.81374080000001</v>
      </c>
      <c r="E88" s="7">
        <v>4315.5297792000001</v>
      </c>
      <c r="F88" s="7">
        <v>1292.87818257299</v>
      </c>
      <c r="G88" s="11">
        <v>0.29958736209037501</v>
      </c>
      <c r="H88" s="7">
        <v>944.48283156093999</v>
      </c>
      <c r="I88" s="7">
        <v>1278.94238200768</v>
      </c>
      <c r="J88" s="7">
        <v>1238.5817396146699</v>
      </c>
      <c r="K88" s="12">
        <v>0</v>
      </c>
      <c r="L88" s="11">
        <v>1.0778896846703599E-2</v>
      </c>
      <c r="M88" s="11">
        <v>4.1996565252776202E-2</v>
      </c>
      <c r="N88" s="44">
        <v>1</v>
      </c>
      <c r="O88" s="11">
        <v>0.26947268173301497</v>
      </c>
      <c r="P88" s="7">
        <v>4960</v>
      </c>
      <c r="Q88" s="11">
        <v>0.260660923905844</v>
      </c>
      <c r="R88" s="3">
        <v>3.2384259259259258E-2</v>
      </c>
      <c r="S88" s="3">
        <v>0.56682870370370375</v>
      </c>
      <c r="T88" s="4">
        <f t="shared" si="2"/>
        <v>0.5344444444444445</v>
      </c>
      <c r="U88" s="1">
        <f t="shared" si="3"/>
        <v>46176.000000000007</v>
      </c>
    </row>
    <row r="89" spans="1:21" x14ac:dyDescent="0.2">
      <c r="A89">
        <v>88</v>
      </c>
      <c r="B89" s="7">
        <v>-5</v>
      </c>
      <c r="C89">
        <v>80</v>
      </c>
      <c r="D89" s="7">
        <v>187.30598000000001</v>
      </c>
      <c r="E89" s="7">
        <v>4495.3435200000004</v>
      </c>
      <c r="F89" s="7">
        <v>1988.82168912103</v>
      </c>
      <c r="G89" s="11">
        <v>0.442418177892895</v>
      </c>
      <c r="H89" s="7">
        <v>1448.5099525411899</v>
      </c>
      <c r="I89" s="7">
        <v>1966.8850443164899</v>
      </c>
      <c r="J89" s="7">
        <v>1900.9051639183699</v>
      </c>
      <c r="K89" s="12">
        <v>0</v>
      </c>
      <c r="L89" s="11">
        <v>1.1029970622570599E-2</v>
      </c>
      <c r="M89" s="11">
        <v>4.4205333079163897E-2</v>
      </c>
      <c r="N89" s="44">
        <v>1</v>
      </c>
      <c r="O89" s="11">
        <v>0.27167429817131</v>
      </c>
      <c r="P89" s="7">
        <v>4960</v>
      </c>
      <c r="Q89" s="11">
        <v>0.400972114742143</v>
      </c>
      <c r="R89" s="3">
        <v>3.0613425925925929E-2</v>
      </c>
      <c r="S89" s="3">
        <v>0.56817129629629626</v>
      </c>
      <c r="T89" s="4">
        <f t="shared" si="2"/>
        <v>0.53755787037037028</v>
      </c>
      <c r="U89" s="1">
        <f t="shared" si="3"/>
        <v>46444.999999999993</v>
      </c>
    </row>
    <row r="90" spans="1:21" x14ac:dyDescent="0.2">
      <c r="A90">
        <v>89</v>
      </c>
      <c r="B90" s="7">
        <v>-4</v>
      </c>
      <c r="C90">
        <v>75</v>
      </c>
      <c r="D90" s="7">
        <v>179.81374080000001</v>
      </c>
      <c r="E90" s="7">
        <v>4315.5297792000001</v>
      </c>
      <c r="F90" s="7">
        <v>2485.7787780618401</v>
      </c>
      <c r="G90" s="11">
        <v>0.57600779168360805</v>
      </c>
      <c r="H90" s="7">
        <v>1804.92958704392</v>
      </c>
      <c r="I90" s="7">
        <v>2457.6308583543</v>
      </c>
      <c r="J90" s="7">
        <v>2370.3099282135699</v>
      </c>
      <c r="K90" s="12">
        <v>0</v>
      </c>
      <c r="L90" s="11">
        <v>1.13235819518428E-2</v>
      </c>
      <c r="M90" s="11">
        <v>4.6451780370538397E-2</v>
      </c>
      <c r="N90" s="44">
        <v>1</v>
      </c>
      <c r="O90" s="11">
        <v>0.27389774063031203</v>
      </c>
      <c r="P90" s="7">
        <v>4960</v>
      </c>
      <c r="Q90" s="11">
        <v>0.50116507622214601</v>
      </c>
      <c r="R90" s="3">
        <v>2.884259259259259E-2</v>
      </c>
      <c r="S90" s="3">
        <v>0.56952546296296302</v>
      </c>
      <c r="T90" s="4">
        <f t="shared" si="2"/>
        <v>0.54068287037037044</v>
      </c>
      <c r="U90" s="1">
        <f t="shared" si="3"/>
        <v>46715.000000000007</v>
      </c>
    </row>
    <row r="91" spans="1:21" x14ac:dyDescent="0.2">
      <c r="A91">
        <v>90</v>
      </c>
      <c r="B91" s="7">
        <v>-3</v>
      </c>
      <c r="C91">
        <v>85</v>
      </c>
      <c r="D91" s="7">
        <v>172.3215016</v>
      </c>
      <c r="E91" s="7">
        <v>4135.7160383999999</v>
      </c>
      <c r="F91" s="7">
        <v>1491.2132943523</v>
      </c>
      <c r="G91" s="11">
        <v>0.360569555672205</v>
      </c>
      <c r="H91" s="7">
        <v>1079.3733791909999</v>
      </c>
      <c r="I91" s="7">
        <v>1473.76589248756</v>
      </c>
      <c r="J91" s="7">
        <v>1418.45263650013</v>
      </c>
      <c r="K91" s="12">
        <v>0</v>
      </c>
      <c r="L91" s="11">
        <v>1.1700138357681401E-2</v>
      </c>
      <c r="M91" s="11">
        <v>4.8792924612286598E-2</v>
      </c>
      <c r="N91" s="44">
        <v>1</v>
      </c>
      <c r="O91" s="11">
        <v>0.276177738436929</v>
      </c>
      <c r="P91" s="7">
        <v>4960</v>
      </c>
      <c r="Q91" s="11">
        <v>0.300647841603287</v>
      </c>
      <c r="R91" s="3">
        <v>2.7071759259259257E-2</v>
      </c>
      <c r="S91" s="3">
        <v>0.57087962962962957</v>
      </c>
      <c r="T91" s="4">
        <f t="shared" si="2"/>
        <v>0.54380787037037026</v>
      </c>
      <c r="U91" s="1">
        <f t="shared" si="3"/>
        <v>46984.999999999993</v>
      </c>
    </row>
    <row r="92" spans="1:21" x14ac:dyDescent="0.2">
      <c r="A92">
        <v>91</v>
      </c>
      <c r="B92" s="7">
        <v>-3</v>
      </c>
      <c r="C92">
        <v>96</v>
      </c>
      <c r="D92" s="7">
        <v>172.3215016</v>
      </c>
      <c r="E92" s="7">
        <v>4135.7160383999999</v>
      </c>
      <c r="F92" s="7">
        <v>277.74684423284401</v>
      </c>
      <c r="G92" s="11">
        <v>6.7158103132316793E-2</v>
      </c>
      <c r="H92" s="7">
        <v>203.06771541659401</v>
      </c>
      <c r="I92" s="7">
        <v>274.510773378083</v>
      </c>
      <c r="J92" s="7">
        <v>264.44003242003902</v>
      </c>
      <c r="K92" s="12">
        <v>0</v>
      </c>
      <c r="L92" s="11">
        <v>1.1651152558363499E-2</v>
      </c>
      <c r="M92" s="11">
        <v>4.7909857804359302E-2</v>
      </c>
      <c r="N92" s="44">
        <v>1</v>
      </c>
      <c r="O92" s="11">
        <v>0.26887480584169399</v>
      </c>
      <c r="P92" s="7">
        <v>4960</v>
      </c>
      <c r="Q92" s="11">
        <v>5.5997347627589497E-2</v>
      </c>
      <c r="R92" s="3">
        <v>2.5312500000000002E-2</v>
      </c>
      <c r="S92" s="3">
        <v>0.57223379629629634</v>
      </c>
      <c r="T92" s="4">
        <f t="shared" si="2"/>
        <v>0.54692129629629638</v>
      </c>
      <c r="U92" s="1">
        <f t="shared" si="3"/>
        <v>47254.000000000007</v>
      </c>
    </row>
    <row r="93" spans="1:21" x14ac:dyDescent="0.2">
      <c r="A93">
        <v>92</v>
      </c>
      <c r="B93" s="7">
        <v>-1</v>
      </c>
      <c r="C93">
        <v>95</v>
      </c>
      <c r="D93" s="7">
        <v>157.3370232</v>
      </c>
      <c r="E93" s="7">
        <v>3776.0885567999999</v>
      </c>
      <c r="F93" s="7">
        <v>347.23937698545302</v>
      </c>
      <c r="G93" s="11">
        <v>9.1957424134066698E-2</v>
      </c>
      <c r="H93" s="7">
        <v>253.015116254112</v>
      </c>
      <c r="I93" s="7">
        <v>343.04306779997501</v>
      </c>
      <c r="J93" s="7">
        <v>329.78628222574201</v>
      </c>
      <c r="K93" s="12">
        <v>0</v>
      </c>
      <c r="L93" s="11">
        <v>1.2084773397268E-2</v>
      </c>
      <c r="M93" s="11">
        <v>5.0262429656536198E-2</v>
      </c>
      <c r="N93" s="44">
        <v>1</v>
      </c>
      <c r="O93" s="11">
        <v>0.27135246454289302</v>
      </c>
      <c r="P93" s="7">
        <v>4960</v>
      </c>
      <c r="Q93" s="11">
        <v>7.0007938908357506E-2</v>
      </c>
      <c r="R93" s="3">
        <v>2.3553240740740739E-2</v>
      </c>
      <c r="S93" s="3">
        <v>0.57357638888888884</v>
      </c>
      <c r="T93" s="4">
        <f t="shared" si="2"/>
        <v>0.55002314814814812</v>
      </c>
      <c r="U93" s="1">
        <f t="shared" si="3"/>
        <v>47522</v>
      </c>
    </row>
    <row r="94" spans="1:21" x14ac:dyDescent="0.2">
      <c r="A94">
        <v>93</v>
      </c>
      <c r="B94" s="7">
        <v>-1</v>
      </c>
      <c r="C94">
        <v>83</v>
      </c>
      <c r="D94" s="7">
        <v>157.3370232</v>
      </c>
      <c r="E94" s="7">
        <v>3776.0885567999999</v>
      </c>
      <c r="F94" s="7">
        <v>1180.7594253622699</v>
      </c>
      <c r="G94" s="11">
        <v>0.31269378554058402</v>
      </c>
      <c r="H94" s="7">
        <v>857.37910985888902</v>
      </c>
      <c r="I94" s="7">
        <v>1165.89740412331</v>
      </c>
      <c r="J94" s="7">
        <v>1118.5676230279801</v>
      </c>
      <c r="K94" s="12">
        <v>0</v>
      </c>
      <c r="L94" s="11">
        <v>1.25868326093579E-2</v>
      </c>
      <c r="M94" s="11">
        <v>5.2671019174974701E-2</v>
      </c>
      <c r="N94" s="44">
        <v>1</v>
      </c>
      <c r="O94" s="11">
        <v>0.273874854231348</v>
      </c>
      <c r="P94" s="7">
        <v>4960</v>
      </c>
      <c r="Q94" s="11">
        <v>0.238056335758522</v>
      </c>
      <c r="R94" s="3">
        <v>2.179398148148148E-2</v>
      </c>
      <c r="S94" s="3">
        <v>0.57493055555555561</v>
      </c>
      <c r="T94" s="4">
        <f t="shared" si="2"/>
        <v>0.55313657407407413</v>
      </c>
      <c r="U94" s="1">
        <f t="shared" si="3"/>
        <v>47791.000000000007</v>
      </c>
    </row>
    <row r="95" spans="1:21" x14ac:dyDescent="0.2">
      <c r="A95">
        <v>94</v>
      </c>
      <c r="B95" s="7">
        <v>-1</v>
      </c>
      <c r="C95">
        <v>94</v>
      </c>
      <c r="D95" s="7">
        <v>157.3370232</v>
      </c>
      <c r="E95" s="7">
        <v>3776.0885567999999</v>
      </c>
      <c r="F95" s="7">
        <v>416.81253347247201</v>
      </c>
      <c r="G95" s="11">
        <v>0.110382086437531</v>
      </c>
      <c r="H95" s="7">
        <v>301.60723920770602</v>
      </c>
      <c r="I95" s="7">
        <v>411.33063327295599</v>
      </c>
      <c r="J95" s="7">
        <v>393.82659338026201</v>
      </c>
      <c r="K95" s="12">
        <v>0</v>
      </c>
      <c r="L95" s="11">
        <v>1.31519562376071E-2</v>
      </c>
      <c r="M95" s="11">
        <v>5.5146950358508598E-2</v>
      </c>
      <c r="N95" s="44">
        <v>1</v>
      </c>
      <c r="O95" s="11">
        <v>0.27639594545055701</v>
      </c>
      <c r="P95" s="7">
        <v>4960</v>
      </c>
      <c r="Q95" s="11">
        <v>8.4034784974288804E-2</v>
      </c>
      <c r="R95" s="3">
        <v>2.0046296296296295E-2</v>
      </c>
      <c r="S95" s="3">
        <v>0.57628472222222216</v>
      </c>
      <c r="T95" s="4">
        <f t="shared" si="2"/>
        <v>0.55623842592592587</v>
      </c>
      <c r="U95" s="1">
        <f t="shared" si="3"/>
        <v>48058.999999999993</v>
      </c>
    </row>
    <row r="96" spans="1:21" x14ac:dyDescent="0.2">
      <c r="A96">
        <v>95</v>
      </c>
      <c r="B96" s="7">
        <v>1</v>
      </c>
      <c r="C96">
        <v>94</v>
      </c>
      <c r="D96" s="7">
        <v>142.3525448</v>
      </c>
      <c r="E96" s="7">
        <v>3416.4610751999999</v>
      </c>
      <c r="F96" s="7">
        <v>416.829364600563</v>
      </c>
      <c r="G96" s="11">
        <v>0.122006179911229</v>
      </c>
      <c r="H96" s="7">
        <v>300.56517100456301</v>
      </c>
      <c r="I96" s="7">
        <v>411.079272274159</v>
      </c>
      <c r="J96" s="7">
        <v>392.79077472598999</v>
      </c>
      <c r="K96" s="12">
        <v>0</v>
      </c>
      <c r="L96" s="11">
        <v>1.3794835044583099E-2</v>
      </c>
      <c r="M96" s="11">
        <v>5.7670096965476397E-2</v>
      </c>
      <c r="N96" s="44">
        <v>1</v>
      </c>
      <c r="O96" s="11">
        <v>0.27892515132040402</v>
      </c>
      <c r="P96" s="7">
        <v>4960</v>
      </c>
      <c r="Q96" s="11">
        <v>8.4038178346887704E-2</v>
      </c>
      <c r="R96" s="3">
        <v>1.8298611111111113E-2</v>
      </c>
      <c r="S96" s="3">
        <v>0.57762731481481489</v>
      </c>
      <c r="T96" s="4">
        <f t="shared" si="2"/>
        <v>0.5593287037037038</v>
      </c>
      <c r="U96" s="1">
        <f t="shared" si="3"/>
        <v>48326.000000000007</v>
      </c>
    </row>
    <row r="97" spans="1:21" x14ac:dyDescent="0.2">
      <c r="A97">
        <v>96</v>
      </c>
      <c r="B97" s="7">
        <v>0</v>
      </c>
      <c r="C97">
        <v>70</v>
      </c>
      <c r="D97" s="7">
        <v>149.844784</v>
      </c>
      <c r="E97" s="7">
        <v>3596.2748160000001</v>
      </c>
      <c r="F97" s="7">
        <v>2084.6442852472501</v>
      </c>
      <c r="G97" s="11">
        <v>0.57966768167231597</v>
      </c>
      <c r="H97" s="7">
        <v>1497.9298409983401</v>
      </c>
      <c r="I97" s="7">
        <v>2054.41726104809</v>
      </c>
      <c r="J97" s="7">
        <v>1959.0126504694999</v>
      </c>
      <c r="K97" s="12">
        <v>0</v>
      </c>
      <c r="L97" s="11">
        <v>1.44998474862457E-2</v>
      </c>
      <c r="M97" s="11">
        <v>6.0265262360026203E-2</v>
      </c>
      <c r="N97" s="44">
        <v>1</v>
      </c>
      <c r="O97" s="11">
        <v>0.28144583150277103</v>
      </c>
      <c r="P97" s="7">
        <v>4960</v>
      </c>
      <c r="Q97" s="11">
        <v>0.42029118654178499</v>
      </c>
      <c r="R97" s="3">
        <v>1.6550925925925924E-2</v>
      </c>
      <c r="S97" s="3">
        <v>0.57898148148148143</v>
      </c>
      <c r="T97" s="4">
        <f t="shared" si="2"/>
        <v>0.56243055555555554</v>
      </c>
      <c r="U97" s="1">
        <f t="shared" si="3"/>
        <v>48594</v>
      </c>
    </row>
    <row r="98" spans="1:21" x14ac:dyDescent="0.2">
      <c r="A98">
        <v>97</v>
      </c>
      <c r="B98" s="7">
        <v>-3</v>
      </c>
      <c r="C98">
        <v>74</v>
      </c>
      <c r="D98" s="7">
        <v>172.3215016</v>
      </c>
      <c r="E98" s="7">
        <v>4135.7160383999999</v>
      </c>
      <c r="F98" s="7">
        <v>1807.1744289349499</v>
      </c>
      <c r="G98" s="11">
        <v>0.43696772509413001</v>
      </c>
      <c r="H98" s="7">
        <v>1293.93992405875</v>
      </c>
      <c r="I98" s="7">
        <v>1779.57451686028</v>
      </c>
      <c r="J98" s="7">
        <v>1693.46380164328</v>
      </c>
      <c r="K98" s="12">
        <v>0</v>
      </c>
      <c r="L98" s="11">
        <v>1.52724118008576E-2</v>
      </c>
      <c r="M98" s="11">
        <v>6.2921777483696803E-2</v>
      </c>
      <c r="N98" s="44">
        <v>1</v>
      </c>
      <c r="O98" s="11">
        <v>0.28399832172186901</v>
      </c>
      <c r="P98" s="7">
        <v>4960</v>
      </c>
      <c r="Q98" s="11">
        <v>0.36434968325301498</v>
      </c>
      <c r="R98" s="3">
        <v>1.4814814814814814E-2</v>
      </c>
      <c r="S98" s="3">
        <v>0.5803356481481482</v>
      </c>
      <c r="T98" s="4">
        <f t="shared" si="2"/>
        <v>0.56552083333333336</v>
      </c>
      <c r="U98" s="1">
        <f t="shared" si="3"/>
        <v>48861</v>
      </c>
    </row>
    <row r="99" spans="1:21" x14ac:dyDescent="0.2">
      <c r="A99">
        <v>98</v>
      </c>
      <c r="B99" s="7">
        <v>-1</v>
      </c>
      <c r="C99">
        <v>79</v>
      </c>
      <c r="D99" s="7">
        <v>157.3370232</v>
      </c>
      <c r="E99" s="7">
        <v>3776.0885567999999</v>
      </c>
      <c r="F99" s="7">
        <v>1460.10679186334</v>
      </c>
      <c r="G99" s="11">
        <v>0.38667175568061801</v>
      </c>
      <c r="H99" s="7">
        <v>1041.7615944804199</v>
      </c>
      <c r="I99" s="7">
        <v>1436.5685873694099</v>
      </c>
      <c r="J99" s="7">
        <v>1364.2342944653101</v>
      </c>
      <c r="K99" s="12">
        <v>0</v>
      </c>
      <c r="L99" s="11">
        <v>1.61208787090764E-2</v>
      </c>
      <c r="M99" s="11">
        <v>6.5661291305744995E-2</v>
      </c>
      <c r="N99" s="44">
        <v>1</v>
      </c>
      <c r="O99" s="11">
        <v>0.28651684911967401</v>
      </c>
      <c r="P99" s="7">
        <v>4960</v>
      </c>
      <c r="Q99" s="11">
        <v>0.294376369327287</v>
      </c>
      <c r="R99" s="3">
        <v>1.3078703703703703E-2</v>
      </c>
      <c r="S99" s="3">
        <v>0.5816782407407407</v>
      </c>
      <c r="T99" s="4">
        <f t="shared" si="2"/>
        <v>0.56859953703703703</v>
      </c>
      <c r="U99" s="1">
        <f t="shared" si="3"/>
        <v>49127</v>
      </c>
    </row>
    <row r="100" spans="1:21" x14ac:dyDescent="0.2">
      <c r="A100">
        <v>99</v>
      </c>
      <c r="B100" s="7">
        <v>0</v>
      </c>
      <c r="C100">
        <v>82</v>
      </c>
      <c r="D100" s="7">
        <v>149.844784</v>
      </c>
      <c r="E100" s="7">
        <v>3596.2748160000001</v>
      </c>
      <c r="F100" s="7">
        <v>1251.9483565672101</v>
      </c>
      <c r="G100" s="11">
        <v>0.34812366146136298</v>
      </c>
      <c r="H100" s="7">
        <v>890.02131323697597</v>
      </c>
      <c r="I100" s="7">
        <v>1230.64639976389</v>
      </c>
      <c r="J100" s="7">
        <v>1166.3003729085301</v>
      </c>
      <c r="K100" s="12">
        <v>0</v>
      </c>
      <c r="L100" s="11">
        <v>1.7015044343942399E-2</v>
      </c>
      <c r="M100" s="11">
        <v>6.8411754533960603E-2</v>
      </c>
      <c r="N100" s="44">
        <v>1</v>
      </c>
      <c r="O100" s="11">
        <v>0.28909103273446801</v>
      </c>
      <c r="P100" s="7">
        <v>4960</v>
      </c>
      <c r="Q100" s="11">
        <v>0.25240894285629201</v>
      </c>
      <c r="R100" s="3">
        <v>1.1354166666666667E-2</v>
      </c>
      <c r="S100" s="3">
        <v>0.58303240740740747</v>
      </c>
      <c r="T100" s="4">
        <f t="shared" si="2"/>
        <v>0.57167824074074081</v>
      </c>
      <c r="U100" s="1">
        <f t="shared" si="3"/>
        <v>49393.000000000007</v>
      </c>
    </row>
    <row r="101" spans="1:21" x14ac:dyDescent="0.2">
      <c r="A101">
        <v>100</v>
      </c>
      <c r="B101" s="7">
        <v>0</v>
      </c>
      <c r="C101">
        <v>81</v>
      </c>
      <c r="D101" s="7">
        <v>149.844784</v>
      </c>
      <c r="E101" s="7">
        <v>3596.2748160000001</v>
      </c>
      <c r="F101" s="7">
        <v>1321.92578806291</v>
      </c>
      <c r="G101" s="11">
        <v>0.36758197181750402</v>
      </c>
      <c r="H101" s="7">
        <v>936.47287675193695</v>
      </c>
      <c r="I101" s="7">
        <v>1298.15494733992</v>
      </c>
      <c r="J101" s="7">
        <v>1227.78653721257</v>
      </c>
      <c r="K101" s="12">
        <v>0</v>
      </c>
      <c r="L101" s="11">
        <v>1.7981978215144499E-2</v>
      </c>
      <c r="M101" s="11">
        <v>7.1213718425360797E-2</v>
      </c>
      <c r="N101" s="44">
        <v>1</v>
      </c>
      <c r="O101" s="11">
        <v>0.29158437999443199</v>
      </c>
      <c r="P101" s="7">
        <v>4960</v>
      </c>
      <c r="Q101" s="11">
        <v>0.26651729598042601</v>
      </c>
      <c r="R101" s="3">
        <v>9.6296296296296303E-3</v>
      </c>
      <c r="S101" s="3">
        <v>0.58438657407407402</v>
      </c>
      <c r="T101" s="4">
        <f t="shared" si="2"/>
        <v>0.57475694444444436</v>
      </c>
      <c r="U101" s="1">
        <f t="shared" si="3"/>
        <v>49658.999999999993</v>
      </c>
    </row>
    <row r="102" spans="1:21" x14ac:dyDescent="0.2">
      <c r="A102">
        <v>101</v>
      </c>
      <c r="B102" s="7">
        <v>1</v>
      </c>
      <c r="C102">
        <v>62</v>
      </c>
      <c r="D102" s="7">
        <v>142.3525448</v>
      </c>
      <c r="E102" s="7">
        <v>3416.4610751999999</v>
      </c>
      <c r="F102" s="7">
        <v>2644.8706852723499</v>
      </c>
      <c r="G102" s="11">
        <v>0.77415507657072502</v>
      </c>
      <c r="H102" s="7">
        <v>1866.9153960055501</v>
      </c>
      <c r="I102" s="7">
        <v>2594.5467778901202</v>
      </c>
      <c r="J102" s="7">
        <v>2448.8520921125601</v>
      </c>
      <c r="K102" s="12">
        <v>0</v>
      </c>
      <c r="L102" s="11">
        <v>1.9026982174384699E-2</v>
      </c>
      <c r="M102" s="11">
        <v>7.4112732335573403E-2</v>
      </c>
      <c r="N102" s="44">
        <v>1</v>
      </c>
      <c r="O102" s="11">
        <v>0.29413736316060801</v>
      </c>
      <c r="P102" s="7">
        <v>4960</v>
      </c>
      <c r="Q102" s="11">
        <v>0.53324005751458803</v>
      </c>
      <c r="R102" s="3">
        <v>7.905092592592592E-3</v>
      </c>
      <c r="S102" s="3">
        <v>0.58574074074074078</v>
      </c>
      <c r="T102" s="4">
        <f t="shared" si="2"/>
        <v>0.57783564814814814</v>
      </c>
      <c r="U102" s="1">
        <f t="shared" si="3"/>
        <v>49925</v>
      </c>
    </row>
    <row r="103" spans="1:21" x14ac:dyDescent="0.2">
      <c r="A103">
        <v>102</v>
      </c>
      <c r="B103" s="7">
        <v>1</v>
      </c>
      <c r="C103">
        <v>66</v>
      </c>
      <c r="D103" s="7">
        <v>142.3525448</v>
      </c>
      <c r="E103" s="7">
        <v>3416.4610751999999</v>
      </c>
      <c r="F103" s="7">
        <v>2367.4935777866899</v>
      </c>
      <c r="G103" s="11">
        <v>0.69296664755593596</v>
      </c>
      <c r="H103" s="7">
        <v>1665.0540470542701</v>
      </c>
      <c r="I103" s="7">
        <v>2319.9005812280102</v>
      </c>
      <c r="J103" s="7">
        <v>2185.16807535523</v>
      </c>
      <c r="K103" s="12">
        <v>0</v>
      </c>
      <c r="L103" s="11">
        <v>2.0102692993648402E-2</v>
      </c>
      <c r="M103" s="11">
        <v>7.7012036755728402E-2</v>
      </c>
      <c r="N103" s="44">
        <v>1</v>
      </c>
      <c r="O103" s="11">
        <v>0.296701768200405</v>
      </c>
      <c r="P103" s="7">
        <v>4960</v>
      </c>
      <c r="Q103" s="11">
        <v>0.477317253586027</v>
      </c>
      <c r="R103" s="3">
        <v>6.2037037037037043E-3</v>
      </c>
      <c r="S103" s="3">
        <v>0.58709490740740744</v>
      </c>
      <c r="T103" s="4">
        <f t="shared" si="2"/>
        <v>0.58089120370370373</v>
      </c>
      <c r="U103" s="1">
        <f t="shared" si="3"/>
        <v>50189</v>
      </c>
    </row>
    <row r="104" spans="1:21" x14ac:dyDescent="0.2">
      <c r="A104">
        <v>103</v>
      </c>
      <c r="B104" s="7">
        <v>2</v>
      </c>
      <c r="C104">
        <v>68</v>
      </c>
      <c r="D104" s="7">
        <v>134.8603056</v>
      </c>
      <c r="E104" s="7">
        <v>3236.6473344000001</v>
      </c>
      <c r="F104" s="7">
        <v>2291.0573110106998</v>
      </c>
      <c r="G104" s="11">
        <v>0.70784891719919696</v>
      </c>
      <c r="H104" s="7">
        <v>1562.2266580995699</v>
      </c>
      <c r="I104" s="7">
        <v>2238.1587476456298</v>
      </c>
      <c r="J104" s="7">
        <v>2101.3177068735699</v>
      </c>
      <c r="K104" s="12">
        <v>0</v>
      </c>
      <c r="L104" s="11">
        <v>2.3089148888089099E-2</v>
      </c>
      <c r="M104" s="11">
        <v>8.2817484846516701E-2</v>
      </c>
      <c r="N104" s="44">
        <v>1</v>
      </c>
      <c r="O104" s="11">
        <v>0.318119782254426</v>
      </c>
      <c r="P104" s="7">
        <v>4960</v>
      </c>
      <c r="Q104" s="11">
        <v>0.46190671592957799</v>
      </c>
      <c r="R104" s="3">
        <v>4.5023148148148149E-3</v>
      </c>
      <c r="S104" s="3">
        <v>0.58843750000000006</v>
      </c>
      <c r="T104" s="4">
        <f t="shared" si="2"/>
        <v>0.58393518518518528</v>
      </c>
      <c r="U104" s="1">
        <f t="shared" si="3"/>
        <v>50452.000000000007</v>
      </c>
    </row>
    <row r="105" spans="1:21" x14ac:dyDescent="0.2">
      <c r="A105">
        <v>104</v>
      </c>
      <c r="B105" s="7">
        <v>2</v>
      </c>
      <c r="C105">
        <v>76</v>
      </c>
      <c r="D105" s="7">
        <v>134.8603056</v>
      </c>
      <c r="E105" s="7">
        <v>3236.6473344000001</v>
      </c>
      <c r="F105" s="7">
        <v>1720.80877465616</v>
      </c>
      <c r="G105" s="11">
        <v>0.53166397103784502</v>
      </c>
      <c r="H105" s="7">
        <v>1168.0939141528399</v>
      </c>
      <c r="I105" s="7">
        <v>1678.7462576201999</v>
      </c>
      <c r="J105" s="7">
        <v>1572.80165504819</v>
      </c>
      <c r="K105" s="12">
        <v>0</v>
      </c>
      <c r="L105" s="11">
        <v>2.4443458015466001E-2</v>
      </c>
      <c r="M105" s="11">
        <v>8.6010207402354405E-2</v>
      </c>
      <c r="N105" s="44">
        <v>1</v>
      </c>
      <c r="O105" s="11">
        <v>0.321194817601828</v>
      </c>
      <c r="P105" s="7">
        <v>4960</v>
      </c>
      <c r="Q105" s="11">
        <v>0.34693725295487099</v>
      </c>
      <c r="R105" s="3">
        <v>2.8009259259259259E-3</v>
      </c>
      <c r="S105" s="3">
        <v>0.5897916666666666</v>
      </c>
      <c r="T105" s="4">
        <f t="shared" si="2"/>
        <v>0.58699074074074065</v>
      </c>
      <c r="U105" s="1">
        <f t="shared" si="3"/>
        <v>50715.999999999993</v>
      </c>
    </row>
    <row r="106" spans="1:21" x14ac:dyDescent="0.2">
      <c r="A106">
        <v>105</v>
      </c>
      <c r="B106" s="7">
        <v>2</v>
      </c>
      <c r="C106">
        <v>78</v>
      </c>
      <c r="D106" s="7">
        <v>134.8603056</v>
      </c>
      <c r="E106" s="7">
        <v>3236.6473344000001</v>
      </c>
      <c r="F106" s="7">
        <v>1579.6096248644501</v>
      </c>
      <c r="G106" s="11">
        <v>0.48803884441654</v>
      </c>
      <c r="H106" s="7">
        <v>1067.42319035577</v>
      </c>
      <c r="I106" s="7">
        <v>1538.7725262868801</v>
      </c>
      <c r="J106" s="7">
        <v>1438.6644122467901</v>
      </c>
      <c r="K106" s="12">
        <v>0</v>
      </c>
      <c r="L106" s="11">
        <v>2.5852652411557001E-2</v>
      </c>
      <c r="M106" s="11">
        <v>8.9227876558265806E-2</v>
      </c>
      <c r="N106" s="44">
        <v>1</v>
      </c>
      <c r="O106" s="11">
        <v>0.32424874250347302</v>
      </c>
      <c r="P106" s="7">
        <v>4960</v>
      </c>
      <c r="Q106" s="11">
        <v>0.31846968243234902</v>
      </c>
      <c r="R106" s="3">
        <v>1.0011111111111111</v>
      </c>
      <c r="S106" s="3">
        <v>1.5911458333333335</v>
      </c>
      <c r="T106" s="4">
        <f t="shared" si="2"/>
        <v>0.59003472222222242</v>
      </c>
      <c r="U106" s="1">
        <f t="shared" si="3"/>
        <v>50979.000000000015</v>
      </c>
    </row>
    <row r="107" spans="1:21" x14ac:dyDescent="0.2">
      <c r="A107">
        <v>106</v>
      </c>
      <c r="B107" s="7">
        <v>2</v>
      </c>
      <c r="C107">
        <v>75</v>
      </c>
      <c r="D107" s="7">
        <v>134.8603056</v>
      </c>
      <c r="E107" s="7">
        <v>3236.6473344000001</v>
      </c>
      <c r="F107" s="7">
        <v>1797.70414622678</v>
      </c>
      <c r="G107" s="11">
        <v>0.55542169426995502</v>
      </c>
      <c r="H107" s="7">
        <v>1209.2909910370499</v>
      </c>
      <c r="I107" s="7">
        <v>1748.5447700857601</v>
      </c>
      <c r="J107" s="7">
        <v>1631.3317436755101</v>
      </c>
      <c r="K107" s="12">
        <v>0</v>
      </c>
      <c r="L107" s="11">
        <v>2.7345643188394299E-2</v>
      </c>
      <c r="M107" s="11">
        <v>9.2547154046715097E-2</v>
      </c>
      <c r="N107" s="44">
        <v>1</v>
      </c>
      <c r="O107" s="11">
        <v>0.327313677517377</v>
      </c>
      <c r="P107" s="7">
        <v>4960</v>
      </c>
      <c r="Q107" s="11">
        <v>0.36244035206185099</v>
      </c>
      <c r="R107" s="3">
        <v>0.99943287037037043</v>
      </c>
      <c r="S107" s="3">
        <v>1.5925</v>
      </c>
      <c r="T107" s="4">
        <f t="shared" si="2"/>
        <v>0.5930671296296296</v>
      </c>
      <c r="U107" s="1">
        <f t="shared" si="3"/>
        <v>51241</v>
      </c>
    </row>
    <row r="108" spans="1:21" x14ac:dyDescent="0.2">
      <c r="A108">
        <v>107</v>
      </c>
      <c r="B108" s="7">
        <v>1</v>
      </c>
      <c r="C108">
        <v>65</v>
      </c>
      <c r="D108" s="7">
        <v>142.3525448</v>
      </c>
      <c r="E108" s="7">
        <v>3416.4610751999999</v>
      </c>
      <c r="F108" s="7">
        <v>2520.7869280642499</v>
      </c>
      <c r="G108" s="11">
        <v>0.737835693888794</v>
      </c>
      <c r="H108" s="7">
        <v>1688.01062597852</v>
      </c>
      <c r="I108" s="7">
        <v>2447.96511906776</v>
      </c>
      <c r="J108" s="7">
        <v>2279.0765461873598</v>
      </c>
      <c r="K108" s="12">
        <v>0</v>
      </c>
      <c r="L108" s="11">
        <v>2.88885221459005E-2</v>
      </c>
      <c r="M108" s="11">
        <v>9.5886875318929102E-2</v>
      </c>
      <c r="N108" s="44">
        <v>1</v>
      </c>
      <c r="O108" s="11">
        <v>0.33036362288867599</v>
      </c>
      <c r="P108" s="7">
        <v>4960</v>
      </c>
      <c r="Q108" s="11">
        <v>0.50822317098069503</v>
      </c>
      <c r="R108" s="3">
        <v>0.99776620370370372</v>
      </c>
      <c r="S108" s="3">
        <v>1.5938541666666666</v>
      </c>
      <c r="T108" s="4">
        <f t="shared" si="2"/>
        <v>0.59608796296296285</v>
      </c>
      <c r="U108" s="1">
        <f t="shared" si="3"/>
        <v>51501.999999999993</v>
      </c>
    </row>
    <row r="109" spans="1:21" x14ac:dyDescent="0.2">
      <c r="A109">
        <v>108</v>
      </c>
      <c r="B109" s="7">
        <v>1</v>
      </c>
      <c r="C109">
        <v>71</v>
      </c>
      <c r="D109" s="7">
        <v>142.3525448</v>
      </c>
      <c r="E109" s="7">
        <v>3416.4610751999999</v>
      </c>
      <c r="F109" s="7">
        <v>2091.8863014992698</v>
      </c>
      <c r="G109" s="11">
        <v>0.61229624908775404</v>
      </c>
      <c r="H109" s="7">
        <v>1394.5644020561299</v>
      </c>
      <c r="I109" s="7">
        <v>2028.1181073350699</v>
      </c>
      <c r="J109" s="7">
        <v>1884.26467115122</v>
      </c>
      <c r="K109" s="12">
        <v>0</v>
      </c>
      <c r="L109" s="11">
        <v>3.0483585134859902E-2</v>
      </c>
      <c r="M109" s="11">
        <v>9.9250915405511606E-2</v>
      </c>
      <c r="N109" s="44">
        <v>1</v>
      </c>
      <c r="O109" s="11">
        <v>0.33334598488616002</v>
      </c>
      <c r="P109" s="7">
        <v>4960</v>
      </c>
      <c r="Q109" s="11">
        <v>0.42175127046356398</v>
      </c>
      <c r="R109" s="3">
        <v>0.99611111111111106</v>
      </c>
      <c r="S109" s="3">
        <v>1.5952083333333333</v>
      </c>
      <c r="T109" s="4">
        <f t="shared" si="2"/>
        <v>0.59909722222222228</v>
      </c>
      <c r="U109" s="1">
        <f t="shared" si="3"/>
        <v>51762.000000000007</v>
      </c>
    </row>
    <row r="110" spans="1:21" x14ac:dyDescent="0.2">
      <c r="A110">
        <v>109</v>
      </c>
      <c r="B110" s="7">
        <v>3</v>
      </c>
      <c r="C110">
        <v>72</v>
      </c>
      <c r="D110" s="7">
        <v>127.3680664</v>
      </c>
      <c r="E110" s="7">
        <v>3056.8335935999999</v>
      </c>
      <c r="F110" s="7">
        <v>2023.0231578661101</v>
      </c>
      <c r="G110" s="11">
        <v>0.66180349565042096</v>
      </c>
      <c r="H110" s="7">
        <v>1342.5375495475</v>
      </c>
      <c r="I110" s="7">
        <v>1957.9879762887099</v>
      </c>
      <c r="J110" s="7">
        <v>1815.2769822911901</v>
      </c>
      <c r="K110" s="12">
        <v>0</v>
      </c>
      <c r="L110" s="11">
        <v>3.2147522051107699E-2</v>
      </c>
      <c r="M110" s="11">
        <v>0.102690952778836</v>
      </c>
      <c r="N110" s="44">
        <v>1</v>
      </c>
      <c r="O110" s="11">
        <v>0.33637064690667301</v>
      </c>
      <c r="P110" s="7">
        <v>4960</v>
      </c>
      <c r="Q110" s="11">
        <v>0.40786757215042702</v>
      </c>
      <c r="R110" s="3">
        <v>0.99445601851851861</v>
      </c>
      <c r="S110" s="3">
        <v>1.5965625000000001</v>
      </c>
      <c r="T110" s="4">
        <f t="shared" si="2"/>
        <v>0.60210648148148149</v>
      </c>
      <c r="U110" s="1">
        <f t="shared" si="3"/>
        <v>52022</v>
      </c>
    </row>
    <row r="111" spans="1:21" x14ac:dyDescent="0.2">
      <c r="A111">
        <v>110</v>
      </c>
      <c r="B111" s="7">
        <v>4</v>
      </c>
      <c r="C111">
        <v>61</v>
      </c>
      <c r="D111" s="7">
        <v>119.8758272</v>
      </c>
      <c r="E111" s="7">
        <v>2877.0198528000001</v>
      </c>
      <c r="F111" s="7">
        <v>2822.32613451204</v>
      </c>
      <c r="G111" s="11">
        <v>0.98098945398839599</v>
      </c>
      <c r="H111" s="7">
        <v>1864.54142939744</v>
      </c>
      <c r="I111" s="7">
        <v>2726.7279206695698</v>
      </c>
      <c r="J111" s="7">
        <v>2522.6499508164002</v>
      </c>
      <c r="K111" s="12">
        <v>0</v>
      </c>
      <c r="L111" s="11">
        <v>3.3872135708725597E-2</v>
      </c>
      <c r="M111" s="11">
        <v>0.106180565042123</v>
      </c>
      <c r="N111" s="44">
        <v>1</v>
      </c>
      <c r="O111" s="11">
        <v>0.33936003830407402</v>
      </c>
      <c r="P111" s="7">
        <v>4960</v>
      </c>
      <c r="Q111" s="11">
        <v>0.56901736582904106</v>
      </c>
      <c r="R111" s="3">
        <v>0.99281249999999999</v>
      </c>
      <c r="S111" s="3">
        <v>1.5979050925925926</v>
      </c>
      <c r="T111" s="4">
        <f t="shared" si="2"/>
        <v>0.60509259259259263</v>
      </c>
      <c r="U111" s="1">
        <f t="shared" si="3"/>
        <v>52280</v>
      </c>
    </row>
    <row r="112" spans="1:21" x14ac:dyDescent="0.2">
      <c r="A112">
        <v>111</v>
      </c>
      <c r="B112" s="7">
        <v>5</v>
      </c>
      <c r="C112">
        <v>66</v>
      </c>
      <c r="D112" s="7">
        <v>112.383588</v>
      </c>
      <c r="E112" s="7">
        <v>2697.2061119999998</v>
      </c>
      <c r="F112" s="7">
        <v>2464.5002396032401</v>
      </c>
      <c r="G112" s="11">
        <v>0.913723363089889</v>
      </c>
      <c r="H112" s="7">
        <v>1620.9038388312599</v>
      </c>
      <c r="I112" s="7">
        <v>2376.6625830213102</v>
      </c>
      <c r="J112" s="7">
        <v>2194.1689756174201</v>
      </c>
      <c r="K112" s="12">
        <v>0</v>
      </c>
      <c r="L112" s="11">
        <v>3.5641163742013302E-2</v>
      </c>
      <c r="M112" s="11">
        <v>0.109690094422284</v>
      </c>
      <c r="N112" s="44">
        <v>1</v>
      </c>
      <c r="O112" s="11">
        <v>0.34229917579873698</v>
      </c>
      <c r="P112" s="7">
        <v>4960</v>
      </c>
      <c r="Q112" s="11">
        <v>0.49687504830710499</v>
      </c>
      <c r="R112" s="3">
        <v>0.99118055555555562</v>
      </c>
      <c r="S112" s="3">
        <v>1.5992592592592594</v>
      </c>
      <c r="T112" s="4">
        <f t="shared" si="2"/>
        <v>0.60807870370370376</v>
      </c>
      <c r="U112" s="1">
        <f t="shared" si="3"/>
        <v>52538.000000000007</v>
      </c>
    </row>
    <row r="113" spans="1:21" x14ac:dyDescent="0.2">
      <c r="A113">
        <v>112</v>
      </c>
      <c r="B113" s="7">
        <v>6</v>
      </c>
      <c r="C113">
        <v>59</v>
      </c>
      <c r="D113" s="7">
        <v>104.8913488</v>
      </c>
      <c r="E113" s="7">
        <v>2517.3923712000001</v>
      </c>
      <c r="F113" s="7">
        <v>2976.9941548663801</v>
      </c>
      <c r="G113" s="11">
        <v>1.18257057935203</v>
      </c>
      <c r="H113" s="7">
        <v>1949.09078588121</v>
      </c>
      <c r="I113" s="7">
        <v>2865.4730891409799</v>
      </c>
      <c r="J113" s="7">
        <v>2639.9172986835301</v>
      </c>
      <c r="K113" s="12">
        <v>0</v>
      </c>
      <c r="L113" s="11">
        <v>3.7460962274012501E-2</v>
      </c>
      <c r="M113" s="11">
        <v>0.113227248240256</v>
      </c>
      <c r="N113" s="44">
        <v>1</v>
      </c>
      <c r="O113" s="11">
        <v>0.34528229331753602</v>
      </c>
      <c r="P113" s="7">
        <v>4960</v>
      </c>
      <c r="Q113" s="11">
        <v>0.60020043444886795</v>
      </c>
      <c r="R113" s="3">
        <v>0.98956018518518529</v>
      </c>
      <c r="S113" s="3">
        <v>1.6006134259259259</v>
      </c>
      <c r="T113" s="4">
        <f t="shared" si="2"/>
        <v>0.61105324074074063</v>
      </c>
      <c r="U113" s="1">
        <f t="shared" si="3"/>
        <v>52794.999999999993</v>
      </c>
    </row>
    <row r="114" spans="1:21" x14ac:dyDescent="0.2">
      <c r="A114">
        <v>113</v>
      </c>
      <c r="B114" s="7">
        <v>5</v>
      </c>
      <c r="C114">
        <v>45</v>
      </c>
      <c r="D114" s="7">
        <v>112.383588</v>
      </c>
      <c r="E114" s="7">
        <v>2697.2061119999998</v>
      </c>
      <c r="F114" s="7">
        <v>4000.48208721738</v>
      </c>
      <c r="G114" s="11">
        <v>1.48319480273274</v>
      </c>
      <c r="H114" s="7">
        <v>2607.6746150753102</v>
      </c>
      <c r="I114" s="7">
        <v>3843.0362512689298</v>
      </c>
      <c r="J114" s="7">
        <v>3533.0410144928101</v>
      </c>
      <c r="K114" s="12">
        <v>0</v>
      </c>
      <c r="L114" s="11">
        <v>3.9356715644728001E-2</v>
      </c>
      <c r="M114" s="11">
        <v>0.116846185668013</v>
      </c>
      <c r="N114" s="44">
        <v>1</v>
      </c>
      <c r="O114" s="11">
        <v>0.34815990717530299</v>
      </c>
      <c r="P114" s="7">
        <v>4960</v>
      </c>
      <c r="Q114" s="11">
        <v>0.80654880790673</v>
      </c>
      <c r="R114" s="3">
        <v>0.98796296296296304</v>
      </c>
      <c r="S114" s="3">
        <v>1.6019675925925925</v>
      </c>
      <c r="T114" s="4">
        <f t="shared" si="2"/>
        <v>0.61400462962962943</v>
      </c>
      <c r="U114" s="1">
        <f t="shared" si="3"/>
        <v>53049.999999999985</v>
      </c>
    </row>
    <row r="115" spans="1:21" x14ac:dyDescent="0.2">
      <c r="A115">
        <v>114</v>
      </c>
      <c r="B115" s="7">
        <v>6</v>
      </c>
      <c r="C115">
        <v>55</v>
      </c>
      <c r="D115" s="7">
        <v>104.8913488</v>
      </c>
      <c r="E115" s="7">
        <v>2517.3923712000001</v>
      </c>
      <c r="F115" s="7">
        <v>3278.7295437990401</v>
      </c>
      <c r="G115" s="11">
        <v>1.3024308730371299</v>
      </c>
      <c r="H115" s="7">
        <v>2127.8546831610802</v>
      </c>
      <c r="I115" s="7">
        <v>3143.38007687564</v>
      </c>
      <c r="J115" s="7">
        <v>2883.8138047145299</v>
      </c>
      <c r="K115" s="12">
        <v>0</v>
      </c>
      <c r="L115" s="11">
        <v>4.1281070949990901E-2</v>
      </c>
      <c r="M115" s="11">
        <v>0.120447793515449</v>
      </c>
      <c r="N115" s="44">
        <v>1</v>
      </c>
      <c r="O115" s="11">
        <v>0.35101244102752399</v>
      </c>
      <c r="P115" s="7">
        <v>4960</v>
      </c>
      <c r="Q115" s="11">
        <v>0.66103418221754895</v>
      </c>
      <c r="R115" s="3">
        <v>0.98636574074074079</v>
      </c>
      <c r="S115" s="3">
        <v>1.6033101851851852</v>
      </c>
      <c r="T115" s="4">
        <f t="shared" si="2"/>
        <v>0.61694444444444441</v>
      </c>
      <c r="U115" s="1">
        <f t="shared" si="3"/>
        <v>53304</v>
      </c>
    </row>
    <row r="116" spans="1:21" x14ac:dyDescent="0.2">
      <c r="A116">
        <v>115</v>
      </c>
      <c r="B116" s="7">
        <v>8</v>
      </c>
      <c r="C116">
        <v>65</v>
      </c>
      <c r="D116" s="7">
        <v>89.906870400000003</v>
      </c>
      <c r="E116" s="7">
        <v>2157.7648896000001</v>
      </c>
      <c r="F116" s="7">
        <v>2554.5698902971099</v>
      </c>
      <c r="G116" s="11">
        <v>1.18389630983877</v>
      </c>
      <c r="H116" s="7">
        <v>1650.5446958543901</v>
      </c>
      <c r="I116" s="7">
        <v>2444.0639225401301</v>
      </c>
      <c r="J116" s="7">
        <v>2237.5589286293698</v>
      </c>
      <c r="K116" s="12">
        <v>0</v>
      </c>
      <c r="L116" s="11">
        <v>4.3258150100612E-2</v>
      </c>
      <c r="M116" s="11">
        <v>0.124095630685942</v>
      </c>
      <c r="N116" s="44">
        <v>1</v>
      </c>
      <c r="O116" s="11">
        <v>0.35388548102614997</v>
      </c>
      <c r="P116" s="7">
        <v>4960</v>
      </c>
      <c r="Q116" s="11">
        <v>0.51503425207603104</v>
      </c>
      <c r="R116" s="3">
        <v>0.98478009259259258</v>
      </c>
      <c r="S116" s="3">
        <v>1.6046643518518517</v>
      </c>
      <c r="T116" s="4">
        <f t="shared" si="2"/>
        <v>0.61988425925925916</v>
      </c>
      <c r="U116" s="1">
        <f t="shared" si="3"/>
        <v>53557.999999999993</v>
      </c>
    </row>
    <row r="117" spans="1:21" x14ac:dyDescent="0.2">
      <c r="A117">
        <v>116</v>
      </c>
      <c r="B117" s="7">
        <v>7</v>
      </c>
      <c r="C117">
        <v>66</v>
      </c>
      <c r="D117" s="7">
        <v>97.399109600000003</v>
      </c>
      <c r="E117" s="7">
        <v>2337.5786303999998</v>
      </c>
      <c r="F117" s="7">
        <v>2486.0479561562802</v>
      </c>
      <c r="G117" s="11">
        <v>1.06351415256173</v>
      </c>
      <c r="H117" s="7">
        <v>1599.2102093343599</v>
      </c>
      <c r="I117" s="7">
        <v>2373.4608724805398</v>
      </c>
      <c r="J117" s="7">
        <v>2168.32444715372</v>
      </c>
      <c r="K117" s="12">
        <v>0</v>
      </c>
      <c r="L117" s="11">
        <v>4.5287575163999297E-2</v>
      </c>
      <c r="M117" s="11">
        <v>0.12780264685392201</v>
      </c>
      <c r="N117" s="44">
        <v>1</v>
      </c>
      <c r="O117" s="11">
        <v>0.35672592100478501</v>
      </c>
      <c r="P117" s="7">
        <v>4960</v>
      </c>
      <c r="Q117" s="11">
        <v>0.50121934599925</v>
      </c>
      <c r="R117" s="3">
        <v>0.98320601851851863</v>
      </c>
      <c r="S117" s="3">
        <v>1.6060069444444445</v>
      </c>
      <c r="T117" s="4">
        <f t="shared" si="2"/>
        <v>0.62280092592592584</v>
      </c>
      <c r="U117" s="1">
        <f t="shared" si="3"/>
        <v>53809.999999999993</v>
      </c>
    </row>
    <row r="118" spans="1:21" x14ac:dyDescent="0.2">
      <c r="A118">
        <v>117</v>
      </c>
      <c r="B118" s="7">
        <v>5</v>
      </c>
      <c r="C118">
        <v>61</v>
      </c>
      <c r="D118" s="7">
        <v>112.383588</v>
      </c>
      <c r="E118" s="7">
        <v>2697.2061119999998</v>
      </c>
      <c r="F118" s="7">
        <v>2856.3237584039598</v>
      </c>
      <c r="G118" s="11">
        <v>1.0589935065385001</v>
      </c>
      <c r="H118" s="7">
        <v>1829.3992826829799</v>
      </c>
      <c r="I118" s="7">
        <v>2721.06381619584</v>
      </c>
      <c r="J118" s="7">
        <v>2480.68424155107</v>
      </c>
      <c r="K118" s="12">
        <v>0</v>
      </c>
      <c r="L118" s="11">
        <v>4.7354555592708097E-2</v>
      </c>
      <c r="M118" s="11">
        <v>0.13151153322436401</v>
      </c>
      <c r="N118" s="44">
        <v>1</v>
      </c>
      <c r="O118" s="11">
        <v>0.359526637237647</v>
      </c>
      <c r="P118" s="7">
        <v>4960</v>
      </c>
      <c r="Q118" s="11">
        <v>0.57587172548466903</v>
      </c>
      <c r="R118" s="3">
        <v>0.98165509259259265</v>
      </c>
      <c r="S118" s="3">
        <v>1.6073495370370372</v>
      </c>
      <c r="T118" s="4">
        <f t="shared" si="2"/>
        <v>0.62569444444444455</v>
      </c>
      <c r="U118" s="1">
        <f t="shared" si="3"/>
        <v>54060.000000000007</v>
      </c>
    </row>
    <row r="119" spans="1:21" x14ac:dyDescent="0.2">
      <c r="A119">
        <v>118</v>
      </c>
      <c r="B119" s="7">
        <v>3</v>
      </c>
      <c r="C119">
        <v>72</v>
      </c>
      <c r="D119" s="7">
        <v>127.3680664</v>
      </c>
      <c r="E119" s="7">
        <v>3056.8335935999999</v>
      </c>
      <c r="F119" s="7">
        <v>2054.6222242030699</v>
      </c>
      <c r="G119" s="11">
        <v>0.672140684564831</v>
      </c>
      <c r="H119" s="7">
        <v>1310.2865978757</v>
      </c>
      <c r="I119" s="7">
        <v>1952.9946760196999</v>
      </c>
      <c r="J119" s="7">
        <v>1776.7566151594699</v>
      </c>
      <c r="K119" s="12">
        <v>0</v>
      </c>
      <c r="L119" s="11">
        <v>4.9462887622951097E-2</v>
      </c>
      <c r="M119" s="11">
        <v>0.135239269667384</v>
      </c>
      <c r="N119" s="44">
        <v>1</v>
      </c>
      <c r="O119" s="11">
        <v>0.36227371511864098</v>
      </c>
      <c r="P119" s="7">
        <v>4960</v>
      </c>
      <c r="Q119" s="11">
        <v>0.41423835165384598</v>
      </c>
      <c r="R119" s="3">
        <v>0.98010416666666667</v>
      </c>
      <c r="S119" s="3">
        <v>1.6086921296296297</v>
      </c>
      <c r="T119" s="4">
        <f t="shared" si="2"/>
        <v>0.62858796296296304</v>
      </c>
      <c r="U119" s="1">
        <f t="shared" si="3"/>
        <v>54310.000000000007</v>
      </c>
    </row>
    <row r="120" spans="1:21" x14ac:dyDescent="0.2">
      <c r="A120">
        <v>119</v>
      </c>
      <c r="B120" s="7">
        <v>3</v>
      </c>
      <c r="C120">
        <v>69</v>
      </c>
      <c r="D120" s="7">
        <v>127.3680664</v>
      </c>
      <c r="E120" s="7">
        <v>3056.8335935999999</v>
      </c>
      <c r="F120" s="7">
        <v>2278.72154067372</v>
      </c>
      <c r="G120" s="11">
        <v>0.74545161550325001</v>
      </c>
      <c r="H120" s="7">
        <v>1447.0072322764099</v>
      </c>
      <c r="I120" s="7">
        <v>2161.1595339144601</v>
      </c>
      <c r="J120" s="7">
        <v>1962.0653502514001</v>
      </c>
      <c r="K120" s="12">
        <v>0</v>
      </c>
      <c r="L120" s="11">
        <v>5.15912122920043E-2</v>
      </c>
      <c r="M120" s="11">
        <v>0.13896221401790901</v>
      </c>
      <c r="N120" s="44">
        <v>1</v>
      </c>
      <c r="O120" s="11">
        <v>0.36499163831637099</v>
      </c>
      <c r="P120" s="7">
        <v>4960</v>
      </c>
      <c r="Q120" s="11">
        <v>0.45941966545841201</v>
      </c>
      <c r="R120" s="3">
        <v>0.97857638888888887</v>
      </c>
      <c r="S120" s="3">
        <v>1.6100347222222222</v>
      </c>
      <c r="T120" s="4">
        <f t="shared" si="2"/>
        <v>0.63145833333333334</v>
      </c>
      <c r="U120" s="1">
        <f t="shared" si="3"/>
        <v>54558</v>
      </c>
    </row>
    <row r="121" spans="1:21" x14ac:dyDescent="0.2">
      <c r="A121">
        <v>120</v>
      </c>
      <c r="B121" s="7">
        <v>3</v>
      </c>
      <c r="C121">
        <v>71</v>
      </c>
      <c r="D121" s="7">
        <v>127.3680664</v>
      </c>
      <c r="E121" s="7">
        <v>3056.8335935999999</v>
      </c>
      <c r="F121" s="7">
        <v>2135.6995316811499</v>
      </c>
      <c r="G121" s="11">
        <v>0.69866398228304005</v>
      </c>
      <c r="H121" s="7">
        <v>1350.3531789405799</v>
      </c>
      <c r="I121" s="7">
        <v>2020.8289946027601</v>
      </c>
      <c r="J121" s="7">
        <v>1830.83180387842</v>
      </c>
      <c r="K121" s="12">
        <v>0</v>
      </c>
      <c r="L121" s="11">
        <v>5.3785907321882702E-2</v>
      </c>
      <c r="M121" s="11">
        <v>0.14274841721894699</v>
      </c>
      <c r="N121" s="44">
        <v>1</v>
      </c>
      <c r="O121" s="11">
        <v>0.36772324060134398</v>
      </c>
      <c r="P121" s="7">
        <v>4960</v>
      </c>
      <c r="Q121" s="11">
        <v>0.430584583000232</v>
      </c>
      <c r="R121" s="3">
        <v>0.97706018518518523</v>
      </c>
      <c r="S121" s="3">
        <v>1.6113657407407409</v>
      </c>
      <c r="T121" s="4">
        <f t="shared" si="2"/>
        <v>0.63430555555555568</v>
      </c>
      <c r="U121" s="1">
        <f t="shared" si="3"/>
        <v>54804.000000000007</v>
      </c>
    </row>
    <row r="122" spans="1:21" x14ac:dyDescent="0.2">
      <c r="A122">
        <v>121</v>
      </c>
      <c r="B122" s="7">
        <v>4</v>
      </c>
      <c r="C122">
        <v>55</v>
      </c>
      <c r="D122" s="7">
        <v>119.8758272</v>
      </c>
      <c r="E122" s="7">
        <v>2877.0198528000001</v>
      </c>
      <c r="F122" s="7">
        <v>2118.5307904321398</v>
      </c>
      <c r="G122" s="11">
        <v>0.73636293763156502</v>
      </c>
      <c r="H122" s="7">
        <v>1365.7006815524501</v>
      </c>
      <c r="I122" s="7">
        <v>2011.0571305573501</v>
      </c>
      <c r="J122" s="7">
        <v>1827.8659793844099</v>
      </c>
      <c r="K122" s="12">
        <v>0</v>
      </c>
      <c r="L122" s="11">
        <v>5.0730279852513098E-2</v>
      </c>
      <c r="M122" s="11">
        <v>0.13720112653564001</v>
      </c>
      <c r="N122" s="44">
        <v>1</v>
      </c>
      <c r="O122" s="11">
        <v>0.35535481111705602</v>
      </c>
      <c r="P122" s="7">
        <v>4960</v>
      </c>
      <c r="Q122" s="11">
        <v>0.42712314323228601</v>
      </c>
      <c r="R122" s="3">
        <v>0.97556712962962966</v>
      </c>
      <c r="S122" s="3">
        <v>1.6126967592592591</v>
      </c>
      <c r="T122" s="4">
        <f t="shared" si="2"/>
        <v>0.63712962962962949</v>
      </c>
      <c r="U122" s="1">
        <f t="shared" si="3"/>
        <v>55047.999999999985</v>
      </c>
    </row>
    <row r="123" spans="1:21" x14ac:dyDescent="0.2">
      <c r="A123">
        <v>122</v>
      </c>
      <c r="B123" s="7">
        <v>5</v>
      </c>
      <c r="C123">
        <v>79</v>
      </c>
      <c r="D123" s="7">
        <v>112.383588</v>
      </c>
      <c r="E123" s="7">
        <v>2697.2061119999998</v>
      </c>
      <c r="F123" s="7">
        <v>990.54411429931599</v>
      </c>
      <c r="G123" s="11">
        <v>0.36724820913475498</v>
      </c>
      <c r="H123" s="7">
        <v>635.77408650636698</v>
      </c>
      <c r="I123" s="7">
        <v>938.17531942666801</v>
      </c>
      <c r="J123" s="7">
        <v>850.98017780532302</v>
      </c>
      <c r="K123" s="12">
        <v>0</v>
      </c>
      <c r="L123" s="11">
        <v>5.2868715402637101E-2</v>
      </c>
      <c r="M123" s="11">
        <v>0.14089623518960101</v>
      </c>
      <c r="N123" s="44">
        <v>1</v>
      </c>
      <c r="O123" s="11">
        <v>0.35815671676965399</v>
      </c>
      <c r="P123" s="7">
        <v>4960</v>
      </c>
      <c r="Q123" s="11">
        <v>0.19970647465711999</v>
      </c>
      <c r="R123" s="3">
        <v>0.97408564814814813</v>
      </c>
      <c r="S123" s="3">
        <v>1.6140277777777778</v>
      </c>
      <c r="T123" s="4">
        <f t="shared" si="2"/>
        <v>0.63994212962962971</v>
      </c>
      <c r="U123" s="1">
        <f t="shared" si="3"/>
        <v>55291.000000000007</v>
      </c>
    </row>
    <row r="124" spans="1:21" x14ac:dyDescent="0.2">
      <c r="A124">
        <v>123</v>
      </c>
      <c r="B124" s="7">
        <v>6</v>
      </c>
      <c r="C124">
        <v>69</v>
      </c>
      <c r="D124" s="7">
        <v>104.8913488</v>
      </c>
      <c r="E124" s="7">
        <v>2517.3923712000001</v>
      </c>
      <c r="F124" s="7">
        <v>1464.9490140210801</v>
      </c>
      <c r="G124" s="11">
        <v>0.58193114064406504</v>
      </c>
      <c r="H124" s="7">
        <v>936.16702838475703</v>
      </c>
      <c r="I124" s="7">
        <v>1384.39188810003</v>
      </c>
      <c r="J124" s="7">
        <v>1253.2055728119201</v>
      </c>
      <c r="K124" s="12">
        <v>0</v>
      </c>
      <c r="L124" s="11">
        <v>5.4989713054882199E-2</v>
      </c>
      <c r="M124" s="11">
        <v>0.14453980253412099</v>
      </c>
      <c r="N124" s="44">
        <v>1</v>
      </c>
      <c r="O124" s="11">
        <v>0.36095589715091397</v>
      </c>
      <c r="P124" s="7">
        <v>4960</v>
      </c>
      <c r="Q124" s="11">
        <v>0.295352623794573</v>
      </c>
      <c r="R124" s="3">
        <v>0.97262731481481479</v>
      </c>
      <c r="S124" s="3">
        <v>1.6153587962962963</v>
      </c>
      <c r="T124" s="4">
        <f t="shared" si="2"/>
        <v>0.64273148148148151</v>
      </c>
      <c r="U124" s="1">
        <f t="shared" si="3"/>
        <v>55532</v>
      </c>
    </row>
    <row r="125" spans="1:21" x14ac:dyDescent="0.2">
      <c r="A125">
        <v>124</v>
      </c>
      <c r="B125" s="7">
        <v>6</v>
      </c>
      <c r="C125">
        <v>72</v>
      </c>
      <c r="D125" s="7">
        <v>104.8913488</v>
      </c>
      <c r="E125" s="7">
        <v>2517.3923712000001</v>
      </c>
      <c r="F125" s="7">
        <v>1325.61993700162</v>
      </c>
      <c r="G125" s="11">
        <v>0.526584553193718</v>
      </c>
      <c r="H125" s="7">
        <v>843.54639864281103</v>
      </c>
      <c r="I125" s="7">
        <v>1249.85597689825</v>
      </c>
      <c r="J125" s="7">
        <v>1129.15705564516</v>
      </c>
      <c r="K125" s="12">
        <v>0</v>
      </c>
      <c r="L125" s="11">
        <v>5.7153606390937597E-2</v>
      </c>
      <c r="M125" s="11">
        <v>0.148204531233014</v>
      </c>
      <c r="N125" s="44">
        <v>1</v>
      </c>
      <c r="O125" s="11">
        <v>0.36365893790734699</v>
      </c>
      <c r="P125" s="7">
        <v>4960</v>
      </c>
      <c r="Q125" s="11">
        <v>0.26726208407290802</v>
      </c>
      <c r="R125" s="3">
        <v>0.9711805555555556</v>
      </c>
      <c r="S125" s="3">
        <v>1.6166782407407407</v>
      </c>
      <c r="T125" s="4">
        <f t="shared" si="2"/>
        <v>0.64549768518518513</v>
      </c>
      <c r="U125" s="1">
        <f t="shared" si="3"/>
        <v>55770.999999999993</v>
      </c>
    </row>
    <row r="126" spans="1:21" x14ac:dyDescent="0.2">
      <c r="A126">
        <v>125</v>
      </c>
      <c r="B126" s="7">
        <v>5</v>
      </c>
      <c r="C126">
        <v>55</v>
      </c>
      <c r="D126" s="7">
        <v>112.383588</v>
      </c>
      <c r="E126" s="7">
        <v>2697.2061119999998</v>
      </c>
      <c r="F126" s="7">
        <v>2134.3995801026699</v>
      </c>
      <c r="G126" s="11">
        <v>0.79133721765149001</v>
      </c>
      <c r="H126" s="7">
        <v>1352.55956892683</v>
      </c>
      <c r="I126" s="7">
        <v>2007.7931316357401</v>
      </c>
      <c r="J126" s="7">
        <v>1810.3354035489399</v>
      </c>
      <c r="K126" s="12">
        <v>0</v>
      </c>
      <c r="L126" s="11">
        <v>5.9317125831161797E-2</v>
      </c>
      <c r="M126" s="11">
        <v>0.15182919804460601</v>
      </c>
      <c r="N126" s="44">
        <v>1</v>
      </c>
      <c r="O126" s="11">
        <v>0.36630442512466499</v>
      </c>
      <c r="P126" s="7">
        <v>4960</v>
      </c>
      <c r="Q126" s="11">
        <v>0.43032249598844202</v>
      </c>
      <c r="R126" s="3">
        <v>0.96974537037037034</v>
      </c>
      <c r="S126" s="3">
        <v>1.6179861111111111</v>
      </c>
      <c r="T126" s="4">
        <f t="shared" si="2"/>
        <v>0.64824074074074078</v>
      </c>
      <c r="U126" s="1">
        <f t="shared" si="3"/>
        <v>56008.000000000007</v>
      </c>
    </row>
    <row r="127" spans="1:21" x14ac:dyDescent="0.2">
      <c r="A127">
        <v>126</v>
      </c>
      <c r="B127" s="7">
        <v>3</v>
      </c>
      <c r="C127">
        <v>45</v>
      </c>
      <c r="D127" s="7">
        <v>127.3680664</v>
      </c>
      <c r="E127" s="7">
        <v>3056.8335935999999</v>
      </c>
      <c r="F127" s="7">
        <v>2613.3360305849601</v>
      </c>
      <c r="G127" s="11">
        <v>0.85491602685093204</v>
      </c>
      <c r="H127" s="7">
        <v>1649.2339227044799</v>
      </c>
      <c r="I127" s="7">
        <v>2452.5403898763402</v>
      </c>
      <c r="J127" s="7">
        <v>2206.9401055805702</v>
      </c>
      <c r="K127" s="7">
        <v>2563.9670111585901</v>
      </c>
      <c r="L127" s="11">
        <v>6.1528880644036499E-2</v>
      </c>
      <c r="M127" s="11">
        <v>0.15550848426997901</v>
      </c>
      <c r="N127" s="11">
        <v>1.8891186915339801E-2</v>
      </c>
      <c r="O127" s="11">
        <v>0.36891624215072</v>
      </c>
      <c r="P127" s="7">
        <v>4960</v>
      </c>
      <c r="Q127" s="11">
        <v>0.52688226423083995</v>
      </c>
      <c r="R127" s="3">
        <v>0.96833333333333327</v>
      </c>
      <c r="S127" s="3">
        <v>1.6192939814814815</v>
      </c>
      <c r="T127" s="4">
        <f t="shared" si="2"/>
        <v>0.65096064814814825</v>
      </c>
      <c r="U127" s="1">
        <f t="shared" si="3"/>
        <v>56243.000000000007</v>
      </c>
    </row>
    <row r="128" spans="1:21" x14ac:dyDescent="0.2">
      <c r="A128">
        <v>127</v>
      </c>
      <c r="B128" s="7">
        <v>4</v>
      </c>
      <c r="C128">
        <v>58</v>
      </c>
      <c r="D128" s="12">
        <v>119.8758272</v>
      </c>
      <c r="E128" s="12">
        <v>2877.0198528000001</v>
      </c>
      <c r="F128" s="7">
        <v>1999.3312503448799</v>
      </c>
      <c r="G128" s="11">
        <v>0.69493133611819602</v>
      </c>
      <c r="H128" s="7">
        <v>1256.55214197183</v>
      </c>
      <c r="I128" s="7">
        <v>1871.8944772093</v>
      </c>
      <c r="J128" s="12">
        <v>0</v>
      </c>
      <c r="K128" s="7">
        <v>1961.2808801354699</v>
      </c>
      <c r="L128" s="11">
        <v>6.3739699518823204E-2</v>
      </c>
      <c r="M128" s="44">
        <v>1</v>
      </c>
      <c r="N128" s="11">
        <v>1.9031548775544499E-2</v>
      </c>
      <c r="O128" s="11">
        <v>0.37151377904232702</v>
      </c>
      <c r="P128" s="7">
        <v>4960</v>
      </c>
      <c r="Q128" s="11">
        <v>0.40309097789211301</v>
      </c>
      <c r="R128" s="3">
        <v>0.9669444444444445</v>
      </c>
      <c r="S128" s="3">
        <v>1.6206018518518519</v>
      </c>
      <c r="T128" s="4">
        <f t="shared" si="2"/>
        <v>0.65365740740740741</v>
      </c>
      <c r="U128" s="1">
        <f t="shared" si="3"/>
        <v>56476</v>
      </c>
    </row>
    <row r="129" spans="1:21" x14ac:dyDescent="0.2">
      <c r="A129">
        <v>128</v>
      </c>
      <c r="B129" s="7">
        <v>5</v>
      </c>
      <c r="C129">
        <v>61</v>
      </c>
      <c r="D129" s="12">
        <v>112.383588</v>
      </c>
      <c r="E129" s="12">
        <v>2697.2061119999998</v>
      </c>
      <c r="F129" s="7">
        <v>1860.11417572234</v>
      </c>
      <c r="G129" s="11">
        <v>0.68964480224429603</v>
      </c>
      <c r="H129" s="7">
        <v>1164.3131767963</v>
      </c>
      <c r="I129" s="7">
        <v>1737.3625334190899</v>
      </c>
      <c r="J129" s="12">
        <v>0</v>
      </c>
      <c r="K129" s="7">
        <v>1824.3280292034699</v>
      </c>
      <c r="L129" s="11">
        <v>6.5991455742537994E-2</v>
      </c>
      <c r="M129" s="44">
        <v>1</v>
      </c>
      <c r="N129" s="11">
        <v>1.9238682757191601E-2</v>
      </c>
      <c r="O129" s="11">
        <v>0.374063596744449</v>
      </c>
      <c r="P129" s="7">
        <v>4960</v>
      </c>
      <c r="Q129" s="11">
        <v>0.37502301929886001</v>
      </c>
      <c r="R129" s="3">
        <v>0.96557870370370369</v>
      </c>
      <c r="S129" s="3">
        <v>1.6218981481481483</v>
      </c>
      <c r="T129" s="4">
        <f t="shared" si="2"/>
        <v>0.65631944444444457</v>
      </c>
      <c r="U129" s="1">
        <f t="shared" si="3"/>
        <v>56706.000000000007</v>
      </c>
    </row>
    <row r="130" spans="1:21" x14ac:dyDescent="0.2">
      <c r="A130">
        <v>129</v>
      </c>
      <c r="B130" s="7">
        <v>8</v>
      </c>
      <c r="C130">
        <v>52</v>
      </c>
      <c r="D130" s="12">
        <v>89.906870400000003</v>
      </c>
      <c r="E130" s="12">
        <v>2157.7648896000001</v>
      </c>
      <c r="F130" s="7">
        <v>2293.6000540291002</v>
      </c>
      <c r="G130" s="11">
        <v>1.0629517910333</v>
      </c>
      <c r="H130" s="7">
        <v>1429.95274913293</v>
      </c>
      <c r="I130" s="7">
        <v>2137.0440611295799</v>
      </c>
      <c r="J130" s="12">
        <v>0</v>
      </c>
      <c r="K130" s="7">
        <v>2248.9252349626299</v>
      </c>
      <c r="L130" s="11">
        <v>6.8257756021805796E-2</v>
      </c>
      <c r="M130" s="44">
        <v>1</v>
      </c>
      <c r="N130" s="11">
        <v>1.9478033665018501E-2</v>
      </c>
      <c r="O130" s="11">
        <v>0.37654660121716599</v>
      </c>
      <c r="P130" s="7">
        <v>4960</v>
      </c>
      <c r="Q130" s="11">
        <v>0.46241936573167303</v>
      </c>
      <c r="R130" s="3">
        <v>0.96422453703703714</v>
      </c>
      <c r="S130" s="3">
        <v>1.6231828703703703</v>
      </c>
      <c r="T130" s="4">
        <f t="shared" ref="T130:T193" si="4">S130-R130</f>
        <v>0.6589583333333332</v>
      </c>
      <c r="U130" s="1">
        <f t="shared" si="3"/>
        <v>56933.999999999985</v>
      </c>
    </row>
    <row r="131" spans="1:21" x14ac:dyDescent="0.2">
      <c r="A131">
        <v>130</v>
      </c>
      <c r="B131" s="7">
        <v>5</v>
      </c>
      <c r="C131">
        <v>38</v>
      </c>
      <c r="D131" s="12">
        <v>112.383588</v>
      </c>
      <c r="E131" s="12">
        <v>2697.2061119999998</v>
      </c>
      <c r="F131" s="7">
        <v>2967.8599692473399</v>
      </c>
      <c r="G131" s="11">
        <v>1.1003460047206599</v>
      </c>
      <c r="H131" s="7">
        <v>1843.12601883922</v>
      </c>
      <c r="I131" s="7">
        <v>2758.5643808760101</v>
      </c>
      <c r="J131" s="12">
        <v>0</v>
      </c>
      <c r="K131" s="7">
        <v>2909.27040909269</v>
      </c>
      <c r="L131" s="11">
        <v>7.0520708705944707E-2</v>
      </c>
      <c r="M131" s="44">
        <v>1</v>
      </c>
      <c r="N131" s="11">
        <v>1.9741349242131698E-2</v>
      </c>
      <c r="O131" s="11">
        <v>0.37897136726883901</v>
      </c>
      <c r="P131" s="7">
        <v>4960</v>
      </c>
      <c r="Q131" s="11">
        <v>0.59835886476760902</v>
      </c>
      <c r="R131" s="3">
        <v>0.96289351851851857</v>
      </c>
      <c r="S131" s="3">
        <v>1.6244675925925924</v>
      </c>
      <c r="T131" s="4">
        <f t="shared" si="4"/>
        <v>0.66157407407407387</v>
      </c>
      <c r="U131" s="1">
        <f t="shared" ref="U131:U194" si="5">T131*86400</f>
        <v>57159.999999999985</v>
      </c>
    </row>
    <row r="132" spans="1:21" x14ac:dyDescent="0.2">
      <c r="A132">
        <v>131</v>
      </c>
      <c r="B132" s="7">
        <v>6</v>
      </c>
      <c r="C132">
        <v>64</v>
      </c>
      <c r="D132" s="12">
        <v>104.8913488</v>
      </c>
      <c r="E132" s="12">
        <v>2517.3923712000001</v>
      </c>
      <c r="F132" s="7">
        <v>1726.4459128559599</v>
      </c>
      <c r="G132" s="11">
        <v>0.68580723950990496</v>
      </c>
      <c r="H132" s="7">
        <v>1067.9803186875899</v>
      </c>
      <c r="I132" s="7">
        <v>1600.7861078558101</v>
      </c>
      <c r="J132" s="12">
        <v>0</v>
      </c>
      <c r="K132" s="7">
        <v>1691.8243126418099</v>
      </c>
      <c r="L132" s="11">
        <v>7.2785254414531597E-2</v>
      </c>
      <c r="M132" s="44">
        <v>1</v>
      </c>
      <c r="N132" s="11">
        <v>2.0053683672531901E-2</v>
      </c>
      <c r="O132" s="11">
        <v>0.38139949202295698</v>
      </c>
      <c r="P132" s="7">
        <v>4960</v>
      </c>
      <c r="Q132" s="11">
        <v>0.34807377275321899</v>
      </c>
      <c r="R132" s="3">
        <v>0.96158564814814806</v>
      </c>
      <c r="S132" s="3">
        <v>1.6257407407407407</v>
      </c>
      <c r="T132" s="4">
        <f t="shared" si="4"/>
        <v>0.66415509259259264</v>
      </c>
      <c r="U132" s="1">
        <f t="shared" si="5"/>
        <v>57383.000000000007</v>
      </c>
    </row>
    <row r="133" spans="1:21" x14ac:dyDescent="0.2">
      <c r="A133">
        <v>132</v>
      </c>
      <c r="B133" s="7">
        <v>7</v>
      </c>
      <c r="C133">
        <v>68</v>
      </c>
      <c r="D133" s="12">
        <v>97.399109600000003</v>
      </c>
      <c r="E133" s="12">
        <v>2337.5786303999998</v>
      </c>
      <c r="F133" s="7">
        <v>1537.34698936616</v>
      </c>
      <c r="G133" s="11">
        <v>0.65766642857404101</v>
      </c>
      <c r="H133" s="7">
        <v>947.39517224966596</v>
      </c>
      <c r="I133" s="7">
        <v>1421.96591895354</v>
      </c>
      <c r="J133" s="12">
        <v>0</v>
      </c>
      <c r="K133" s="7">
        <v>1505.9805029243701</v>
      </c>
      <c r="L133" s="11">
        <v>7.5052067757449395E-2</v>
      </c>
      <c r="M133" s="44">
        <v>1</v>
      </c>
      <c r="N133" s="11">
        <v>2.04029972795692E-2</v>
      </c>
      <c r="O133" s="11">
        <v>0.38374668906707399</v>
      </c>
      <c r="P133" s="7">
        <v>4960</v>
      </c>
      <c r="Q133" s="11">
        <v>0.30994898979156599</v>
      </c>
      <c r="R133" s="3">
        <v>0.96030092592592586</v>
      </c>
      <c r="S133" s="3">
        <v>1.6270023148148147</v>
      </c>
      <c r="T133" s="4">
        <f t="shared" si="4"/>
        <v>0.66670138888888886</v>
      </c>
      <c r="U133" s="1">
        <f t="shared" si="5"/>
        <v>57603</v>
      </c>
    </row>
    <row r="134" spans="1:21" x14ac:dyDescent="0.2">
      <c r="A134">
        <v>133</v>
      </c>
      <c r="B134" s="7">
        <v>9</v>
      </c>
      <c r="C134">
        <v>58</v>
      </c>
      <c r="D134" s="12">
        <v>82.414631200000002</v>
      </c>
      <c r="E134" s="12">
        <v>1977.9511488000001</v>
      </c>
      <c r="F134" s="7">
        <v>2021.3774867608499</v>
      </c>
      <c r="G134" s="11">
        <v>1.0219552125881299</v>
      </c>
      <c r="H134" s="7">
        <v>1241.0143978041301</v>
      </c>
      <c r="I134" s="7">
        <v>1865.05393456097</v>
      </c>
      <c r="J134" s="12">
        <v>0</v>
      </c>
      <c r="K134" s="7">
        <v>1979.3770974199899</v>
      </c>
      <c r="L134" s="11">
        <v>7.7335160415965304E-2</v>
      </c>
      <c r="M134" s="44">
        <v>1</v>
      </c>
      <c r="N134" s="11">
        <v>2.0778102861014499E-2</v>
      </c>
      <c r="O134" s="11">
        <v>0.38605510057758102</v>
      </c>
      <c r="P134" s="7">
        <v>4960</v>
      </c>
      <c r="Q134" s="11">
        <v>0.40753578362113901</v>
      </c>
      <c r="R134" s="3">
        <v>0.95903935185185185</v>
      </c>
      <c r="S134" s="3">
        <v>1.6282523148148149</v>
      </c>
      <c r="T134" s="4">
        <f t="shared" si="4"/>
        <v>0.66921296296296306</v>
      </c>
      <c r="U134" s="1">
        <f t="shared" si="5"/>
        <v>57820.000000000007</v>
      </c>
    </row>
    <row r="135" spans="1:21" x14ac:dyDescent="0.2">
      <c r="A135">
        <v>134</v>
      </c>
      <c r="B135" s="7">
        <v>7</v>
      </c>
      <c r="C135">
        <v>35</v>
      </c>
      <c r="D135" s="12">
        <v>97.399109600000003</v>
      </c>
      <c r="E135" s="12">
        <v>2337.5786303999998</v>
      </c>
      <c r="F135" s="7">
        <v>3133.9641463531998</v>
      </c>
      <c r="G135" s="11">
        <v>1.3406882256691901</v>
      </c>
      <c r="H135" s="7">
        <v>1917.2191633084799</v>
      </c>
      <c r="I135" s="7">
        <v>2884.5421449984601</v>
      </c>
      <c r="J135" s="12">
        <v>0</v>
      </c>
      <c r="K135" s="7">
        <v>3067.5325159911399</v>
      </c>
      <c r="L135" s="11">
        <v>7.9586743723593298E-2</v>
      </c>
      <c r="M135" s="44">
        <v>1</v>
      </c>
      <c r="N135" s="11">
        <v>2.11973166442763E-2</v>
      </c>
      <c r="O135" s="11">
        <v>0.38824470422246898</v>
      </c>
      <c r="P135" s="7">
        <v>4960</v>
      </c>
      <c r="Q135" s="11">
        <v>0.63184761015185498</v>
      </c>
      <c r="R135" s="3">
        <v>0.95780092592592592</v>
      </c>
      <c r="S135" s="3">
        <v>1.6295023148148147</v>
      </c>
      <c r="T135" s="4">
        <f t="shared" si="4"/>
        <v>0.67170138888888875</v>
      </c>
      <c r="U135" s="1">
        <f t="shared" si="5"/>
        <v>58034.999999999985</v>
      </c>
    </row>
    <row r="136" spans="1:21" x14ac:dyDescent="0.2">
      <c r="A136">
        <v>135</v>
      </c>
      <c r="B136" s="7">
        <v>10</v>
      </c>
      <c r="C136">
        <v>69</v>
      </c>
      <c r="D136" s="12">
        <v>74.922392000000002</v>
      </c>
      <c r="E136" s="12">
        <v>1798.1374080000001</v>
      </c>
      <c r="F136" s="7">
        <v>1497.33151083397</v>
      </c>
      <c r="G136" s="11">
        <v>0.83271250804986996</v>
      </c>
      <c r="H136" s="7">
        <v>912.64299289002997</v>
      </c>
      <c r="I136" s="7">
        <v>1374.7409733208999</v>
      </c>
      <c r="J136" s="12">
        <v>0</v>
      </c>
      <c r="K136" s="7">
        <v>1464.9294258324301</v>
      </c>
      <c r="L136" s="11">
        <v>8.1872675907813802E-2</v>
      </c>
      <c r="M136" s="44">
        <v>1</v>
      </c>
      <c r="N136" s="11">
        <v>2.1639887204067499E-2</v>
      </c>
      <c r="O136" s="11">
        <v>0.390487018882202</v>
      </c>
      <c r="P136" s="7">
        <v>4960</v>
      </c>
      <c r="Q136" s="11">
        <v>0.30188135299072</v>
      </c>
      <c r="R136" s="3">
        <v>0.95659722222222221</v>
      </c>
      <c r="S136" s="3">
        <v>1.6307291666666668</v>
      </c>
      <c r="T136" s="4">
        <f t="shared" si="4"/>
        <v>0.67413194444444458</v>
      </c>
      <c r="U136" s="1">
        <f t="shared" si="5"/>
        <v>58245.000000000015</v>
      </c>
    </row>
    <row r="137" spans="1:21" x14ac:dyDescent="0.2">
      <c r="A137">
        <v>136</v>
      </c>
      <c r="B137" s="7">
        <v>11</v>
      </c>
      <c r="C137">
        <v>64</v>
      </c>
      <c r="D137" s="12">
        <v>67.430152800000002</v>
      </c>
      <c r="E137" s="12">
        <v>1618.3236672</v>
      </c>
      <c r="F137" s="7">
        <v>1741.8548669935799</v>
      </c>
      <c r="G137" s="11">
        <v>1.0763328141936599</v>
      </c>
      <c r="H137" s="7">
        <v>1057.91402648299</v>
      </c>
      <c r="I137" s="7">
        <v>1595.27838803646</v>
      </c>
      <c r="J137" s="12">
        <v>0</v>
      </c>
      <c r="K137" s="7">
        <v>1703.3243646343401</v>
      </c>
      <c r="L137" s="11">
        <v>8.4149650889172201E-2</v>
      </c>
      <c r="M137" s="44">
        <v>1</v>
      </c>
      <c r="N137" s="11">
        <v>2.2120386198272599E-2</v>
      </c>
      <c r="O137" s="11">
        <v>0.39265087664338699</v>
      </c>
      <c r="P137" s="7">
        <v>4960</v>
      </c>
      <c r="Q137" s="11">
        <v>0.351180416732576</v>
      </c>
      <c r="R137" s="3">
        <v>0.95540509259259254</v>
      </c>
      <c r="S137" s="3">
        <v>1.6319444444444444</v>
      </c>
      <c r="T137" s="4">
        <f t="shared" si="4"/>
        <v>0.67653935185185188</v>
      </c>
      <c r="U137" s="1">
        <f t="shared" si="5"/>
        <v>58453</v>
      </c>
    </row>
    <row r="138" spans="1:21" x14ac:dyDescent="0.2">
      <c r="A138">
        <v>137</v>
      </c>
      <c r="B138" s="7">
        <v>12</v>
      </c>
      <c r="C138">
        <v>68</v>
      </c>
      <c r="D138" s="12">
        <v>59.937913600000002</v>
      </c>
      <c r="E138" s="12">
        <v>1438.5099264</v>
      </c>
      <c r="F138" s="7">
        <v>1550.97969356269</v>
      </c>
      <c r="G138" s="11">
        <v>1.0781849086326101</v>
      </c>
      <c r="H138" s="7">
        <v>938.67399011384998</v>
      </c>
      <c r="I138" s="7">
        <v>1416.9516145835701</v>
      </c>
      <c r="J138" s="12">
        <v>0</v>
      </c>
      <c r="K138" s="7">
        <v>1515.9221568308201</v>
      </c>
      <c r="L138" s="11">
        <v>8.6415108808583302E-2</v>
      </c>
      <c r="M138" s="44">
        <v>1</v>
      </c>
      <c r="N138" s="11">
        <v>2.2603478870401698E-2</v>
      </c>
      <c r="O138" s="11">
        <v>0.39478640886802402</v>
      </c>
      <c r="P138" s="7">
        <v>4960</v>
      </c>
      <c r="Q138" s="11">
        <v>0.31269751886344599</v>
      </c>
      <c r="R138" s="3">
        <v>0.95424768518518521</v>
      </c>
      <c r="S138" s="3">
        <v>1.6331481481481482</v>
      </c>
      <c r="T138" s="4">
        <f t="shared" si="4"/>
        <v>0.67890046296296302</v>
      </c>
      <c r="U138" s="1">
        <f t="shared" si="5"/>
        <v>58657.000000000007</v>
      </c>
    </row>
    <row r="139" spans="1:21" x14ac:dyDescent="0.2">
      <c r="A139">
        <v>138</v>
      </c>
      <c r="B139" s="7">
        <v>7</v>
      </c>
      <c r="C139">
        <v>50</v>
      </c>
      <c r="D139" s="12">
        <v>97.399109600000003</v>
      </c>
      <c r="E139" s="12">
        <v>2337.5786303999998</v>
      </c>
      <c r="F139" s="7">
        <v>2427.5784624954999</v>
      </c>
      <c r="G139" s="11">
        <v>1.03850130683308</v>
      </c>
      <c r="H139" s="7">
        <v>1464.35875516139</v>
      </c>
      <c r="I139" s="7">
        <v>2212.4158191992201</v>
      </c>
      <c r="J139" s="12">
        <v>0</v>
      </c>
      <c r="K139" s="7">
        <v>2371.4593133052799</v>
      </c>
      <c r="L139" s="11">
        <v>8.8632621610547496E-2</v>
      </c>
      <c r="M139" s="44">
        <v>1</v>
      </c>
      <c r="N139" s="11">
        <v>2.3117336908868701E-2</v>
      </c>
      <c r="O139" s="11">
        <v>0.396782111151183</v>
      </c>
      <c r="P139" s="7">
        <v>4960</v>
      </c>
      <c r="Q139" s="11">
        <v>0.48943114163215701</v>
      </c>
      <c r="R139" s="3">
        <v>0.95311342592592585</v>
      </c>
      <c r="S139" s="3">
        <v>1.6343402777777778</v>
      </c>
      <c r="T139" s="4">
        <f t="shared" si="4"/>
        <v>0.68122685185185194</v>
      </c>
      <c r="U139" s="1">
        <f t="shared" si="5"/>
        <v>58858.000000000007</v>
      </c>
    </row>
    <row r="140" spans="1:21" x14ac:dyDescent="0.2">
      <c r="A140">
        <v>139</v>
      </c>
      <c r="B140" s="7">
        <v>7</v>
      </c>
      <c r="C140">
        <v>72</v>
      </c>
      <c r="D140" s="12">
        <v>97.399109600000003</v>
      </c>
      <c r="E140" s="12">
        <v>2337.5786303999998</v>
      </c>
      <c r="F140" s="7">
        <v>1361.7161268934799</v>
      </c>
      <c r="G140" s="11">
        <v>0.58253275812179395</v>
      </c>
      <c r="H140" s="7">
        <v>716.11064560672799</v>
      </c>
      <c r="I140" s="7">
        <v>1237.97150043498</v>
      </c>
      <c r="J140" s="12">
        <v>0</v>
      </c>
      <c r="K140" s="7">
        <v>1329.5045511624701</v>
      </c>
      <c r="L140" s="11">
        <v>9.0874025808004397E-2</v>
      </c>
      <c r="M140" s="44">
        <v>1</v>
      </c>
      <c r="N140" s="11">
        <v>2.36551327364346E-2</v>
      </c>
      <c r="O140" s="11">
        <v>0.47411165112628001</v>
      </c>
      <c r="P140" s="7">
        <v>4960</v>
      </c>
      <c r="Q140" s="11">
        <v>0.27453954171239497</v>
      </c>
      <c r="R140" s="3">
        <v>0.95200231481481479</v>
      </c>
      <c r="S140" s="3">
        <v>1.6355208333333333</v>
      </c>
      <c r="T140" s="4">
        <f t="shared" si="4"/>
        <v>0.68351851851851853</v>
      </c>
      <c r="U140" s="1">
        <f t="shared" si="5"/>
        <v>59056</v>
      </c>
    </row>
    <row r="141" spans="1:21" x14ac:dyDescent="0.2">
      <c r="A141">
        <v>140</v>
      </c>
      <c r="B141" s="7">
        <v>7</v>
      </c>
      <c r="C141">
        <v>49</v>
      </c>
      <c r="D141" s="12">
        <v>97.399109600000003</v>
      </c>
      <c r="E141" s="12">
        <v>2337.5786303999998</v>
      </c>
      <c r="F141" s="7">
        <v>2484.1728051691498</v>
      </c>
      <c r="G141" s="11">
        <v>1.0627119759150401</v>
      </c>
      <c r="H141" s="7">
        <v>1304.38903371521</v>
      </c>
      <c r="I141" s="7">
        <v>2253.0734311719998</v>
      </c>
      <c r="J141" s="12">
        <v>0</v>
      </c>
      <c r="K141" s="7">
        <v>2424.0788905961599</v>
      </c>
      <c r="L141" s="11">
        <v>9.3028702961514997E-2</v>
      </c>
      <c r="M141" s="44">
        <v>1</v>
      </c>
      <c r="N141" s="11">
        <v>2.4190714288453301E-2</v>
      </c>
      <c r="O141" s="11">
        <v>0.47492017020675897</v>
      </c>
      <c r="P141" s="7">
        <v>4960</v>
      </c>
      <c r="Q141" s="11">
        <v>0.50084129136474898</v>
      </c>
      <c r="R141" s="3">
        <v>0.95092592592592595</v>
      </c>
      <c r="S141" s="3">
        <v>1.6366782407407408</v>
      </c>
      <c r="T141" s="4">
        <f t="shared" si="4"/>
        <v>0.6857523148148148</v>
      </c>
      <c r="U141" s="1">
        <f t="shared" si="5"/>
        <v>59249</v>
      </c>
    </row>
    <row r="142" spans="1:21" x14ac:dyDescent="0.2">
      <c r="A142">
        <v>141</v>
      </c>
      <c r="B142" s="7">
        <v>7</v>
      </c>
      <c r="C142">
        <v>76</v>
      </c>
      <c r="D142" s="12">
        <v>97.399109600000003</v>
      </c>
      <c r="E142" s="12">
        <v>2337.5786303999998</v>
      </c>
      <c r="F142" s="7">
        <v>1170.8488987732201</v>
      </c>
      <c r="G142" s="11">
        <v>0.50088107563374995</v>
      </c>
      <c r="H142" s="7">
        <v>613.94304705568402</v>
      </c>
      <c r="I142" s="7">
        <v>1059.35493208056</v>
      </c>
      <c r="J142" s="12">
        <v>0</v>
      </c>
      <c r="K142" s="7">
        <v>1141.8638842128801</v>
      </c>
      <c r="L142" s="11">
        <v>9.5224897772440406E-2</v>
      </c>
      <c r="M142" s="44">
        <v>1</v>
      </c>
      <c r="N142" s="11">
        <v>2.47555552135755E-2</v>
      </c>
      <c r="O142" s="11">
        <v>0.47564280267167303</v>
      </c>
      <c r="P142" s="7">
        <v>4960</v>
      </c>
      <c r="Q142" s="11">
        <v>0.23605824572040701</v>
      </c>
      <c r="R142" s="3">
        <v>0.94988425925925923</v>
      </c>
      <c r="S142" s="3">
        <v>1.6378240740740742</v>
      </c>
      <c r="T142" s="4">
        <f t="shared" si="4"/>
        <v>0.68793981481481492</v>
      </c>
      <c r="U142" s="1">
        <f t="shared" si="5"/>
        <v>59438.000000000007</v>
      </c>
    </row>
    <row r="143" spans="1:21" x14ac:dyDescent="0.2">
      <c r="A143">
        <v>142</v>
      </c>
      <c r="B143" s="7">
        <v>6</v>
      </c>
      <c r="C143">
        <v>54</v>
      </c>
      <c r="D143" s="12">
        <v>104.8913488</v>
      </c>
      <c r="E143" s="12">
        <v>2517.3923712000001</v>
      </c>
      <c r="F143" s="7">
        <v>2247.6400119034402</v>
      </c>
      <c r="G143" s="11">
        <v>0.89284453135608199</v>
      </c>
      <c r="H143" s="7">
        <v>1176.87767989996</v>
      </c>
      <c r="I143" s="7">
        <v>2028.84665529023</v>
      </c>
      <c r="J143" s="12">
        <v>0</v>
      </c>
      <c r="K143" s="7">
        <v>2190.7058738455999</v>
      </c>
      <c r="L143" s="11">
        <v>9.7343593927177299E-2</v>
      </c>
      <c r="M143" s="44">
        <v>1</v>
      </c>
      <c r="N143" s="11">
        <v>2.5330630241636301E-2</v>
      </c>
      <c r="O143" s="11">
        <v>0.47639405168654397</v>
      </c>
      <c r="P143" s="7">
        <v>4960</v>
      </c>
      <c r="Q143" s="11">
        <v>0.45315322820633802</v>
      </c>
      <c r="R143" s="3">
        <v>0.9488657407407407</v>
      </c>
      <c r="S143" s="3">
        <v>1.6389467592592593</v>
      </c>
      <c r="T143" s="4">
        <f t="shared" si="4"/>
        <v>0.69008101851851855</v>
      </c>
      <c r="U143" s="1">
        <f t="shared" si="5"/>
        <v>59623</v>
      </c>
    </row>
    <row r="144" spans="1:21" x14ac:dyDescent="0.2">
      <c r="A144">
        <v>143</v>
      </c>
      <c r="B144" s="7">
        <v>7</v>
      </c>
      <c r="C144">
        <v>59</v>
      </c>
      <c r="D144" s="12">
        <v>97.399109600000003</v>
      </c>
      <c r="E144" s="12">
        <v>2337.5786303999998</v>
      </c>
      <c r="F144" s="7">
        <v>2006.55805025419</v>
      </c>
      <c r="G144" s="11">
        <v>0.85839168110072805</v>
      </c>
      <c r="H144" s="7">
        <v>1049.2045357704001</v>
      </c>
      <c r="I144" s="7">
        <v>1806.89337401592</v>
      </c>
      <c r="J144" s="12">
        <v>0</v>
      </c>
      <c r="K144" s="7">
        <v>1954.51761262523</v>
      </c>
      <c r="L144" s="11">
        <v>9.9506055263625506E-2</v>
      </c>
      <c r="M144" s="44">
        <v>1</v>
      </c>
      <c r="N144" s="11">
        <v>2.5935176718347601E-2</v>
      </c>
      <c r="O144" s="11">
        <v>0.47711229404128702</v>
      </c>
      <c r="P144" s="7">
        <v>4960</v>
      </c>
      <c r="Q144" s="11">
        <v>0.40454799400286201</v>
      </c>
      <c r="R144" s="3">
        <v>0.94788194444444451</v>
      </c>
      <c r="S144" s="3">
        <v>1.6400462962962963</v>
      </c>
      <c r="T144" s="4">
        <f t="shared" si="4"/>
        <v>0.69216435185185177</v>
      </c>
      <c r="U144" s="1">
        <f t="shared" si="5"/>
        <v>59802.999999999993</v>
      </c>
    </row>
    <row r="145" spans="1:21" x14ac:dyDescent="0.2">
      <c r="A145">
        <v>144</v>
      </c>
      <c r="B145" s="7">
        <v>8</v>
      </c>
      <c r="C145">
        <v>59</v>
      </c>
      <c r="D145" s="12">
        <v>89.906870400000003</v>
      </c>
      <c r="E145" s="12">
        <v>2157.7648896000001</v>
      </c>
      <c r="F145" s="7">
        <v>2009.5756207797001</v>
      </c>
      <c r="G145" s="11">
        <v>0.931322791683866</v>
      </c>
      <c r="H145" s="7">
        <v>1049.5499992606401</v>
      </c>
      <c r="I145" s="7">
        <v>1805.48983485652</v>
      </c>
      <c r="J145" s="12">
        <v>0</v>
      </c>
      <c r="K145" s="7">
        <v>1956.28446418048</v>
      </c>
      <c r="L145" s="11">
        <v>0.101556658934779</v>
      </c>
      <c r="M145" s="44">
        <v>1</v>
      </c>
      <c r="N145" s="11">
        <v>2.6518612212532398E-2</v>
      </c>
      <c r="O145" s="11">
        <v>0.47772555140103401</v>
      </c>
      <c r="P145" s="7">
        <v>4960</v>
      </c>
      <c r="Q145" s="11">
        <v>0.40515637515719699</v>
      </c>
      <c r="R145" s="3">
        <v>0.9469212962962964</v>
      </c>
      <c r="S145" s="3">
        <v>1.6411342592592593</v>
      </c>
      <c r="T145" s="4">
        <f t="shared" si="4"/>
        <v>0.69421296296296287</v>
      </c>
      <c r="U145" s="1">
        <f t="shared" si="5"/>
        <v>59979.999999999993</v>
      </c>
    </row>
    <row r="146" spans="1:21" x14ac:dyDescent="0.2">
      <c r="A146">
        <v>145</v>
      </c>
      <c r="B146" s="7">
        <v>8</v>
      </c>
      <c r="C146">
        <v>64</v>
      </c>
      <c r="D146" s="12">
        <v>89.906870400000003</v>
      </c>
      <c r="E146" s="12">
        <v>2157.7648896000001</v>
      </c>
      <c r="F146" s="7">
        <v>1767.0866453645399</v>
      </c>
      <c r="G146" s="11">
        <v>0.818943089620908</v>
      </c>
      <c r="H146" s="7">
        <v>921.84390433569899</v>
      </c>
      <c r="I146" s="7">
        <v>1584.0122495529999</v>
      </c>
      <c r="J146" s="12">
        <v>0</v>
      </c>
      <c r="K146" s="7">
        <v>1719.1684998476101</v>
      </c>
      <c r="L146" s="11">
        <v>0.103602387744702</v>
      </c>
      <c r="M146" s="44">
        <v>1</v>
      </c>
      <c r="N146" s="11">
        <v>2.71170322307758E-2</v>
      </c>
      <c r="O146" s="11">
        <v>0.47832557800496101</v>
      </c>
      <c r="P146" s="7">
        <v>4960</v>
      </c>
      <c r="Q146" s="11">
        <v>0.35626746882349603</v>
      </c>
      <c r="R146" s="3">
        <v>0.9459953703703704</v>
      </c>
      <c r="S146" s="3">
        <v>1.6421990740740742</v>
      </c>
      <c r="T146" s="4">
        <f t="shared" si="4"/>
        <v>0.69620370370370377</v>
      </c>
      <c r="U146" s="1">
        <f t="shared" si="5"/>
        <v>60152.000000000007</v>
      </c>
    </row>
    <row r="147" spans="1:21" x14ac:dyDescent="0.2">
      <c r="A147">
        <v>146</v>
      </c>
      <c r="B147" s="7">
        <v>5</v>
      </c>
      <c r="C147">
        <v>70</v>
      </c>
      <c r="D147" s="12">
        <v>112.383588</v>
      </c>
      <c r="E147" s="12">
        <v>2697.2061119999998</v>
      </c>
      <c r="F147" s="7">
        <v>1474.7147985237</v>
      </c>
      <c r="G147" s="11">
        <v>0.54675643509875904</v>
      </c>
      <c r="H147" s="7">
        <v>768.48549718286699</v>
      </c>
      <c r="I147" s="7">
        <v>1318.9472949743399</v>
      </c>
      <c r="J147" s="12">
        <v>0</v>
      </c>
      <c r="K147" s="7">
        <v>1433.8101912638899</v>
      </c>
      <c r="L147" s="11">
        <v>0.105625510576886</v>
      </c>
      <c r="M147" s="44">
        <v>1</v>
      </c>
      <c r="N147" s="11">
        <v>2.7737300324618502E-2</v>
      </c>
      <c r="O147" s="11">
        <v>0.47889212344503701</v>
      </c>
      <c r="P147" s="7">
        <v>4960</v>
      </c>
      <c r="Q147" s="11">
        <v>0.29732153196042399</v>
      </c>
      <c r="R147" s="3">
        <v>0.94510416666666675</v>
      </c>
      <c r="S147" s="3">
        <v>1.6432407407407408</v>
      </c>
      <c r="T147" s="4">
        <f t="shared" si="4"/>
        <v>0.69813657407407403</v>
      </c>
      <c r="U147" s="1">
        <f t="shared" si="5"/>
        <v>60319</v>
      </c>
    </row>
    <row r="148" spans="1:21" x14ac:dyDescent="0.2">
      <c r="A148">
        <v>147</v>
      </c>
      <c r="B148" s="7">
        <v>8</v>
      </c>
      <c r="C148">
        <v>40</v>
      </c>
      <c r="D148" s="12">
        <v>89.906870400000003</v>
      </c>
      <c r="E148" s="12">
        <v>2157.7648896000001</v>
      </c>
      <c r="F148" s="7">
        <v>2953.0648158302001</v>
      </c>
      <c r="G148" s="11">
        <v>1.36857580270371</v>
      </c>
      <c r="H148" s="7">
        <v>1537.2706321610001</v>
      </c>
      <c r="I148" s="7">
        <v>2635.4812019998699</v>
      </c>
      <c r="J148" s="12">
        <v>0</v>
      </c>
      <c r="K148" s="7">
        <v>2869.4312331589699</v>
      </c>
      <c r="L148" s="11">
        <v>0.107543732913646</v>
      </c>
      <c r="M148" s="44">
        <v>1</v>
      </c>
      <c r="N148" s="11">
        <v>2.83209437946997E-2</v>
      </c>
      <c r="O148" s="11">
        <v>0.47943213981612798</v>
      </c>
      <c r="P148" s="7">
        <v>4960</v>
      </c>
      <c r="Q148" s="11">
        <v>0.59537597093350803</v>
      </c>
      <c r="R148" s="3">
        <v>0.94425925925925924</v>
      </c>
      <c r="S148" s="3">
        <v>1.6442592592592593</v>
      </c>
      <c r="T148" s="4">
        <f t="shared" si="4"/>
        <v>0.70000000000000007</v>
      </c>
      <c r="U148" s="1">
        <f t="shared" si="5"/>
        <v>60480.000000000007</v>
      </c>
    </row>
    <row r="149" spans="1:21" x14ac:dyDescent="0.2">
      <c r="A149">
        <v>148</v>
      </c>
      <c r="B149" s="7">
        <v>9</v>
      </c>
      <c r="C149">
        <v>51</v>
      </c>
      <c r="D149" s="12">
        <v>82.414631200000002</v>
      </c>
      <c r="E149" s="12">
        <v>1977.9511488000001</v>
      </c>
      <c r="F149" s="7">
        <v>2415.0029954392398</v>
      </c>
      <c r="G149" s="11">
        <v>1.22096190136161</v>
      </c>
      <c r="H149" s="7">
        <v>1255.77808045386</v>
      </c>
      <c r="I149" s="7">
        <v>2150.6524870005601</v>
      </c>
      <c r="J149" s="12">
        <v>0</v>
      </c>
      <c r="K149" s="7">
        <v>2345.1875981235398</v>
      </c>
      <c r="L149" s="11">
        <v>0.10946177248554299</v>
      </c>
      <c r="M149" s="44">
        <v>1</v>
      </c>
      <c r="N149" s="11">
        <v>2.8909031354223E-2</v>
      </c>
      <c r="O149" s="11">
        <v>0.48000972138526599</v>
      </c>
      <c r="P149" s="7">
        <v>4960</v>
      </c>
      <c r="Q149" s="11">
        <v>0.48689576520952399</v>
      </c>
      <c r="R149" s="3">
        <v>0.94343749999999993</v>
      </c>
      <c r="S149" s="3">
        <v>1.6452662037037036</v>
      </c>
      <c r="T149" s="4">
        <f t="shared" si="4"/>
        <v>0.70182870370370365</v>
      </c>
      <c r="U149" s="1">
        <f t="shared" si="5"/>
        <v>60637.999999999993</v>
      </c>
    </row>
    <row r="150" spans="1:21" x14ac:dyDescent="0.2">
      <c r="A150">
        <v>149</v>
      </c>
      <c r="B150" s="7">
        <v>11</v>
      </c>
      <c r="C150">
        <v>51</v>
      </c>
      <c r="D150" s="12">
        <v>67.430152800000002</v>
      </c>
      <c r="E150" s="12">
        <v>1618.3236672</v>
      </c>
      <c r="F150" s="7">
        <v>2418.1179726653099</v>
      </c>
      <c r="G150" s="11">
        <v>1.49421158552856</v>
      </c>
      <c r="H150" s="7">
        <v>1256.36498740655</v>
      </c>
      <c r="I150" s="7">
        <v>2148.8328917364402</v>
      </c>
      <c r="J150" s="12">
        <v>0</v>
      </c>
      <c r="K150" s="7">
        <v>2346.7359462794502</v>
      </c>
      <c r="L150" s="11">
        <v>0.111361432309298</v>
      </c>
      <c r="M150" s="44">
        <v>1</v>
      </c>
      <c r="N150" s="11">
        <v>2.95196624783267E-2</v>
      </c>
      <c r="O150" s="11">
        <v>0.48043685146520998</v>
      </c>
      <c r="P150" s="7">
        <v>4960</v>
      </c>
      <c r="Q150" s="11">
        <v>0.48752378481155501</v>
      </c>
      <c r="R150" s="3">
        <v>0.94265046296296295</v>
      </c>
      <c r="S150" s="3">
        <v>1.646238425925926</v>
      </c>
      <c r="T150" s="4">
        <f t="shared" si="4"/>
        <v>0.703587962962963</v>
      </c>
      <c r="U150" s="1">
        <f t="shared" si="5"/>
        <v>60790</v>
      </c>
    </row>
    <row r="151" spans="1:21" x14ac:dyDescent="0.2">
      <c r="A151">
        <v>150</v>
      </c>
      <c r="B151" s="7">
        <v>10</v>
      </c>
      <c r="C151">
        <v>44</v>
      </c>
      <c r="D151" s="12">
        <v>74.922392000000002</v>
      </c>
      <c r="E151" s="12">
        <v>1798.1374080000001</v>
      </c>
      <c r="F151" s="7">
        <v>2766.9585185333699</v>
      </c>
      <c r="G151" s="11">
        <v>1.5387914773493001</v>
      </c>
      <c r="H151" s="7">
        <v>1436.37263287567</v>
      </c>
      <c r="I151" s="7">
        <v>2453.9114478493698</v>
      </c>
      <c r="J151" s="12">
        <v>0</v>
      </c>
      <c r="K151" s="7">
        <v>2683.7068560392499</v>
      </c>
      <c r="L151" s="11">
        <v>0.11313760888975501</v>
      </c>
      <c r="M151" s="44">
        <v>1</v>
      </c>
      <c r="N151" s="11">
        <v>3.00877884277964E-2</v>
      </c>
      <c r="O151" s="11">
        <v>0.48088392968138</v>
      </c>
      <c r="P151" s="7">
        <v>4960</v>
      </c>
      <c r="Q151" s="11">
        <v>0.55785454002688994</v>
      </c>
      <c r="R151" s="3">
        <v>0.9418981481481481</v>
      </c>
      <c r="S151" s="3">
        <v>1.647175925925926</v>
      </c>
      <c r="T151" s="4">
        <f t="shared" si="4"/>
        <v>0.70527777777777789</v>
      </c>
      <c r="U151" s="1">
        <f t="shared" si="5"/>
        <v>60936.000000000007</v>
      </c>
    </row>
    <row r="152" spans="1:21" x14ac:dyDescent="0.2">
      <c r="A152">
        <v>151</v>
      </c>
      <c r="B152" s="7">
        <v>12</v>
      </c>
      <c r="C152">
        <v>56</v>
      </c>
      <c r="D152" s="12">
        <v>59.937913600000002</v>
      </c>
      <c r="E152" s="12">
        <v>1438.5099264</v>
      </c>
      <c r="F152" s="7">
        <v>1993.9688481559299</v>
      </c>
      <c r="G152" s="11">
        <v>1.3861349244534</v>
      </c>
      <c r="H152" s="7">
        <v>1036.67460342101</v>
      </c>
      <c r="I152" s="7">
        <v>1767.9809687279401</v>
      </c>
      <c r="J152" s="12">
        <v>0</v>
      </c>
      <c r="K152" s="7">
        <v>1933.9172962228499</v>
      </c>
      <c r="L152" s="11">
        <v>0.113335712158687</v>
      </c>
      <c r="M152" s="44">
        <v>1</v>
      </c>
      <c r="N152" s="11">
        <v>3.0116594844806301E-2</v>
      </c>
      <c r="O152" s="11">
        <v>0.48009488494278602</v>
      </c>
      <c r="P152" s="7">
        <v>4960</v>
      </c>
      <c r="Q152" s="11">
        <v>0.40200984841853499</v>
      </c>
      <c r="R152" s="3">
        <v>0.94118055555555558</v>
      </c>
      <c r="S152" s="3">
        <v>1.6481018518518518</v>
      </c>
      <c r="T152" s="4">
        <f t="shared" si="4"/>
        <v>0.70692129629629619</v>
      </c>
      <c r="U152" s="1">
        <f t="shared" si="5"/>
        <v>61077.999999999993</v>
      </c>
    </row>
    <row r="153" spans="1:21" x14ac:dyDescent="0.2">
      <c r="A153">
        <v>152</v>
      </c>
      <c r="B153" s="7">
        <v>10</v>
      </c>
      <c r="C153">
        <v>48</v>
      </c>
      <c r="D153" s="12">
        <v>74.922392000000002</v>
      </c>
      <c r="E153" s="12">
        <v>1798.1374080000001</v>
      </c>
      <c r="F153" s="7">
        <v>2359.5009593520799</v>
      </c>
      <c r="G153" s="11">
        <v>1.31219168727292</v>
      </c>
      <c r="H153" s="7">
        <v>1225.9199283446301</v>
      </c>
      <c r="I153" s="7">
        <v>2088.1107469384101</v>
      </c>
      <c r="J153" s="12">
        <v>0</v>
      </c>
      <c r="K153" s="7">
        <v>2287.1246593076999</v>
      </c>
      <c r="L153" s="11">
        <v>0.115020174642435</v>
      </c>
      <c r="M153" s="44">
        <v>1</v>
      </c>
      <c r="N153" s="11">
        <v>3.0674410094012599E-2</v>
      </c>
      <c r="O153" s="11">
        <v>0.480432536598216</v>
      </c>
      <c r="P153" s="7">
        <v>4960</v>
      </c>
      <c r="Q153" s="11">
        <v>0.47570583857904902</v>
      </c>
      <c r="R153" s="3">
        <v>0.94050925925925932</v>
      </c>
      <c r="S153" s="3">
        <v>1.6489930555555556</v>
      </c>
      <c r="T153" s="4">
        <f t="shared" si="4"/>
        <v>0.70848379629629632</v>
      </c>
      <c r="U153" s="1">
        <f t="shared" si="5"/>
        <v>61213</v>
      </c>
    </row>
    <row r="154" spans="1:21" x14ac:dyDescent="0.2">
      <c r="A154">
        <v>153</v>
      </c>
      <c r="B154" s="7">
        <v>10</v>
      </c>
      <c r="C154">
        <v>63</v>
      </c>
      <c r="D154" s="12">
        <v>74.922392000000002</v>
      </c>
      <c r="E154" s="12">
        <v>1798.1374080000001</v>
      </c>
      <c r="F154" s="7">
        <v>1680.6166847357199</v>
      </c>
      <c r="G154" s="11">
        <v>0.93464307969934701</v>
      </c>
      <c r="H154" s="7">
        <v>872.61678665155796</v>
      </c>
      <c r="I154" s="7">
        <v>1484.5834860177899</v>
      </c>
      <c r="J154" s="12">
        <v>0</v>
      </c>
      <c r="K154" s="7">
        <v>1628.1745980071901</v>
      </c>
      <c r="L154" s="11">
        <v>0.11664361094257999</v>
      </c>
      <c r="M154" s="44">
        <v>1</v>
      </c>
      <c r="N154" s="11">
        <v>3.1204073602765801E-2</v>
      </c>
      <c r="O154" s="11">
        <v>0.48077583985858202</v>
      </c>
      <c r="P154" s="7">
        <v>4960</v>
      </c>
      <c r="Q154" s="11">
        <v>0.338834009019298</v>
      </c>
      <c r="R154" s="3">
        <v>0.93986111111111104</v>
      </c>
      <c r="S154" s="3">
        <v>1.6498495370370372</v>
      </c>
      <c r="T154" s="4">
        <f t="shared" si="4"/>
        <v>0.70998842592592615</v>
      </c>
      <c r="U154" s="1">
        <f t="shared" si="5"/>
        <v>61343.000000000022</v>
      </c>
    </row>
    <row r="155" spans="1:21" x14ac:dyDescent="0.2">
      <c r="A155">
        <v>154</v>
      </c>
      <c r="B155" s="7">
        <v>11</v>
      </c>
      <c r="C155">
        <v>47</v>
      </c>
      <c r="D155" s="12">
        <v>67.430152800000002</v>
      </c>
      <c r="E155" s="12">
        <v>1618.3236672</v>
      </c>
      <c r="F155" s="7">
        <v>2409.6770118976501</v>
      </c>
      <c r="G155" s="11">
        <v>1.48899571867897</v>
      </c>
      <c r="H155" s="7">
        <v>1250.5346319462201</v>
      </c>
      <c r="I155" s="7">
        <v>2124.8968915195101</v>
      </c>
      <c r="J155" s="12">
        <v>0</v>
      </c>
      <c r="K155" s="7">
        <v>2333.23385545971</v>
      </c>
      <c r="L155" s="11">
        <v>0.118181863781765</v>
      </c>
      <c r="M155" s="44">
        <v>1</v>
      </c>
      <c r="N155" s="11">
        <v>3.1723403618204297E-2</v>
      </c>
      <c r="O155" s="11">
        <v>0.48103641036878497</v>
      </c>
      <c r="P155" s="7">
        <v>4960</v>
      </c>
      <c r="Q155" s="11">
        <v>0.48582197820517198</v>
      </c>
      <c r="R155" s="3">
        <v>0.93927083333333339</v>
      </c>
      <c r="S155" s="3">
        <v>1.6506828703703702</v>
      </c>
      <c r="T155" s="4">
        <f t="shared" si="4"/>
        <v>0.71141203703703682</v>
      </c>
      <c r="U155" s="1">
        <f t="shared" si="5"/>
        <v>61465.999999999978</v>
      </c>
    </row>
    <row r="156" spans="1:21" x14ac:dyDescent="0.2">
      <c r="A156">
        <v>155</v>
      </c>
      <c r="B156" s="7">
        <v>12</v>
      </c>
      <c r="C156">
        <v>47</v>
      </c>
      <c r="D156" s="12">
        <v>59.937913600000002</v>
      </c>
      <c r="E156" s="12">
        <v>1438.5099264</v>
      </c>
      <c r="F156" s="7">
        <v>2412.2660078210802</v>
      </c>
      <c r="G156" s="11">
        <v>1.67691995970997</v>
      </c>
      <c r="H156" s="7">
        <v>1251.1808746499</v>
      </c>
      <c r="I156" s="7">
        <v>2123.5826670319402</v>
      </c>
      <c r="J156" s="12">
        <v>0</v>
      </c>
      <c r="K156" s="7">
        <v>2334.5341361292799</v>
      </c>
      <c r="L156" s="11">
        <v>0.119673095692251</v>
      </c>
      <c r="M156" s="44">
        <v>1</v>
      </c>
      <c r="N156" s="11">
        <v>3.2223590366808101E-2</v>
      </c>
      <c r="O156" s="11">
        <v>0.48132549619597997</v>
      </c>
      <c r="P156" s="7">
        <v>4960</v>
      </c>
      <c r="Q156" s="11">
        <v>0.486343953189735</v>
      </c>
      <c r="R156" s="3">
        <v>0.93870370370370371</v>
      </c>
      <c r="S156" s="3">
        <v>1.6514814814814813</v>
      </c>
      <c r="T156" s="4">
        <f t="shared" si="4"/>
        <v>0.71277777777777762</v>
      </c>
      <c r="U156" s="1">
        <f t="shared" si="5"/>
        <v>61583.999999999985</v>
      </c>
    </row>
    <row r="157" spans="1:21" x14ac:dyDescent="0.2">
      <c r="A157">
        <v>156</v>
      </c>
      <c r="B157" s="7">
        <v>12</v>
      </c>
      <c r="C157">
        <v>66</v>
      </c>
      <c r="D157" s="12">
        <v>59.937913600000002</v>
      </c>
      <c r="E157" s="12">
        <v>1438.5099264</v>
      </c>
      <c r="F157" s="7">
        <v>1549.03913631454</v>
      </c>
      <c r="G157" s="11">
        <v>1.07683590351799</v>
      </c>
      <c r="H157" s="7">
        <v>803.104071856514</v>
      </c>
      <c r="I157" s="7">
        <v>1361.46791764054</v>
      </c>
      <c r="J157" s="12">
        <v>0</v>
      </c>
      <c r="K157" s="7">
        <v>1498.3815052673301</v>
      </c>
      <c r="L157" s="11">
        <v>0.12108875384534699</v>
      </c>
      <c r="M157" s="44">
        <v>1</v>
      </c>
      <c r="N157" s="11">
        <v>3.2702615356598297E-2</v>
      </c>
      <c r="O157" s="11">
        <v>0.48154694543919002</v>
      </c>
      <c r="P157" s="7">
        <v>4960</v>
      </c>
      <c r="Q157" s="11">
        <v>0.31230627748277101</v>
      </c>
      <c r="R157" s="3">
        <v>0.9381828703703704</v>
      </c>
      <c r="S157" s="3">
        <v>1.6522453703703703</v>
      </c>
      <c r="T157" s="4">
        <f t="shared" si="4"/>
        <v>0.71406249999999993</v>
      </c>
      <c r="U157" s="1">
        <f t="shared" si="5"/>
        <v>61694.999999999993</v>
      </c>
    </row>
    <row r="158" spans="1:21" x14ac:dyDescent="0.2">
      <c r="A158">
        <v>157</v>
      </c>
      <c r="B158" s="7">
        <v>11</v>
      </c>
      <c r="C158">
        <v>56</v>
      </c>
      <c r="D158" s="12">
        <v>67.430152800000002</v>
      </c>
      <c r="E158" s="12">
        <v>1618.3236672</v>
      </c>
      <c r="F158" s="7">
        <v>2006.4171925646399</v>
      </c>
      <c r="G158" s="11">
        <v>1.2398120556662899</v>
      </c>
      <c r="H158" s="7">
        <v>1039.7843481592799</v>
      </c>
      <c r="I158" s="7">
        <v>1760.7067984141499</v>
      </c>
      <c r="J158" s="12">
        <v>0</v>
      </c>
      <c r="K158" s="7">
        <v>1939.8421561953701</v>
      </c>
      <c r="L158" s="11">
        <v>0.122462265106697</v>
      </c>
      <c r="M158" s="44">
        <v>1</v>
      </c>
      <c r="N158" s="11">
        <v>3.3181053579477197E-2</v>
      </c>
      <c r="O158" s="11">
        <v>0.48177061479910399</v>
      </c>
      <c r="P158" s="7">
        <v>4960</v>
      </c>
      <c r="Q158" s="11">
        <v>0.40451959527512898</v>
      </c>
      <c r="R158" s="3">
        <v>0.93770833333333325</v>
      </c>
      <c r="S158" s="3">
        <v>1.6529861111111113</v>
      </c>
      <c r="T158" s="4">
        <f t="shared" si="4"/>
        <v>0.71527777777777801</v>
      </c>
      <c r="U158" s="1">
        <f t="shared" si="5"/>
        <v>61800.000000000022</v>
      </c>
    </row>
    <row r="159" spans="1:21" x14ac:dyDescent="0.2">
      <c r="A159">
        <v>158</v>
      </c>
      <c r="B159" s="7">
        <v>13</v>
      </c>
      <c r="C159">
        <v>53</v>
      </c>
      <c r="D159" s="12">
        <v>52.445674400000001</v>
      </c>
      <c r="E159" s="12">
        <v>1258.6961856</v>
      </c>
      <c r="F159" s="7">
        <v>2144.9261843373301</v>
      </c>
      <c r="G159" s="11">
        <v>1.70408571097312</v>
      </c>
      <c r="H159" s="7">
        <v>1111.3141356818101</v>
      </c>
      <c r="I159" s="7">
        <v>1879.54085280139</v>
      </c>
      <c r="J159" s="12">
        <v>0</v>
      </c>
      <c r="K159" s="7">
        <v>2072.8252664639799</v>
      </c>
      <c r="L159" s="11">
        <v>0.123727023090039</v>
      </c>
      <c r="M159" s="44">
        <v>1</v>
      </c>
      <c r="N159" s="11">
        <v>3.3614638303098798E-2</v>
      </c>
      <c r="O159" s="11">
        <v>0.48188700208107499</v>
      </c>
      <c r="P159" s="7">
        <v>4960</v>
      </c>
      <c r="Q159" s="11">
        <v>0.43244479522930002</v>
      </c>
      <c r="R159" s="3">
        <v>0.93726851851851845</v>
      </c>
      <c r="S159" s="3">
        <v>1.6536805555555554</v>
      </c>
      <c r="T159" s="4">
        <f t="shared" si="4"/>
        <v>0.71641203703703693</v>
      </c>
      <c r="U159" s="1">
        <f t="shared" si="5"/>
        <v>61897.999999999993</v>
      </c>
    </row>
    <row r="160" spans="1:21" x14ac:dyDescent="0.2">
      <c r="A160">
        <v>159</v>
      </c>
      <c r="B160" s="7">
        <v>13</v>
      </c>
      <c r="C160">
        <v>70</v>
      </c>
      <c r="D160" s="12">
        <v>52.445674400000001</v>
      </c>
      <c r="E160" s="12">
        <v>1258.6961856</v>
      </c>
      <c r="F160" s="7">
        <v>1370.1986237738399</v>
      </c>
      <c r="G160" s="11">
        <v>1.0885856646341501</v>
      </c>
      <c r="H160" s="7">
        <v>709.71676844565195</v>
      </c>
      <c r="I160" s="7">
        <v>1199.01077168606</v>
      </c>
      <c r="J160" s="12">
        <v>0</v>
      </c>
      <c r="K160" s="7">
        <v>1323.5701996345599</v>
      </c>
      <c r="L160" s="11">
        <v>0.12493652315625001</v>
      </c>
      <c r="M160" s="44">
        <v>1</v>
      </c>
      <c r="N160" s="11">
        <v>3.4030412328730802E-2</v>
      </c>
      <c r="O160" s="11">
        <v>0.482033658382369</v>
      </c>
      <c r="P160" s="7">
        <v>4960</v>
      </c>
      <c r="Q160" s="11">
        <v>0.27624972253504998</v>
      </c>
      <c r="R160" s="3">
        <v>0.93686342592592586</v>
      </c>
      <c r="S160" s="3">
        <v>1.6543518518518519</v>
      </c>
      <c r="T160" s="4">
        <f t="shared" si="4"/>
        <v>0.71748842592592599</v>
      </c>
      <c r="U160" s="1">
        <f t="shared" si="5"/>
        <v>61991.000000000007</v>
      </c>
    </row>
    <row r="161" spans="1:21" x14ac:dyDescent="0.2">
      <c r="A161">
        <v>160</v>
      </c>
      <c r="B161" s="7">
        <v>12</v>
      </c>
      <c r="C161">
        <v>58</v>
      </c>
      <c r="D161" s="12">
        <v>59.937913600000002</v>
      </c>
      <c r="E161" s="12">
        <v>1438.5099264</v>
      </c>
      <c r="F161" s="7">
        <v>1919.51239484353</v>
      </c>
      <c r="G161" s="11">
        <v>1.3343754948200299</v>
      </c>
      <c r="H161" s="7">
        <v>993.99823344010099</v>
      </c>
      <c r="I161" s="7">
        <v>1677.59710206313</v>
      </c>
      <c r="J161" s="12">
        <v>0</v>
      </c>
      <c r="K161" s="7">
        <v>1853.48002416847</v>
      </c>
      <c r="L161" s="11">
        <v>0.12602955491731199</v>
      </c>
      <c r="M161" s="44">
        <v>1</v>
      </c>
      <c r="N161" s="11">
        <v>3.4400596137044298E-2</v>
      </c>
      <c r="O161" s="11">
        <v>0.48216107584909501</v>
      </c>
      <c r="P161" s="7">
        <v>4960</v>
      </c>
      <c r="Q161" s="11">
        <v>0.38699846670232502</v>
      </c>
      <c r="R161" s="3">
        <v>0.93650462962962966</v>
      </c>
      <c r="S161" s="3">
        <v>1.6549768518518517</v>
      </c>
      <c r="T161" s="4">
        <f t="shared" si="4"/>
        <v>0.71847222222222207</v>
      </c>
      <c r="U161" s="1">
        <f t="shared" si="5"/>
        <v>62075.999999999985</v>
      </c>
    </row>
    <row r="162" spans="1:21" x14ac:dyDescent="0.2">
      <c r="A162">
        <v>161</v>
      </c>
      <c r="B162" s="7">
        <v>13</v>
      </c>
      <c r="C162">
        <v>55</v>
      </c>
      <c r="D162" s="12">
        <v>52.445674400000001</v>
      </c>
      <c r="E162" s="12">
        <v>1258.6961856</v>
      </c>
      <c r="F162" s="7">
        <v>2057.9048931020702</v>
      </c>
      <c r="G162" s="11">
        <v>1.63494965397158</v>
      </c>
      <c r="H162" s="7">
        <v>1065.67779106955</v>
      </c>
      <c r="I162" s="7">
        <v>1796.43362666916</v>
      </c>
      <c r="J162" s="12">
        <v>0</v>
      </c>
      <c r="K162" s="7">
        <v>1986.37104609019</v>
      </c>
      <c r="L162" s="11">
        <v>0.12705702158993901</v>
      </c>
      <c r="M162" s="44">
        <v>1</v>
      </c>
      <c r="N162" s="11">
        <v>3.4760521368919099E-2</v>
      </c>
      <c r="O162" s="11">
        <v>0.48215401273323399</v>
      </c>
      <c r="P162" s="7">
        <v>4960</v>
      </c>
      <c r="Q162" s="11">
        <v>0.41490018006090201</v>
      </c>
      <c r="R162" s="3">
        <v>0.93619212962962972</v>
      </c>
      <c r="S162" s="3">
        <v>1.6555787037037035</v>
      </c>
      <c r="T162" s="4">
        <f t="shared" si="4"/>
        <v>0.7193865740740738</v>
      </c>
      <c r="U162" s="1">
        <f t="shared" si="5"/>
        <v>62154.999999999978</v>
      </c>
    </row>
    <row r="163" spans="1:21" x14ac:dyDescent="0.2">
      <c r="A163">
        <v>162</v>
      </c>
      <c r="B163" s="7">
        <v>13</v>
      </c>
      <c r="C163">
        <v>59</v>
      </c>
      <c r="D163" s="12">
        <v>52.445674400000001</v>
      </c>
      <c r="E163" s="12">
        <v>1258.6961856</v>
      </c>
      <c r="F163" s="7">
        <v>1876.3437648796801</v>
      </c>
      <c r="G163" s="11">
        <v>1.49070425917376</v>
      </c>
      <c r="H163" s="7">
        <v>971.55350377692798</v>
      </c>
      <c r="I163" s="7">
        <v>1636.1400765502101</v>
      </c>
      <c r="J163" s="12">
        <v>0</v>
      </c>
      <c r="K163" s="7">
        <v>1810.49205692949</v>
      </c>
      <c r="L163" s="11">
        <v>0.128016887323883</v>
      </c>
      <c r="M163" s="44">
        <v>1</v>
      </c>
      <c r="N163" s="11">
        <v>3.5095758667876203E-2</v>
      </c>
      <c r="O163" s="11">
        <v>0.48220921882125101</v>
      </c>
      <c r="P163" s="7">
        <v>4960</v>
      </c>
      <c r="Q163" s="11">
        <v>0.37829511388703402</v>
      </c>
      <c r="R163" s="3">
        <v>0.9359143518518519</v>
      </c>
      <c r="S163" s="3">
        <v>1.6561342592592592</v>
      </c>
      <c r="T163" s="4">
        <f t="shared" si="4"/>
        <v>0.72021990740740727</v>
      </c>
      <c r="U163" s="1">
        <f t="shared" si="5"/>
        <v>62226.999999999985</v>
      </c>
    </row>
    <row r="164" spans="1:21" x14ac:dyDescent="0.2">
      <c r="A164">
        <v>163</v>
      </c>
      <c r="B164" s="7">
        <v>13</v>
      </c>
      <c r="C164">
        <v>70</v>
      </c>
      <c r="D164" s="12">
        <v>52.445674400000001</v>
      </c>
      <c r="E164" s="12">
        <v>1258.6961856</v>
      </c>
      <c r="F164" s="7">
        <v>1373.5685000337401</v>
      </c>
      <c r="G164" s="11">
        <v>1.0912629399754501</v>
      </c>
      <c r="H164" s="7">
        <v>711.24942661164903</v>
      </c>
      <c r="I164" s="7">
        <v>1196.5093501598401</v>
      </c>
      <c r="J164" s="12">
        <v>0</v>
      </c>
      <c r="K164" s="7">
        <v>1324.9516636964399</v>
      </c>
      <c r="L164" s="11">
        <v>0.12890449210909599</v>
      </c>
      <c r="M164" s="44">
        <v>1</v>
      </c>
      <c r="N164" s="11">
        <v>3.5394548095785801E-2</v>
      </c>
      <c r="O164" s="11">
        <v>0.482188601009578</v>
      </c>
      <c r="P164" s="7">
        <v>4960</v>
      </c>
      <c r="Q164" s="11">
        <v>0.276929133071319</v>
      </c>
      <c r="R164" s="3">
        <v>0.93568287037037035</v>
      </c>
      <c r="S164" s="3">
        <v>1.6566550925925925</v>
      </c>
      <c r="T164" s="4">
        <f t="shared" si="4"/>
        <v>0.72097222222222213</v>
      </c>
      <c r="U164" s="1">
        <f t="shared" si="5"/>
        <v>62291.999999999993</v>
      </c>
    </row>
    <row r="165" spans="1:21" x14ac:dyDescent="0.2">
      <c r="A165">
        <v>164</v>
      </c>
      <c r="B165" s="7">
        <v>12</v>
      </c>
      <c r="C165">
        <v>61</v>
      </c>
      <c r="D165" s="12">
        <v>59.937913600000002</v>
      </c>
      <c r="E165" s="12">
        <v>1438.5099264</v>
      </c>
      <c r="F165" s="7">
        <v>1786.3918392133301</v>
      </c>
      <c r="G165" s="11">
        <v>1.2418349059877101</v>
      </c>
      <c r="H165" s="7">
        <v>925.04199079829402</v>
      </c>
      <c r="I165" s="7">
        <v>1554.7850270030201</v>
      </c>
      <c r="J165" s="12">
        <v>0</v>
      </c>
      <c r="K165" s="7">
        <v>1722.72554867552</v>
      </c>
      <c r="L165" s="11">
        <v>0.12965062150770901</v>
      </c>
      <c r="M165" s="44">
        <v>1</v>
      </c>
      <c r="N165" s="11">
        <v>3.5639599969199597E-2</v>
      </c>
      <c r="O165" s="11">
        <v>0.48217296424414202</v>
      </c>
      <c r="P165" s="7">
        <v>4960</v>
      </c>
      <c r="Q165" s="11">
        <v>0.36015964500268799</v>
      </c>
      <c r="R165" s="3">
        <v>0.93549768518518517</v>
      </c>
      <c r="S165" s="3">
        <v>1.6571296296296296</v>
      </c>
      <c r="T165" s="4">
        <f t="shared" si="4"/>
        <v>0.72163194444444445</v>
      </c>
      <c r="U165" s="1">
        <f t="shared" si="5"/>
        <v>62349</v>
      </c>
    </row>
    <row r="166" spans="1:21" x14ac:dyDescent="0.2">
      <c r="A166">
        <v>165</v>
      </c>
      <c r="B166" s="7">
        <v>13</v>
      </c>
      <c r="C166">
        <v>42</v>
      </c>
      <c r="D166" s="12">
        <v>52.445674400000001</v>
      </c>
      <c r="E166" s="12">
        <v>1258.6961856</v>
      </c>
      <c r="F166" s="7">
        <v>2657.83240943498</v>
      </c>
      <c r="G166" s="11">
        <v>2.1115758034716099</v>
      </c>
      <c r="H166" s="7">
        <v>1376.5470301938699</v>
      </c>
      <c r="I166" s="7">
        <v>2311.2981128401402</v>
      </c>
      <c r="J166" s="12">
        <v>0</v>
      </c>
      <c r="K166" s="7">
        <v>2562.44911734978</v>
      </c>
      <c r="L166" s="11">
        <v>0.13038229775688101</v>
      </c>
      <c r="M166" s="44">
        <v>1</v>
      </c>
      <c r="N166" s="11">
        <v>3.5887624722536302E-2</v>
      </c>
      <c r="O166" s="11">
        <v>0.48207907116065801</v>
      </c>
      <c r="P166" s="7">
        <v>4960</v>
      </c>
      <c r="Q166" s="11">
        <v>0.53585330835382705</v>
      </c>
      <c r="R166" s="3">
        <v>0.93535879629629637</v>
      </c>
      <c r="S166" s="3">
        <v>1.6575694444444444</v>
      </c>
      <c r="T166" s="4">
        <f t="shared" si="4"/>
        <v>0.72221064814814806</v>
      </c>
      <c r="U166" s="1">
        <f t="shared" si="5"/>
        <v>62398.999999999993</v>
      </c>
    </row>
    <row r="167" spans="1:21" x14ac:dyDescent="0.2">
      <c r="A167">
        <v>166</v>
      </c>
      <c r="B167" s="7">
        <v>13</v>
      </c>
      <c r="C167">
        <v>44</v>
      </c>
      <c r="D167" s="12">
        <v>52.445674400000001</v>
      </c>
      <c r="E167" s="12">
        <v>1258.6961856</v>
      </c>
      <c r="F167" s="7">
        <v>2567.1206865396198</v>
      </c>
      <c r="G167" s="11">
        <v>2.0395077985526</v>
      </c>
      <c r="H167" s="7">
        <v>1329.8954810162099</v>
      </c>
      <c r="I167" s="7">
        <v>2230.8428456189999</v>
      </c>
      <c r="J167" s="12">
        <v>0</v>
      </c>
      <c r="K167" s="7">
        <v>2474.4684003992402</v>
      </c>
      <c r="L167" s="11">
        <v>0.130994168947273</v>
      </c>
      <c r="M167" s="44">
        <v>1</v>
      </c>
      <c r="N167" s="11">
        <v>3.6091908972640599E-2</v>
      </c>
      <c r="O167" s="11">
        <v>0.48195054171416102</v>
      </c>
      <c r="P167" s="7">
        <v>4960</v>
      </c>
      <c r="Q167" s="11">
        <v>0.51756465454427802</v>
      </c>
      <c r="R167" s="3">
        <v>0.93525462962962969</v>
      </c>
      <c r="S167" s="3">
        <v>1.6579629629629631</v>
      </c>
      <c r="T167" s="4">
        <f t="shared" si="4"/>
        <v>0.7227083333333334</v>
      </c>
      <c r="U167" s="1">
        <f t="shared" si="5"/>
        <v>62442.000000000007</v>
      </c>
    </row>
    <row r="168" spans="1:21" x14ac:dyDescent="0.2">
      <c r="A168">
        <v>167</v>
      </c>
      <c r="B168" s="7">
        <v>14</v>
      </c>
      <c r="C168">
        <v>47</v>
      </c>
      <c r="D168" s="12">
        <v>44.953435200000001</v>
      </c>
      <c r="E168" s="12">
        <v>1078.8824448</v>
      </c>
      <c r="F168" s="7">
        <v>2430.5158669532402</v>
      </c>
      <c r="G168" s="11">
        <v>2.2528088010587601</v>
      </c>
      <c r="H168" s="7">
        <v>1259.5013151703399</v>
      </c>
      <c r="I168" s="7">
        <v>2110.8641463402</v>
      </c>
      <c r="J168" s="12">
        <v>0</v>
      </c>
      <c r="K168" s="7">
        <v>2342.39019119778</v>
      </c>
      <c r="L168" s="11">
        <v>0.13151599829452401</v>
      </c>
      <c r="M168" s="44">
        <v>1</v>
      </c>
      <c r="N168" s="11">
        <v>3.6258012940242099E-2</v>
      </c>
      <c r="O168" s="11">
        <v>0.48179671143262898</v>
      </c>
      <c r="P168" s="7">
        <v>4960</v>
      </c>
      <c r="Q168" s="11">
        <v>0.49002336027283</v>
      </c>
      <c r="R168" s="3">
        <v>0.93519675925925927</v>
      </c>
      <c r="S168" s="3">
        <v>1.6583217592592594</v>
      </c>
      <c r="T168" s="4">
        <f t="shared" si="4"/>
        <v>0.72312500000000013</v>
      </c>
      <c r="U168" s="1">
        <f t="shared" si="5"/>
        <v>62478.000000000015</v>
      </c>
    </row>
    <row r="169" spans="1:21" x14ac:dyDescent="0.2">
      <c r="A169">
        <v>168</v>
      </c>
      <c r="B169" s="7">
        <v>13</v>
      </c>
      <c r="C169">
        <v>30</v>
      </c>
      <c r="D169" s="12">
        <v>52.445674400000001</v>
      </c>
      <c r="E169" s="12">
        <v>1258.6961856</v>
      </c>
      <c r="F169" s="7">
        <v>3210.69307483799</v>
      </c>
      <c r="G169" s="11">
        <v>2.5508086157482901</v>
      </c>
      <c r="H169" s="7">
        <v>1664.3183478373701</v>
      </c>
      <c r="I169" s="7">
        <v>2787.02683134887</v>
      </c>
      <c r="J169" s="12">
        <v>0</v>
      </c>
      <c r="K169" s="7">
        <v>3093.87307777774</v>
      </c>
      <c r="L169" s="11">
        <v>0.13195476291688099</v>
      </c>
      <c r="M169" s="44">
        <v>1</v>
      </c>
      <c r="N169" s="11">
        <v>3.63846665929436E-2</v>
      </c>
      <c r="O169" s="11">
        <v>0.48163268520415797</v>
      </c>
      <c r="P169" s="7">
        <v>4960</v>
      </c>
      <c r="Q169" s="11">
        <v>0.64731715218508001</v>
      </c>
      <c r="R169" s="3">
        <v>0.93518518518518512</v>
      </c>
      <c r="S169" s="3">
        <v>1.6586342592592591</v>
      </c>
      <c r="T169" s="4">
        <f t="shared" si="4"/>
        <v>0.72344907407407399</v>
      </c>
      <c r="U169" s="1">
        <f t="shared" si="5"/>
        <v>62505.999999999993</v>
      </c>
    </row>
    <row r="170" spans="1:21" x14ac:dyDescent="0.2">
      <c r="A170">
        <v>169</v>
      </c>
      <c r="B170" s="7">
        <v>14</v>
      </c>
      <c r="C170">
        <v>42</v>
      </c>
      <c r="D170" s="12">
        <v>44.953435200000001</v>
      </c>
      <c r="E170" s="12">
        <v>1078.8824448</v>
      </c>
      <c r="F170" s="7">
        <v>2660.6890076331701</v>
      </c>
      <c r="G170" s="11">
        <v>2.4661528421907</v>
      </c>
      <c r="H170" s="7">
        <v>1379.8252554836899</v>
      </c>
      <c r="I170" s="7">
        <v>2308.7338984543098</v>
      </c>
      <c r="J170" s="12">
        <v>0</v>
      </c>
      <c r="K170" s="7">
        <v>2563.6343360001301</v>
      </c>
      <c r="L170" s="11">
        <v>0.13227968701683801</v>
      </c>
      <c r="M170" s="44">
        <v>1</v>
      </c>
      <c r="N170" s="11">
        <v>3.6477270118604202E-2</v>
      </c>
      <c r="O170" s="11">
        <v>0.48140303074686502</v>
      </c>
      <c r="P170" s="7">
        <v>4960</v>
      </c>
      <c r="Q170" s="11">
        <v>0.53642923540991405</v>
      </c>
      <c r="R170" s="3">
        <v>0.93520833333333331</v>
      </c>
      <c r="S170" s="3">
        <v>1.6589120370370369</v>
      </c>
      <c r="T170" s="4">
        <f t="shared" si="4"/>
        <v>0.72370370370370363</v>
      </c>
      <c r="U170" s="1">
        <f t="shared" si="5"/>
        <v>62527.999999999993</v>
      </c>
    </row>
    <row r="171" spans="1:21" x14ac:dyDescent="0.2">
      <c r="A171">
        <v>170</v>
      </c>
      <c r="B171" s="7">
        <v>15</v>
      </c>
      <c r="C171">
        <v>31</v>
      </c>
      <c r="D171" s="12">
        <v>37.461196000000001</v>
      </c>
      <c r="E171" s="12">
        <v>899.06870400000003</v>
      </c>
      <c r="F171" s="7">
        <v>3165.6795687068002</v>
      </c>
      <c r="G171" s="11">
        <v>3.5210652474305202</v>
      </c>
      <c r="H171" s="7">
        <v>1642.4186686503499</v>
      </c>
      <c r="I171" s="7">
        <v>2746.12056493103</v>
      </c>
      <c r="J171" s="12">
        <v>0</v>
      </c>
      <c r="K171" s="7">
        <v>3050.0463546312599</v>
      </c>
      <c r="L171" s="11">
        <v>0.13253362972145599</v>
      </c>
      <c r="M171" s="44">
        <v>1</v>
      </c>
      <c r="N171" s="11">
        <v>3.6527137875415797E-2</v>
      </c>
      <c r="O171" s="11">
        <v>0.48117974892787702</v>
      </c>
      <c r="P171" s="7">
        <v>4960</v>
      </c>
      <c r="Q171" s="11">
        <v>0.63824184852959698</v>
      </c>
      <c r="R171" s="3">
        <v>0.93527777777777776</v>
      </c>
      <c r="S171" s="3">
        <v>1.6591435185185186</v>
      </c>
      <c r="T171" s="4">
        <f t="shared" si="4"/>
        <v>0.72386574074074084</v>
      </c>
      <c r="U171" s="1">
        <f t="shared" si="5"/>
        <v>62542.000000000007</v>
      </c>
    </row>
    <row r="172" spans="1:21" x14ac:dyDescent="0.2">
      <c r="A172">
        <v>171</v>
      </c>
      <c r="B172" s="7">
        <v>16</v>
      </c>
      <c r="C172">
        <v>38</v>
      </c>
      <c r="D172" s="12">
        <v>29.968956800000001</v>
      </c>
      <c r="E172" s="12">
        <v>719.25496320000002</v>
      </c>
      <c r="F172" s="7">
        <v>2844.6887282313201</v>
      </c>
      <c r="G172" s="11">
        <v>3.95504914637664</v>
      </c>
      <c r="H172" s="7">
        <v>1476.6766274086799</v>
      </c>
      <c r="I172" s="7">
        <v>2467.2757542812001</v>
      </c>
      <c r="J172" s="12">
        <v>0</v>
      </c>
      <c r="K172" s="7">
        <v>2740.7439918763998</v>
      </c>
      <c r="L172" s="11">
        <v>0.13267285457441799</v>
      </c>
      <c r="M172" s="44">
        <v>1</v>
      </c>
      <c r="N172" s="11">
        <v>3.6539933288079203E-2</v>
      </c>
      <c r="O172" s="11">
        <v>0.48090045397452003</v>
      </c>
      <c r="P172" s="7">
        <v>4960</v>
      </c>
      <c r="Q172" s="11">
        <v>0.57352595327244504</v>
      </c>
      <c r="R172" s="3">
        <v>0.9353935185185186</v>
      </c>
      <c r="S172" s="3">
        <v>1.6593287037037037</v>
      </c>
      <c r="T172" s="4">
        <f t="shared" si="4"/>
        <v>0.72393518518518507</v>
      </c>
      <c r="U172" s="1">
        <f t="shared" si="5"/>
        <v>62547.999999999993</v>
      </c>
    </row>
    <row r="173" spans="1:21" x14ac:dyDescent="0.2">
      <c r="A173">
        <v>172</v>
      </c>
      <c r="B173" s="7">
        <v>16</v>
      </c>
      <c r="C173">
        <v>47</v>
      </c>
      <c r="D173" s="12">
        <v>29.968956800000001</v>
      </c>
      <c r="E173" s="12">
        <v>719.25496320000002</v>
      </c>
      <c r="F173" s="7">
        <v>2431.6271679853799</v>
      </c>
      <c r="G173" s="11">
        <v>3.3807582740436799</v>
      </c>
      <c r="H173" s="7">
        <v>1263.0739317960499</v>
      </c>
      <c r="I173" s="7">
        <v>2108.8713999995298</v>
      </c>
      <c r="J173" s="12">
        <v>0</v>
      </c>
      <c r="K173" s="7">
        <v>2342.8151397634401</v>
      </c>
      <c r="L173" s="11">
        <v>0.132732423882749</v>
      </c>
      <c r="M173" s="44">
        <v>1</v>
      </c>
      <c r="N173" s="11">
        <v>3.65237028896657E-2</v>
      </c>
      <c r="O173" s="11">
        <v>0.48056431165698898</v>
      </c>
      <c r="P173" s="7">
        <v>4960</v>
      </c>
      <c r="Q173" s="11">
        <v>0.49024741290027801</v>
      </c>
      <c r="R173" s="3">
        <v>0.93555555555555558</v>
      </c>
      <c r="S173" s="3">
        <v>1.6594791666666668</v>
      </c>
      <c r="T173" s="4">
        <f t="shared" si="4"/>
        <v>0.72392361111111125</v>
      </c>
      <c r="U173" s="1">
        <f t="shared" si="5"/>
        <v>62547.000000000015</v>
      </c>
    </row>
    <row r="174" spans="1:21" x14ac:dyDescent="0.2">
      <c r="A174">
        <v>173</v>
      </c>
      <c r="B174" s="7">
        <v>17</v>
      </c>
      <c r="C174">
        <v>63</v>
      </c>
      <c r="D174" s="12">
        <v>22.476717600000001</v>
      </c>
      <c r="E174" s="12">
        <v>539.44122240000002</v>
      </c>
      <c r="F174" s="7">
        <v>1697.3879098192499</v>
      </c>
      <c r="G174" s="11">
        <v>3.1465669276580202</v>
      </c>
      <c r="H174" s="7">
        <v>882.20114066097096</v>
      </c>
      <c r="I174" s="7">
        <v>1472.1322507835</v>
      </c>
      <c r="J174" s="12">
        <v>0</v>
      </c>
      <c r="K174" s="7">
        <v>1635.5010692514199</v>
      </c>
      <c r="L174" s="11">
        <v>0.13270723665030401</v>
      </c>
      <c r="M174" s="44">
        <v>1</v>
      </c>
      <c r="N174" s="11">
        <v>3.6460045585234899E-2</v>
      </c>
      <c r="O174" s="11">
        <v>0.48025955908045098</v>
      </c>
      <c r="P174" s="7">
        <v>4960</v>
      </c>
      <c r="Q174" s="11">
        <v>0.34221530439904302</v>
      </c>
      <c r="R174" s="3">
        <v>0.93575231481481491</v>
      </c>
      <c r="S174" s="3">
        <v>1.6595833333333334</v>
      </c>
      <c r="T174" s="4">
        <f t="shared" si="4"/>
        <v>0.7238310185185185</v>
      </c>
      <c r="U174" s="1">
        <f t="shared" si="5"/>
        <v>62539</v>
      </c>
    </row>
    <row r="175" spans="1:21" x14ac:dyDescent="0.2">
      <c r="A175">
        <v>174</v>
      </c>
      <c r="B175" s="7">
        <v>16</v>
      </c>
      <c r="C175">
        <v>43</v>
      </c>
      <c r="D175" s="12">
        <v>29.968956800000001</v>
      </c>
      <c r="E175" s="12">
        <v>719.25496320000002</v>
      </c>
      <c r="F175" s="7">
        <v>2614.5274798595301</v>
      </c>
      <c r="G175" s="11">
        <v>3.6350496188825301</v>
      </c>
      <c r="H175" s="7">
        <v>1359.8915490235599</v>
      </c>
      <c r="I175" s="7">
        <v>2267.90886787011</v>
      </c>
      <c r="J175" s="12">
        <v>0</v>
      </c>
      <c r="K175" s="7">
        <v>2519.4248774329399</v>
      </c>
      <c r="L175" s="11">
        <v>0.13257409404166601</v>
      </c>
      <c r="M175" s="44">
        <v>1</v>
      </c>
      <c r="N175" s="11">
        <v>3.6374680763233497E-2</v>
      </c>
      <c r="O175" s="11">
        <v>0.47987100556440498</v>
      </c>
      <c r="P175" s="7">
        <v>4960</v>
      </c>
      <c r="Q175" s="11">
        <v>0.52712247577813098</v>
      </c>
      <c r="R175" s="3">
        <v>0.93599537037037039</v>
      </c>
      <c r="S175" s="3">
        <v>1.6596412037037038</v>
      </c>
      <c r="T175" s="4">
        <f t="shared" si="4"/>
        <v>0.72364583333333343</v>
      </c>
      <c r="U175" s="1">
        <f t="shared" si="5"/>
        <v>62523.000000000007</v>
      </c>
    </row>
    <row r="176" spans="1:21" x14ac:dyDescent="0.2">
      <c r="A176">
        <v>175</v>
      </c>
      <c r="B176" s="7">
        <v>15</v>
      </c>
      <c r="C176">
        <v>40</v>
      </c>
      <c r="D176" s="12">
        <v>37.461196000000001</v>
      </c>
      <c r="E176" s="12">
        <v>899.06870400000003</v>
      </c>
      <c r="F176" s="7">
        <v>2751.4953952382002</v>
      </c>
      <c r="G176" s="11">
        <v>3.06038390947952</v>
      </c>
      <c r="H176" s="7">
        <v>1432.18897423866</v>
      </c>
      <c r="I176" s="7">
        <v>2387.2790276670798</v>
      </c>
      <c r="J176" s="12">
        <v>0</v>
      </c>
      <c r="K176" s="7">
        <v>2651.7847544429401</v>
      </c>
      <c r="L176" s="11">
        <v>0.13237033512810401</v>
      </c>
      <c r="M176" s="44">
        <v>1</v>
      </c>
      <c r="N176" s="11">
        <v>3.6238708946349701E-2</v>
      </c>
      <c r="O176" s="11">
        <v>0.47948705394265301</v>
      </c>
      <c r="P176" s="7">
        <v>4960</v>
      </c>
      <c r="Q176" s="11">
        <v>0.55473697484641205</v>
      </c>
      <c r="R176" s="3">
        <v>0.93627314814814822</v>
      </c>
      <c r="S176" s="3">
        <v>1.6596527777777776</v>
      </c>
      <c r="T176" s="4">
        <f t="shared" si="4"/>
        <v>0.72337962962962943</v>
      </c>
      <c r="U176" s="1">
        <f t="shared" si="5"/>
        <v>62499.999999999985</v>
      </c>
    </row>
    <row r="177" spans="1:21" x14ac:dyDescent="0.2">
      <c r="A177">
        <v>176</v>
      </c>
      <c r="B177" s="7">
        <v>15</v>
      </c>
      <c r="C177">
        <v>48</v>
      </c>
      <c r="D177" s="12">
        <v>37.461196000000001</v>
      </c>
      <c r="E177" s="12">
        <v>899.06870400000003</v>
      </c>
      <c r="F177" s="7">
        <v>2384.0412612115701</v>
      </c>
      <c r="G177" s="11">
        <v>2.65167862100511</v>
      </c>
      <c r="H177" s="7">
        <v>1242.05981756142</v>
      </c>
      <c r="I177" s="7">
        <v>2069.2242301771998</v>
      </c>
      <c r="J177" s="12">
        <v>0</v>
      </c>
      <c r="K177" s="7">
        <v>2298.04124417208</v>
      </c>
      <c r="L177" s="11">
        <v>0.13205183826154801</v>
      </c>
      <c r="M177" s="44">
        <v>1</v>
      </c>
      <c r="N177" s="11">
        <v>3.6073208311748699E-2</v>
      </c>
      <c r="O177" s="11">
        <v>0.47901077142842602</v>
      </c>
      <c r="P177" s="7">
        <v>4960</v>
      </c>
      <c r="Q177" s="11">
        <v>0.48065348008297898</v>
      </c>
      <c r="R177" s="3">
        <v>0.93659722222222219</v>
      </c>
      <c r="S177" s="3">
        <v>1.6596296296296296</v>
      </c>
      <c r="T177" s="4">
        <f t="shared" si="4"/>
        <v>0.72303240740740737</v>
      </c>
      <c r="U177" s="1">
        <f t="shared" si="5"/>
        <v>62470</v>
      </c>
    </row>
    <row r="178" spans="1:21" x14ac:dyDescent="0.2">
      <c r="A178">
        <v>177</v>
      </c>
      <c r="B178" s="7">
        <v>16</v>
      </c>
      <c r="C178">
        <v>49</v>
      </c>
      <c r="D178" s="12">
        <v>29.968956800000001</v>
      </c>
      <c r="E178" s="12">
        <v>719.25496320000002</v>
      </c>
      <c r="F178" s="7">
        <v>2337.4419010900301</v>
      </c>
      <c r="G178" s="11">
        <v>3.2498099014717101</v>
      </c>
      <c r="H178" s="7">
        <v>1218.7837552947401</v>
      </c>
      <c r="I178" s="7">
        <v>2029.7456850066701</v>
      </c>
      <c r="J178" s="12">
        <v>0</v>
      </c>
      <c r="K178" s="7">
        <v>2253.6126331239202</v>
      </c>
      <c r="L178" s="11">
        <v>0.131638016730969</v>
      </c>
      <c r="M178" s="44">
        <v>1</v>
      </c>
      <c r="N178" s="11">
        <v>3.5863679831789903E-2</v>
      </c>
      <c r="O178" s="11">
        <v>0.478582224984336</v>
      </c>
      <c r="P178" s="7">
        <v>4960</v>
      </c>
      <c r="Q178" s="11">
        <v>0.47125844780040899</v>
      </c>
      <c r="R178" s="3">
        <v>0.93696759259259255</v>
      </c>
      <c r="S178" s="3">
        <v>1.6595486111111111</v>
      </c>
      <c r="T178" s="4">
        <f t="shared" si="4"/>
        <v>0.72258101851851853</v>
      </c>
      <c r="U178" s="1">
        <f t="shared" si="5"/>
        <v>62431</v>
      </c>
    </row>
    <row r="179" spans="1:21" x14ac:dyDescent="0.2">
      <c r="A179">
        <v>178</v>
      </c>
      <c r="B179" s="7">
        <v>15</v>
      </c>
      <c r="C179">
        <v>38</v>
      </c>
      <c r="D179" s="12">
        <v>37.461196000000001</v>
      </c>
      <c r="E179" s="12">
        <v>899.06870400000003</v>
      </c>
      <c r="F179" s="7">
        <v>2840.5992137100402</v>
      </c>
      <c r="G179" s="11">
        <v>3.1594907052954699</v>
      </c>
      <c r="H179" s="7">
        <v>1482.75708505384</v>
      </c>
      <c r="I179" s="7">
        <v>2467.97863558983</v>
      </c>
      <c r="J179" s="12">
        <v>0</v>
      </c>
      <c r="K179" s="7">
        <v>2739.3455752084901</v>
      </c>
      <c r="L179" s="11">
        <v>0.131176751835236</v>
      </c>
      <c r="M179" s="44">
        <v>1</v>
      </c>
      <c r="N179" s="11">
        <v>3.5645168812569399E-2</v>
      </c>
      <c r="O179" s="11">
        <v>0.47801256935601</v>
      </c>
      <c r="P179" s="7">
        <v>4960</v>
      </c>
      <c r="Q179" s="11">
        <v>0.57270145437702502</v>
      </c>
      <c r="R179" s="3">
        <v>0.93736111111111109</v>
      </c>
      <c r="S179" s="3">
        <v>1.6594328703703702</v>
      </c>
      <c r="T179" s="4">
        <f t="shared" si="4"/>
        <v>0.72207175925925915</v>
      </c>
      <c r="U179" s="1">
        <f t="shared" si="5"/>
        <v>62386.999999999993</v>
      </c>
    </row>
    <row r="180" spans="1:21" x14ac:dyDescent="0.2">
      <c r="A180">
        <v>179</v>
      </c>
      <c r="B180" s="7">
        <v>15</v>
      </c>
      <c r="C180">
        <v>59</v>
      </c>
      <c r="D180" s="12">
        <v>37.461196000000001</v>
      </c>
      <c r="E180" s="12">
        <v>899.06870400000003</v>
      </c>
      <c r="F180" s="7">
        <v>1877.71383201553</v>
      </c>
      <c r="G180" s="11">
        <v>2.0885098365247199</v>
      </c>
      <c r="H180" s="7">
        <v>981.08466061774595</v>
      </c>
      <c r="I180" s="7">
        <v>1632.49677417263</v>
      </c>
      <c r="J180" s="12">
        <v>0</v>
      </c>
      <c r="K180" s="7">
        <v>1811.28887606176</v>
      </c>
      <c r="L180" s="11">
        <v>0.130593412937517</v>
      </c>
      <c r="M180" s="44">
        <v>1</v>
      </c>
      <c r="N180" s="11">
        <v>3.5375441572193703E-2</v>
      </c>
      <c r="O180" s="11">
        <v>0.47751108614636201</v>
      </c>
      <c r="P180" s="7">
        <v>4960</v>
      </c>
      <c r="Q180" s="11">
        <v>0.37857133709990498</v>
      </c>
      <c r="R180" s="3">
        <v>0.93781250000000005</v>
      </c>
      <c r="S180" s="3">
        <v>1.6592824074074075</v>
      </c>
      <c r="T180" s="4">
        <f t="shared" si="4"/>
        <v>0.72146990740740746</v>
      </c>
      <c r="U180" s="1">
        <f t="shared" si="5"/>
        <v>62335.000000000007</v>
      </c>
    </row>
    <row r="181" spans="1:21" x14ac:dyDescent="0.2">
      <c r="A181">
        <v>180</v>
      </c>
      <c r="B181" s="7">
        <v>16</v>
      </c>
      <c r="C181">
        <v>62</v>
      </c>
      <c r="D181" s="12">
        <v>29.968956800000001</v>
      </c>
      <c r="E181" s="12">
        <v>719.25496320000002</v>
      </c>
      <c r="F181" s="7">
        <v>1739.30477634729</v>
      </c>
      <c r="G181" s="11">
        <v>2.4182033706226198</v>
      </c>
      <c r="H181" s="7">
        <v>909.78729342993995</v>
      </c>
      <c r="I181" s="7">
        <v>1513.3889048211399</v>
      </c>
      <c r="J181" s="12">
        <v>0</v>
      </c>
      <c r="K181" s="7">
        <v>1678.3375898332399</v>
      </c>
      <c r="L181" s="11">
        <v>0.12988860526249699</v>
      </c>
      <c r="M181" s="44">
        <v>1</v>
      </c>
      <c r="N181" s="11">
        <v>3.50526183467871E-2</v>
      </c>
      <c r="O181" s="11">
        <v>0.47692474268909701</v>
      </c>
      <c r="P181" s="7">
        <v>4960</v>
      </c>
      <c r="Q181" s="11">
        <v>0.35066628555388901</v>
      </c>
      <c r="R181" s="3">
        <v>0.93828703703703698</v>
      </c>
      <c r="S181" s="3">
        <v>1.6590740740740739</v>
      </c>
      <c r="T181" s="4">
        <f t="shared" si="4"/>
        <v>0.72078703703703695</v>
      </c>
      <c r="U181" s="1">
        <f t="shared" si="5"/>
        <v>62275.999999999993</v>
      </c>
    </row>
    <row r="182" spans="1:21" x14ac:dyDescent="0.2">
      <c r="A182">
        <v>181</v>
      </c>
      <c r="B182" s="7">
        <v>13</v>
      </c>
      <c r="C182">
        <v>49</v>
      </c>
      <c r="D182" s="12">
        <v>52.445674400000001</v>
      </c>
      <c r="E182" s="12">
        <v>1258.6961856</v>
      </c>
      <c r="F182" s="7">
        <v>2138.9429840014</v>
      </c>
      <c r="G182" s="11">
        <v>1.6993322204927499</v>
      </c>
      <c r="H182" s="7">
        <v>1122.75477663382</v>
      </c>
      <c r="I182" s="7">
        <v>1866.1407693144599</v>
      </c>
      <c r="J182" s="12">
        <v>0</v>
      </c>
      <c r="K182" s="7">
        <v>2066.0882110846601</v>
      </c>
      <c r="L182" s="11">
        <v>0.127540666921659</v>
      </c>
      <c r="M182" s="44">
        <v>1</v>
      </c>
      <c r="N182" s="11">
        <v>3.40611103061952E-2</v>
      </c>
      <c r="O182" s="11">
        <v>0.475088964487758</v>
      </c>
      <c r="P182" s="7">
        <v>4960</v>
      </c>
      <c r="Q182" s="11">
        <v>0.43123850483899201</v>
      </c>
      <c r="R182" s="3">
        <v>0.93880787037037028</v>
      </c>
      <c r="S182" s="3">
        <v>1.6522453703703703</v>
      </c>
      <c r="T182" s="4">
        <f t="shared" si="4"/>
        <v>0.71343750000000006</v>
      </c>
      <c r="U182" s="1">
        <f t="shared" si="5"/>
        <v>61641.000000000007</v>
      </c>
    </row>
    <row r="183" spans="1:21" x14ac:dyDescent="0.2">
      <c r="A183">
        <v>182</v>
      </c>
      <c r="B183" s="7">
        <v>15</v>
      </c>
      <c r="C183">
        <v>71</v>
      </c>
      <c r="D183" s="12">
        <v>37.461196000000001</v>
      </c>
      <c r="E183" s="12">
        <v>899.06870400000003</v>
      </c>
      <c r="F183" s="7">
        <v>1215.4522385861801</v>
      </c>
      <c r="G183" s="11">
        <v>1.3519013988347901</v>
      </c>
      <c r="H183" s="7">
        <v>638.79204366555803</v>
      </c>
      <c r="I183" s="7">
        <v>1061.47398739449</v>
      </c>
      <c r="J183" s="12">
        <v>0</v>
      </c>
      <c r="K183" s="7">
        <v>1174.5098185091299</v>
      </c>
      <c r="L183" s="11">
        <v>0.12668391756042899</v>
      </c>
      <c r="M183" s="44">
        <v>1</v>
      </c>
      <c r="N183" s="11">
        <v>3.3684927122005499E-2</v>
      </c>
      <c r="O183" s="11">
        <v>0.47444085140803099</v>
      </c>
      <c r="P183" s="7">
        <v>4960</v>
      </c>
      <c r="Q183" s="11">
        <v>0.24505085455366599</v>
      </c>
      <c r="R183" s="3">
        <v>0.93936342592592592</v>
      </c>
      <c r="S183" s="3">
        <v>1.6522453703703703</v>
      </c>
      <c r="T183" s="4">
        <f t="shared" si="4"/>
        <v>0.71288194444444442</v>
      </c>
      <c r="U183" s="1">
        <f t="shared" si="5"/>
        <v>61593</v>
      </c>
    </row>
    <row r="184" spans="1:21" x14ac:dyDescent="0.2">
      <c r="A184">
        <v>183</v>
      </c>
      <c r="B184" s="7">
        <v>14</v>
      </c>
      <c r="C184">
        <v>65</v>
      </c>
      <c r="D184" s="12">
        <v>44.953435200000001</v>
      </c>
      <c r="E184" s="12">
        <v>1078.8824448</v>
      </c>
      <c r="F184" s="7">
        <v>1465.9496527326201</v>
      </c>
      <c r="G184" s="11">
        <v>1.3587668052235</v>
      </c>
      <c r="H184" s="7">
        <v>771.40495248606203</v>
      </c>
      <c r="I184" s="7">
        <v>1281.6018960798499</v>
      </c>
      <c r="J184" s="12">
        <v>0</v>
      </c>
      <c r="K184" s="7">
        <v>1417.14123834718</v>
      </c>
      <c r="L184" s="11">
        <v>0.12575312959018001</v>
      </c>
      <c r="M184" s="44">
        <v>1</v>
      </c>
      <c r="N184" s="11">
        <v>3.3294741258306101E-2</v>
      </c>
      <c r="O184" s="11">
        <v>0.47378482538734201</v>
      </c>
      <c r="P184" s="7">
        <v>4960</v>
      </c>
      <c r="Q184" s="11">
        <v>0.29555436547028702</v>
      </c>
      <c r="R184" s="3">
        <v>0.93996527777777772</v>
      </c>
      <c r="S184" s="3">
        <v>1.6582060185185186</v>
      </c>
      <c r="T184" s="4">
        <f t="shared" si="4"/>
        <v>0.71824074074074085</v>
      </c>
      <c r="U184" s="1">
        <f t="shared" si="5"/>
        <v>62056.000000000007</v>
      </c>
    </row>
    <row r="185" spans="1:21" x14ac:dyDescent="0.2">
      <c r="A185">
        <v>184</v>
      </c>
      <c r="B185" s="7">
        <v>13</v>
      </c>
      <c r="C185">
        <v>69</v>
      </c>
      <c r="D185" s="12">
        <v>52.445674400000001</v>
      </c>
      <c r="E185" s="12">
        <v>1258.6961856</v>
      </c>
      <c r="F185" s="7">
        <v>1297.4581625728599</v>
      </c>
      <c r="G185" s="11">
        <v>1.0307953399845899</v>
      </c>
      <c r="H185" s="7">
        <v>683.69998336822096</v>
      </c>
      <c r="I185" s="7">
        <v>1135.6329232773301</v>
      </c>
      <c r="J185" s="12">
        <v>0</v>
      </c>
      <c r="K185" s="7">
        <v>1254.8126038492301</v>
      </c>
      <c r="L185" s="11">
        <v>0.12472482270613899</v>
      </c>
      <c r="M185" s="44">
        <v>1</v>
      </c>
      <c r="N185" s="11">
        <v>3.2868542473128003E-2</v>
      </c>
      <c r="O185" s="11">
        <v>0.47304660520810898</v>
      </c>
      <c r="P185" s="7">
        <v>4960</v>
      </c>
      <c r="Q185" s="11">
        <v>0.26158430697033602</v>
      </c>
      <c r="R185" s="3">
        <v>0.94059027777777782</v>
      </c>
      <c r="S185" s="3">
        <v>1.657835648148148</v>
      </c>
      <c r="T185" s="4">
        <f t="shared" si="4"/>
        <v>0.71724537037037017</v>
      </c>
      <c r="U185" s="1">
        <f t="shared" si="5"/>
        <v>61969.999999999985</v>
      </c>
    </row>
    <row r="186" spans="1:21" x14ac:dyDescent="0.2">
      <c r="A186">
        <v>185</v>
      </c>
      <c r="B186" s="7">
        <v>13</v>
      </c>
      <c r="C186">
        <v>66</v>
      </c>
      <c r="D186" s="12">
        <v>52.445674400000001</v>
      </c>
      <c r="E186" s="12">
        <v>1258.6961856</v>
      </c>
      <c r="F186" s="7">
        <v>1421.9944829446999</v>
      </c>
      <c r="G186" s="11">
        <v>1.12973607071579</v>
      </c>
      <c r="H186" s="7">
        <v>750.23411078006404</v>
      </c>
      <c r="I186" s="7">
        <v>1246.16370114085</v>
      </c>
      <c r="J186" s="12">
        <v>0</v>
      </c>
      <c r="K186" s="7">
        <v>1375.90242805291</v>
      </c>
      <c r="L186" s="11">
        <v>0.123650818559952</v>
      </c>
      <c r="M186" s="44">
        <v>1</v>
      </c>
      <c r="N186" s="11">
        <v>3.2413666469607597E-2</v>
      </c>
      <c r="O186" s="11">
        <v>0.47240715784884002</v>
      </c>
      <c r="P186" s="7">
        <v>4960</v>
      </c>
      <c r="Q186" s="11">
        <v>0.28669243607756101</v>
      </c>
      <c r="R186" s="3">
        <v>0.94125000000000003</v>
      </c>
      <c r="S186" s="3">
        <v>1.6574189814814815</v>
      </c>
      <c r="T186" s="4">
        <f t="shared" si="4"/>
        <v>0.71616898148148145</v>
      </c>
      <c r="U186" s="1">
        <f t="shared" si="5"/>
        <v>61877</v>
      </c>
    </row>
    <row r="187" spans="1:21" x14ac:dyDescent="0.2">
      <c r="A187">
        <v>186</v>
      </c>
      <c r="B187" s="7">
        <v>15</v>
      </c>
      <c r="C187">
        <v>52</v>
      </c>
      <c r="D187" s="12">
        <v>37.461196000000001</v>
      </c>
      <c r="E187" s="12">
        <v>899.06870400000003</v>
      </c>
      <c r="F187" s="7">
        <v>2005.74856033386</v>
      </c>
      <c r="G187" s="11">
        <v>2.2309180059434701</v>
      </c>
      <c r="H187" s="7">
        <v>1059.8565705457299</v>
      </c>
      <c r="I187" s="7">
        <v>1760.08013708866</v>
      </c>
      <c r="J187" s="12">
        <v>0</v>
      </c>
      <c r="K187" s="7">
        <v>1941.6733017204399</v>
      </c>
      <c r="L187" s="11">
        <v>0.12248216356904799</v>
      </c>
      <c r="M187" s="44">
        <v>1</v>
      </c>
      <c r="N187" s="11">
        <v>3.1945808104058601E-2</v>
      </c>
      <c r="O187" s="11">
        <v>0.47159051163954302</v>
      </c>
      <c r="P187" s="7">
        <v>4960</v>
      </c>
      <c r="Q187" s="11">
        <v>0.404384790389891</v>
      </c>
      <c r="R187" s="3">
        <v>0.94194444444444436</v>
      </c>
      <c r="S187" s="3">
        <v>1.6569560185185184</v>
      </c>
      <c r="T187" s="4">
        <f t="shared" si="4"/>
        <v>0.71501157407407401</v>
      </c>
      <c r="U187" s="1">
        <f t="shared" si="5"/>
        <v>61776.999999999993</v>
      </c>
    </row>
    <row r="188" spans="1:21" x14ac:dyDescent="0.2">
      <c r="A188">
        <v>187</v>
      </c>
      <c r="B188" s="7">
        <v>16</v>
      </c>
      <c r="C188">
        <v>50</v>
      </c>
      <c r="D188" s="12">
        <v>29.968956800000001</v>
      </c>
      <c r="E188" s="12">
        <v>719.25496320000002</v>
      </c>
      <c r="F188" s="7">
        <v>2087.4349225670098</v>
      </c>
      <c r="G188" s="11">
        <v>2.90221830834495</v>
      </c>
      <c r="H188" s="7">
        <v>1104.62256217803</v>
      </c>
      <c r="I188" s="7">
        <v>1834.3579427939501</v>
      </c>
      <c r="J188" s="12">
        <v>0</v>
      </c>
      <c r="K188" s="7">
        <v>2021.79254052233</v>
      </c>
      <c r="L188" s="11">
        <v>0.121238260909154</v>
      </c>
      <c r="M188" s="44">
        <v>1</v>
      </c>
      <c r="N188" s="11">
        <v>3.1446432813319998E-2</v>
      </c>
      <c r="O188" s="11">
        <v>0.47082299417524898</v>
      </c>
      <c r="P188" s="7">
        <v>4960</v>
      </c>
      <c r="Q188" s="11">
        <v>0.42085381503367197</v>
      </c>
      <c r="R188" s="3">
        <v>0.94267361111111114</v>
      </c>
      <c r="S188" s="3">
        <v>1.6564583333333334</v>
      </c>
      <c r="T188" s="4">
        <f t="shared" si="4"/>
        <v>0.71378472222222222</v>
      </c>
      <c r="U188" s="1">
        <f t="shared" si="5"/>
        <v>61671</v>
      </c>
    </row>
    <row r="189" spans="1:21" x14ac:dyDescent="0.2">
      <c r="A189">
        <v>188</v>
      </c>
      <c r="B189" s="7">
        <v>16</v>
      </c>
      <c r="C189">
        <v>56</v>
      </c>
      <c r="D189" s="12">
        <v>29.968956800000001</v>
      </c>
      <c r="E189" s="12">
        <v>719.25496320000002</v>
      </c>
      <c r="F189" s="7">
        <v>1835.1665410543201</v>
      </c>
      <c r="G189" s="11">
        <v>2.5514826243111002</v>
      </c>
      <c r="H189" s="7">
        <v>972.65970994695704</v>
      </c>
      <c r="I189" s="7">
        <v>1615.07311735126</v>
      </c>
      <c r="J189" s="12">
        <v>0</v>
      </c>
      <c r="K189" s="7">
        <v>1778.4055536230401</v>
      </c>
      <c r="L189" s="11">
        <v>0.119931035565097</v>
      </c>
      <c r="M189" s="44">
        <v>1</v>
      </c>
      <c r="N189" s="11">
        <v>3.09296111069381E-2</v>
      </c>
      <c r="O189" s="11">
        <v>0.46998831539934599</v>
      </c>
      <c r="P189" s="7">
        <v>4960</v>
      </c>
      <c r="Q189" s="11">
        <v>0.36999325424482299</v>
      </c>
      <c r="R189" s="3">
        <v>0.94343749999999993</v>
      </c>
      <c r="S189" s="3">
        <v>1.6559143518518518</v>
      </c>
      <c r="T189" s="4">
        <f t="shared" si="4"/>
        <v>0.71247685185185183</v>
      </c>
      <c r="U189" s="1">
        <f t="shared" si="5"/>
        <v>61558</v>
      </c>
    </row>
    <row r="190" spans="1:21" x14ac:dyDescent="0.2">
      <c r="A190">
        <v>189</v>
      </c>
      <c r="B190" s="7">
        <v>16</v>
      </c>
      <c r="C190">
        <v>43</v>
      </c>
      <c r="D190" s="12">
        <v>29.968956800000001</v>
      </c>
      <c r="E190" s="12">
        <v>719.25496320000002</v>
      </c>
      <c r="F190" s="7">
        <v>2374.9989142661102</v>
      </c>
      <c r="G190" s="11">
        <v>3.3020264520659302</v>
      </c>
      <c r="H190" s="7">
        <v>1260.78692133596</v>
      </c>
      <c r="I190" s="7">
        <v>2093.53324818279</v>
      </c>
      <c r="J190" s="12">
        <v>0</v>
      </c>
      <c r="K190" s="7">
        <v>2302.8124172951402</v>
      </c>
      <c r="L190" s="11">
        <v>0.118511913581354</v>
      </c>
      <c r="M190" s="44">
        <v>1</v>
      </c>
      <c r="N190" s="11">
        <v>3.03943284088911E-2</v>
      </c>
      <c r="O190" s="11">
        <v>0.46914210622889702</v>
      </c>
      <c r="P190" s="7">
        <v>4960</v>
      </c>
      <c r="Q190" s="11">
        <v>0.478830426263329</v>
      </c>
      <c r="R190" s="3">
        <v>0.94423611111111105</v>
      </c>
      <c r="S190" s="3">
        <v>1.655335648148148</v>
      </c>
      <c r="T190" s="4">
        <f t="shared" si="4"/>
        <v>0.71109953703703699</v>
      </c>
      <c r="U190" s="1">
        <f t="shared" si="5"/>
        <v>61438.999999999993</v>
      </c>
    </row>
    <row r="191" spans="1:21" x14ac:dyDescent="0.2">
      <c r="A191">
        <v>190</v>
      </c>
      <c r="B191" s="7">
        <v>16</v>
      </c>
      <c r="C191">
        <v>67</v>
      </c>
      <c r="D191" s="12">
        <v>29.968956800000001</v>
      </c>
      <c r="E191" s="12">
        <v>719.25496320000002</v>
      </c>
      <c r="F191" s="7">
        <v>1373.5164292368099</v>
      </c>
      <c r="G191" s="11">
        <v>1.90963774949284</v>
      </c>
      <c r="H191" s="7">
        <v>730.305729762135</v>
      </c>
      <c r="I191" s="7">
        <v>1212.7170485183001</v>
      </c>
      <c r="J191" s="12">
        <v>0</v>
      </c>
      <c r="K191" s="7">
        <v>1332.5402706918001</v>
      </c>
      <c r="L191" s="11">
        <v>0.117071319494776</v>
      </c>
      <c r="M191" s="44">
        <v>1</v>
      </c>
      <c r="N191" s="11">
        <v>2.9833031242136699E-2</v>
      </c>
      <c r="O191" s="11">
        <v>0.46829487131222097</v>
      </c>
      <c r="P191" s="7">
        <v>4960</v>
      </c>
      <c r="Q191" s="11">
        <v>0.27691863492677599</v>
      </c>
      <c r="R191" s="3">
        <v>0.94505787037037037</v>
      </c>
      <c r="S191" s="3">
        <v>1.6547222222222222</v>
      </c>
      <c r="T191" s="4">
        <f t="shared" si="4"/>
        <v>0.70966435185185184</v>
      </c>
      <c r="U191" s="1">
        <f t="shared" si="5"/>
        <v>61315</v>
      </c>
    </row>
    <row r="192" spans="1:21" x14ac:dyDescent="0.2">
      <c r="A192">
        <v>191</v>
      </c>
      <c r="B192" s="7">
        <v>16</v>
      </c>
      <c r="C192">
        <v>65</v>
      </c>
      <c r="D192" s="12">
        <v>29.968956800000001</v>
      </c>
      <c r="E192" s="12">
        <v>719.25496320000002</v>
      </c>
      <c r="F192" s="7">
        <v>1455.2710673532299</v>
      </c>
      <c r="G192" s="11">
        <v>2.0233034762508399</v>
      </c>
      <c r="H192" s="7">
        <v>775.10761691405605</v>
      </c>
      <c r="I192" s="7">
        <v>1287.10200159742</v>
      </c>
      <c r="J192" s="12">
        <v>0</v>
      </c>
      <c r="K192" s="7">
        <v>1412.66854491918</v>
      </c>
      <c r="L192" s="11">
        <v>0.115558585289312</v>
      </c>
      <c r="M192" s="44">
        <v>1</v>
      </c>
      <c r="N192" s="11">
        <v>2.9274630266324202E-2</v>
      </c>
      <c r="O192" s="11">
        <v>0.467379215939625</v>
      </c>
      <c r="P192" s="7">
        <v>4960</v>
      </c>
      <c r="Q192" s="11">
        <v>0.29340142486960302</v>
      </c>
      <c r="R192" s="3">
        <v>0.94590277777777787</v>
      </c>
      <c r="S192" s="3">
        <v>1.6540625</v>
      </c>
      <c r="T192" s="4">
        <f t="shared" si="4"/>
        <v>0.70815972222222212</v>
      </c>
      <c r="U192" s="1">
        <f t="shared" si="5"/>
        <v>61184.999999999993</v>
      </c>
    </row>
    <row r="193" spans="1:21" x14ac:dyDescent="0.2">
      <c r="A193">
        <v>192</v>
      </c>
      <c r="B193" s="7">
        <v>14</v>
      </c>
      <c r="C193">
        <v>51</v>
      </c>
      <c r="D193" s="12">
        <v>44.953435200000001</v>
      </c>
      <c r="E193" s="12">
        <v>1078.8824448</v>
      </c>
      <c r="F193" s="7">
        <v>2035.1130266622599</v>
      </c>
      <c r="G193" s="11">
        <v>1.88631582288793</v>
      </c>
      <c r="H193" s="7">
        <v>1085.8459828052701</v>
      </c>
      <c r="I193" s="7">
        <v>1803.1851000208101</v>
      </c>
      <c r="J193" s="12">
        <v>0</v>
      </c>
      <c r="K193" s="7">
        <v>1976.7272652332299</v>
      </c>
      <c r="L193" s="11">
        <v>0.113963167452095</v>
      </c>
      <c r="M193" s="44">
        <v>1</v>
      </c>
      <c r="N193" s="11">
        <v>2.8689198419992401E-2</v>
      </c>
      <c r="O193" s="11">
        <v>0.46644438486733703</v>
      </c>
      <c r="P193" s="7">
        <v>4960</v>
      </c>
      <c r="Q193" s="11">
        <v>0.410305045698036</v>
      </c>
      <c r="R193" s="3">
        <v>0.94678240740740749</v>
      </c>
      <c r="S193" s="3">
        <v>1.6533680555555557</v>
      </c>
      <c r="T193" s="4">
        <f t="shared" si="4"/>
        <v>0.70658564814814817</v>
      </c>
      <c r="U193" s="1">
        <f t="shared" si="5"/>
        <v>61049</v>
      </c>
    </row>
    <row r="194" spans="1:21" x14ac:dyDescent="0.2">
      <c r="A194">
        <v>193</v>
      </c>
      <c r="B194" s="7">
        <v>16</v>
      </c>
      <c r="C194">
        <v>57</v>
      </c>
      <c r="D194" s="12">
        <v>29.968956800000001</v>
      </c>
      <c r="E194" s="12">
        <v>719.25496320000002</v>
      </c>
      <c r="F194" s="7">
        <v>1783.6299137277099</v>
      </c>
      <c r="G194" s="11">
        <v>2.4798298308464402</v>
      </c>
      <c r="H194" s="7">
        <v>953.32847959477897</v>
      </c>
      <c r="I194" s="7">
        <v>1583.38264664649</v>
      </c>
      <c r="J194" s="12">
        <v>0</v>
      </c>
      <c r="K194" s="7">
        <v>1733.5367199478101</v>
      </c>
      <c r="L194" s="11">
        <v>0.112269515968539</v>
      </c>
      <c r="M194" s="44">
        <v>1</v>
      </c>
      <c r="N194" s="11">
        <v>2.8084970651341998E-2</v>
      </c>
      <c r="O194" s="11">
        <v>0.46551217141096302</v>
      </c>
      <c r="P194" s="7">
        <v>4960</v>
      </c>
      <c r="Q194" s="11">
        <v>0.35960280518704002</v>
      </c>
      <c r="R194" s="3">
        <v>0.94768518518518519</v>
      </c>
      <c r="S194" s="3">
        <v>1.6526388888888888</v>
      </c>
      <c r="T194" s="4">
        <f t="shared" ref="T194:T257" si="6">S194-R194</f>
        <v>0.70495370370370358</v>
      </c>
      <c r="U194" s="1">
        <f t="shared" si="5"/>
        <v>60907.999999999993</v>
      </c>
    </row>
    <row r="195" spans="1:21" x14ac:dyDescent="0.2">
      <c r="A195">
        <v>194</v>
      </c>
      <c r="B195" s="7">
        <v>17</v>
      </c>
      <c r="C195">
        <v>60</v>
      </c>
      <c r="D195" s="12">
        <v>22.476717600000001</v>
      </c>
      <c r="E195" s="12">
        <v>539.44122240000002</v>
      </c>
      <c r="F195" s="7">
        <v>1657.50370121437</v>
      </c>
      <c r="G195" s="11">
        <v>3.0726307749342201</v>
      </c>
      <c r="H195" s="7">
        <v>887.48314940360694</v>
      </c>
      <c r="I195" s="7">
        <v>1474.16765925408</v>
      </c>
      <c r="J195" s="12">
        <v>0</v>
      </c>
      <c r="K195" s="7">
        <v>1611.9301407189901</v>
      </c>
      <c r="L195" s="11">
        <v>0.110609733073881</v>
      </c>
      <c r="M195" s="44">
        <v>1</v>
      </c>
      <c r="N195" s="11">
        <v>2.7495299384242399E-2</v>
      </c>
      <c r="O195" s="11">
        <v>0.46456641469132798</v>
      </c>
      <c r="P195" s="7">
        <v>4960</v>
      </c>
      <c r="Q195" s="11">
        <v>0.33417413330934997</v>
      </c>
      <c r="R195" s="3">
        <v>0.94861111111111107</v>
      </c>
      <c r="S195" s="3">
        <v>1.6518634259259259</v>
      </c>
      <c r="T195" s="4">
        <f t="shared" si="6"/>
        <v>0.70325231481481487</v>
      </c>
      <c r="U195" s="1">
        <f t="shared" ref="U195:U258" si="7">T195*86400</f>
        <v>60761.000000000007</v>
      </c>
    </row>
    <row r="196" spans="1:21" x14ac:dyDescent="0.2">
      <c r="A196">
        <v>195</v>
      </c>
      <c r="B196" s="7">
        <v>16</v>
      </c>
      <c r="C196">
        <v>63</v>
      </c>
      <c r="D196" s="12">
        <v>29.968956800000001</v>
      </c>
      <c r="E196" s="12">
        <v>719.25496320000002</v>
      </c>
      <c r="F196" s="7">
        <v>1531.10909031962</v>
      </c>
      <c r="G196" s="11">
        <v>2.12874316988741</v>
      </c>
      <c r="H196" s="7">
        <v>821.36533365559796</v>
      </c>
      <c r="I196" s="7">
        <v>1364.4847388875301</v>
      </c>
      <c r="J196" s="12">
        <v>0</v>
      </c>
      <c r="K196" s="7">
        <v>1489.95411600133</v>
      </c>
      <c r="L196" s="11">
        <v>0.108825917425196</v>
      </c>
      <c r="M196" s="44">
        <v>1</v>
      </c>
      <c r="N196" s="11">
        <v>2.6879191416528999E-2</v>
      </c>
      <c r="O196" s="11">
        <v>0.463548783787748</v>
      </c>
      <c r="P196" s="7">
        <v>4960</v>
      </c>
      <c r="Q196" s="11">
        <v>0.30869134885476301</v>
      </c>
      <c r="R196" s="3">
        <v>0.9495717592592593</v>
      </c>
      <c r="S196" s="3">
        <v>1.6510648148148148</v>
      </c>
      <c r="T196" s="4">
        <f t="shared" si="6"/>
        <v>0.70149305555555552</v>
      </c>
      <c r="U196" s="1">
        <f t="shared" si="7"/>
        <v>60609</v>
      </c>
    </row>
    <row r="197" spans="1:21" x14ac:dyDescent="0.2">
      <c r="A197">
        <v>196</v>
      </c>
      <c r="B197" s="7">
        <v>16</v>
      </c>
      <c r="C197">
        <v>54</v>
      </c>
      <c r="D197" s="12">
        <v>29.968956800000001</v>
      </c>
      <c r="E197" s="12">
        <v>719.25496320000002</v>
      </c>
      <c r="F197" s="7">
        <v>1900.9745844561201</v>
      </c>
      <c r="G197" s="11">
        <v>2.6429773609049398</v>
      </c>
      <c r="H197" s="7">
        <v>1021.75418050463</v>
      </c>
      <c r="I197" s="7">
        <v>1697.59528770874</v>
      </c>
      <c r="J197" s="12">
        <v>0</v>
      </c>
      <c r="K197" s="7">
        <v>1851.0480433493501</v>
      </c>
      <c r="L197" s="11">
        <v>0.10698685737850699</v>
      </c>
      <c r="M197" s="44">
        <v>1</v>
      </c>
      <c r="N197" s="11">
        <v>2.6263655240319799E-2</v>
      </c>
      <c r="O197" s="11">
        <v>0.462510341348428</v>
      </c>
      <c r="P197" s="7">
        <v>4960</v>
      </c>
      <c r="Q197" s="11">
        <v>0.383261004930669</v>
      </c>
      <c r="R197" s="3">
        <v>0.95054398148148145</v>
      </c>
      <c r="S197" s="3">
        <v>1.6502199074074073</v>
      </c>
      <c r="T197" s="4">
        <f t="shared" si="6"/>
        <v>0.69967592592592587</v>
      </c>
      <c r="U197" s="1">
        <f t="shared" si="7"/>
        <v>60451.999999999993</v>
      </c>
    </row>
    <row r="198" spans="1:21" x14ac:dyDescent="0.2">
      <c r="A198">
        <v>197</v>
      </c>
      <c r="B198" s="7">
        <v>16</v>
      </c>
      <c r="C198">
        <v>39</v>
      </c>
      <c r="D198" s="12">
        <v>29.968956800000001</v>
      </c>
      <c r="E198" s="12">
        <v>719.25496320000002</v>
      </c>
      <c r="F198" s="7">
        <v>2517.5425255989398</v>
      </c>
      <c r="G198" s="11">
        <v>3.5002087637995101</v>
      </c>
      <c r="H198" s="7">
        <v>1355.6085819454499</v>
      </c>
      <c r="I198" s="7">
        <v>2252.8976345631499</v>
      </c>
      <c r="J198" s="12">
        <v>0</v>
      </c>
      <c r="K198" s="7">
        <v>2452.9843778547001</v>
      </c>
      <c r="L198" s="11">
        <v>0.105120326010312</v>
      </c>
      <c r="M198" s="44">
        <v>1</v>
      </c>
      <c r="N198" s="11">
        <v>2.5643319661055299E-2</v>
      </c>
      <c r="O198" s="11">
        <v>0.46153498176840102</v>
      </c>
      <c r="P198" s="7">
        <v>4960</v>
      </c>
      <c r="Q198" s="11">
        <v>0.50756905758043103</v>
      </c>
      <c r="R198" s="3">
        <v>0.95155092592592594</v>
      </c>
      <c r="S198" s="3">
        <v>1.649351851851852</v>
      </c>
      <c r="T198" s="4">
        <f t="shared" si="6"/>
        <v>0.69780092592592602</v>
      </c>
      <c r="U198" s="1">
        <f t="shared" si="7"/>
        <v>60290.000000000007</v>
      </c>
    </row>
    <row r="199" spans="1:21" x14ac:dyDescent="0.2">
      <c r="A199">
        <v>198</v>
      </c>
      <c r="B199" s="7">
        <v>16</v>
      </c>
      <c r="C199">
        <v>42</v>
      </c>
      <c r="D199" s="12">
        <v>29.968956800000001</v>
      </c>
      <c r="E199" s="12">
        <v>719.25496320000002</v>
      </c>
      <c r="F199" s="7">
        <v>2390.5834036459601</v>
      </c>
      <c r="G199" s="11">
        <v>3.3236939972025299</v>
      </c>
      <c r="H199" s="7">
        <v>1289.79999943391</v>
      </c>
      <c r="I199" s="7">
        <v>2143.7855295167101</v>
      </c>
      <c r="J199" s="12">
        <v>0</v>
      </c>
      <c r="K199" s="7">
        <v>2330.7170153178499</v>
      </c>
      <c r="L199" s="11">
        <v>0.103237508364216</v>
      </c>
      <c r="M199" s="44">
        <v>1</v>
      </c>
      <c r="N199" s="11">
        <v>2.5042585101532799E-2</v>
      </c>
      <c r="O199" s="11">
        <v>0.46046642946370597</v>
      </c>
      <c r="P199" s="7">
        <v>4960</v>
      </c>
      <c r="Q199" s="11">
        <v>0.48197246041249298</v>
      </c>
      <c r="R199" s="3">
        <v>0.95256944444444447</v>
      </c>
      <c r="S199" s="3">
        <v>1.6484375</v>
      </c>
      <c r="T199" s="4">
        <f t="shared" si="6"/>
        <v>0.69586805555555553</v>
      </c>
      <c r="U199" s="1">
        <f t="shared" si="7"/>
        <v>60123</v>
      </c>
    </row>
    <row r="200" spans="1:21" x14ac:dyDescent="0.2">
      <c r="A200">
        <v>199</v>
      </c>
      <c r="B200" s="7">
        <v>17</v>
      </c>
      <c r="C200">
        <v>44</v>
      </c>
      <c r="D200" s="12">
        <v>22.476717600000001</v>
      </c>
      <c r="E200" s="12">
        <v>539.44122240000002</v>
      </c>
      <c r="F200" s="7">
        <v>2304.85641175517</v>
      </c>
      <c r="G200" s="11">
        <v>4.2726738633372303</v>
      </c>
      <c r="H200" s="7">
        <v>1246.1883324866899</v>
      </c>
      <c r="I200" s="7">
        <v>2071.5001312193699</v>
      </c>
      <c r="J200" s="12">
        <v>0</v>
      </c>
      <c r="K200" s="7">
        <v>2248.5651385647202</v>
      </c>
      <c r="L200" s="11">
        <v>0.101245474271473</v>
      </c>
      <c r="M200" s="44">
        <v>1</v>
      </c>
      <c r="N200" s="11">
        <v>2.4422898061393101E-2</v>
      </c>
      <c r="O200" s="11">
        <v>0.45932062139276297</v>
      </c>
      <c r="P200" s="7">
        <v>4960</v>
      </c>
      <c r="Q200" s="11">
        <v>0.46468879269257402</v>
      </c>
      <c r="R200" s="3">
        <v>0.95361111111111108</v>
      </c>
      <c r="S200" s="3">
        <v>1.6475</v>
      </c>
      <c r="T200" s="4">
        <f t="shared" si="6"/>
        <v>0.69388888888888889</v>
      </c>
      <c r="U200" s="1">
        <f t="shared" si="7"/>
        <v>59952</v>
      </c>
    </row>
    <row r="201" spans="1:21" x14ac:dyDescent="0.2">
      <c r="A201">
        <v>200</v>
      </c>
      <c r="B201" s="7">
        <v>17</v>
      </c>
      <c r="C201">
        <v>57</v>
      </c>
      <c r="D201" s="12">
        <v>22.476717600000001</v>
      </c>
      <c r="E201" s="12">
        <v>539.44122240000002</v>
      </c>
      <c r="F201" s="7">
        <v>1767.1741547869401</v>
      </c>
      <c r="G201" s="11">
        <v>3.2759345808329101</v>
      </c>
      <c r="H201" s="7">
        <v>957.31770048336</v>
      </c>
      <c r="I201" s="7">
        <v>1591.76918052826</v>
      </c>
      <c r="J201" s="12">
        <v>0</v>
      </c>
      <c r="K201" s="7">
        <v>1725.07149363743</v>
      </c>
      <c r="L201" s="11">
        <v>9.9257322083135105E-2</v>
      </c>
      <c r="M201" s="44">
        <v>1</v>
      </c>
      <c r="N201" s="11">
        <v>2.3824851124862999E-2</v>
      </c>
      <c r="O201" s="11">
        <v>0.45827767009257803</v>
      </c>
      <c r="P201" s="7">
        <v>4960</v>
      </c>
      <c r="Q201" s="11">
        <v>0.35628511185220502</v>
      </c>
      <c r="R201" s="3">
        <v>0.95467592592592598</v>
      </c>
      <c r="S201" s="3">
        <v>1.6465277777777778</v>
      </c>
      <c r="T201" s="4">
        <f t="shared" si="6"/>
        <v>0.69185185185185183</v>
      </c>
      <c r="U201" s="1">
        <f t="shared" si="7"/>
        <v>59776</v>
      </c>
    </row>
    <row r="202" spans="1:21" x14ac:dyDescent="0.2">
      <c r="A202">
        <v>201</v>
      </c>
      <c r="B202" s="7">
        <v>16</v>
      </c>
      <c r="C202">
        <v>55</v>
      </c>
      <c r="D202" s="12">
        <v>29.968956800000001</v>
      </c>
      <c r="E202" s="12">
        <v>719.25496320000002</v>
      </c>
      <c r="F202" s="7">
        <v>1846.69369802348</v>
      </c>
      <c r="G202" s="11">
        <v>2.5675091483657702</v>
      </c>
      <c r="H202" s="7">
        <v>1002.44645771507</v>
      </c>
      <c r="I202" s="7">
        <v>1667.1651854214199</v>
      </c>
      <c r="J202" s="12">
        <v>0</v>
      </c>
      <c r="K202" s="7">
        <v>1803.7997429095401</v>
      </c>
      <c r="L202" s="11">
        <v>9.7216183059600503E-2</v>
      </c>
      <c r="M202" s="44">
        <v>1</v>
      </c>
      <c r="N202" s="11">
        <v>2.3227433526119098E-2</v>
      </c>
      <c r="O202" s="11">
        <v>0.45716690386283798</v>
      </c>
      <c r="P202" s="7">
        <v>4960</v>
      </c>
      <c r="Q202" s="11">
        <v>0.372317277827315</v>
      </c>
      <c r="R202" s="3">
        <v>0.95576388888888886</v>
      </c>
      <c r="S202" s="3">
        <v>1.6455208333333333</v>
      </c>
      <c r="T202" s="4">
        <f t="shared" si="6"/>
        <v>0.68975694444444446</v>
      </c>
      <c r="U202" s="1">
        <f t="shared" si="7"/>
        <v>59595</v>
      </c>
    </row>
    <row r="203" spans="1:21" x14ac:dyDescent="0.2">
      <c r="A203">
        <v>202</v>
      </c>
      <c r="B203" s="7">
        <v>15</v>
      </c>
      <c r="C203">
        <v>68</v>
      </c>
      <c r="D203" s="12">
        <v>37.461196000000001</v>
      </c>
      <c r="E203" s="12">
        <v>899.06870400000003</v>
      </c>
      <c r="F203" s="7">
        <v>1311.3627038986201</v>
      </c>
      <c r="G203" s="11">
        <v>1.45857896962079</v>
      </c>
      <c r="H203" s="7">
        <v>713.34981958010906</v>
      </c>
      <c r="I203" s="7">
        <v>1186.5982789954601</v>
      </c>
      <c r="J203" s="12">
        <v>0</v>
      </c>
      <c r="K203" s="7">
        <v>1281.68661633751</v>
      </c>
      <c r="L203" s="11">
        <v>9.5141050246618994E-2</v>
      </c>
      <c r="M203" s="44">
        <v>1</v>
      </c>
      <c r="N203" s="11">
        <v>2.2629961545253201E-2</v>
      </c>
      <c r="O203" s="11">
        <v>0.45602401421105399</v>
      </c>
      <c r="P203" s="7">
        <v>4960</v>
      </c>
      <c r="Q203" s="11">
        <v>0.26438764191504399</v>
      </c>
      <c r="R203" s="3">
        <v>0.95685185185185195</v>
      </c>
      <c r="S203" s="3">
        <v>1.6444907407407408</v>
      </c>
      <c r="T203" s="4">
        <f t="shared" si="6"/>
        <v>0.6876388888888888</v>
      </c>
      <c r="U203" s="1">
        <f t="shared" si="7"/>
        <v>59411.999999999993</v>
      </c>
    </row>
    <row r="204" spans="1:21" x14ac:dyDescent="0.2">
      <c r="A204">
        <v>203</v>
      </c>
      <c r="B204" s="7">
        <v>16</v>
      </c>
      <c r="C204">
        <v>43</v>
      </c>
      <c r="D204" s="12">
        <v>29.968956800000001</v>
      </c>
      <c r="E204" s="12">
        <v>719.25496320000002</v>
      </c>
      <c r="F204" s="7">
        <v>2332.0511038475702</v>
      </c>
      <c r="G204" s="11">
        <v>3.2423149274801899</v>
      </c>
      <c r="H204" s="7">
        <v>1271.0671731078501</v>
      </c>
      <c r="I204" s="7">
        <v>2115.1194987251902</v>
      </c>
      <c r="J204" s="12">
        <v>0</v>
      </c>
      <c r="K204" s="7">
        <v>2280.6415380482599</v>
      </c>
      <c r="L204" s="11">
        <v>9.3021805896311302E-2</v>
      </c>
      <c r="M204" s="44">
        <v>1</v>
      </c>
      <c r="N204" s="11">
        <v>2.20447852598495E-2</v>
      </c>
      <c r="O204" s="11">
        <v>0.45495741023394998</v>
      </c>
      <c r="P204" s="7">
        <v>4960</v>
      </c>
      <c r="Q204" s="11">
        <v>0.47017159351765703</v>
      </c>
      <c r="R204" s="3">
        <v>0.95797453703703705</v>
      </c>
      <c r="S204" s="3">
        <v>1.6434259259259258</v>
      </c>
      <c r="T204" s="4">
        <f t="shared" si="6"/>
        <v>0.68545138888888879</v>
      </c>
      <c r="U204" s="1">
        <f t="shared" si="7"/>
        <v>59222.999999999993</v>
      </c>
    </row>
    <row r="205" spans="1:21" x14ac:dyDescent="0.2">
      <c r="A205">
        <v>204</v>
      </c>
      <c r="B205" s="7">
        <v>14</v>
      </c>
      <c r="C205">
        <v>51</v>
      </c>
      <c r="D205" s="12">
        <v>44.953435200000001</v>
      </c>
      <c r="E205" s="12">
        <v>1078.8824448</v>
      </c>
      <c r="F205" s="7">
        <v>2001.5183176317601</v>
      </c>
      <c r="G205" s="11">
        <v>1.8551773896022601</v>
      </c>
      <c r="H205" s="7">
        <v>1093.3434018094299</v>
      </c>
      <c r="I205" s="7">
        <v>1819.6065218532201</v>
      </c>
      <c r="J205" s="12">
        <v>0</v>
      </c>
      <c r="K205" s="7">
        <v>1958.4985625285401</v>
      </c>
      <c r="L205" s="11">
        <v>9.0886900297661694E-2</v>
      </c>
      <c r="M205" s="44">
        <v>1</v>
      </c>
      <c r="N205" s="11">
        <v>2.14935605256533E-2</v>
      </c>
      <c r="O205" s="11">
        <v>0.453742994916428</v>
      </c>
      <c r="P205" s="7">
        <v>4960</v>
      </c>
      <c r="Q205" s="11">
        <v>0.403531918877372</v>
      </c>
      <c r="R205" s="3">
        <v>0.9591087962962962</v>
      </c>
      <c r="S205" s="3">
        <v>1.6423263888888888</v>
      </c>
      <c r="T205" s="4">
        <f t="shared" si="6"/>
        <v>0.68321759259259263</v>
      </c>
      <c r="U205" s="1">
        <f t="shared" si="7"/>
        <v>59030</v>
      </c>
    </row>
    <row r="206" spans="1:21" x14ac:dyDescent="0.2">
      <c r="A206">
        <v>205</v>
      </c>
      <c r="B206" s="7">
        <v>15</v>
      </c>
      <c r="C206">
        <v>43</v>
      </c>
      <c r="D206" s="12">
        <v>37.461196000000001</v>
      </c>
      <c r="E206" s="12">
        <v>899.06870400000003</v>
      </c>
      <c r="F206" s="7">
        <v>2324.9427572770801</v>
      </c>
      <c r="G206" s="11">
        <v>2.5859455978539798</v>
      </c>
      <c r="H206" s="7">
        <v>1272.5961945126401</v>
      </c>
      <c r="I206" s="7">
        <v>2118.6024062034899</v>
      </c>
      <c r="J206" s="12">
        <v>0</v>
      </c>
      <c r="K206" s="7">
        <v>2276.2341045389098</v>
      </c>
      <c r="L206" s="11">
        <v>8.87507231856524E-2</v>
      </c>
      <c r="M206" s="44">
        <v>1</v>
      </c>
      <c r="N206" s="11">
        <v>2.0950473978644898E-2</v>
      </c>
      <c r="O206" s="11">
        <v>0.45263332160355002</v>
      </c>
      <c r="P206" s="7">
        <v>4960</v>
      </c>
      <c r="Q206" s="11">
        <v>0.46873845912844397</v>
      </c>
      <c r="R206" s="3">
        <v>0.96024305555555556</v>
      </c>
      <c r="S206" s="3">
        <v>1.6412152777777778</v>
      </c>
      <c r="T206" s="4">
        <f t="shared" si="6"/>
        <v>0.6809722222222222</v>
      </c>
      <c r="U206" s="1">
        <f t="shared" si="7"/>
        <v>58836</v>
      </c>
    </row>
    <row r="207" spans="1:21" x14ac:dyDescent="0.2">
      <c r="A207">
        <v>206</v>
      </c>
      <c r="B207" s="7">
        <v>16</v>
      </c>
      <c r="C207">
        <v>53</v>
      </c>
      <c r="D207" s="12">
        <v>29.968956800000001</v>
      </c>
      <c r="E207" s="12">
        <v>719.25496320000002</v>
      </c>
      <c r="F207" s="7">
        <v>1913.8767989232899</v>
      </c>
      <c r="G207" s="11">
        <v>2.6609156652995001</v>
      </c>
      <c r="H207" s="7">
        <v>1049.7998383848801</v>
      </c>
      <c r="I207" s="7">
        <v>1748.1859130498001</v>
      </c>
      <c r="J207" s="12">
        <v>0</v>
      </c>
      <c r="K207" s="7">
        <v>1874.76500999836</v>
      </c>
      <c r="L207" s="11">
        <v>8.6573433549488904E-2</v>
      </c>
      <c r="M207" s="44">
        <v>1</v>
      </c>
      <c r="N207" s="11">
        <v>2.04358968910292E-2</v>
      </c>
      <c r="O207" s="11">
        <v>0.45147992860591801</v>
      </c>
      <c r="P207" s="7">
        <v>4960</v>
      </c>
      <c r="Q207" s="11">
        <v>0.38586225784743799</v>
      </c>
      <c r="R207" s="3">
        <v>0.96141203703703704</v>
      </c>
      <c r="S207" s="3">
        <v>1.6400578703703705</v>
      </c>
      <c r="T207" s="4">
        <f t="shared" si="6"/>
        <v>0.6786458333333335</v>
      </c>
      <c r="U207" s="1">
        <f t="shared" si="7"/>
        <v>58635.000000000015</v>
      </c>
    </row>
    <row r="208" spans="1:21" x14ac:dyDescent="0.2">
      <c r="A208">
        <v>207</v>
      </c>
      <c r="B208" s="7">
        <v>17</v>
      </c>
      <c r="C208">
        <v>51</v>
      </c>
      <c r="D208" s="12">
        <v>22.476717600000001</v>
      </c>
      <c r="E208" s="12">
        <v>539.44122240000002</v>
      </c>
      <c r="F208" s="7">
        <v>1992.0505964118699</v>
      </c>
      <c r="G208" s="11">
        <v>3.69280380084626</v>
      </c>
      <c r="H208" s="7">
        <v>1094.9619543706599</v>
      </c>
      <c r="I208" s="7">
        <v>1823.9681126921</v>
      </c>
      <c r="J208" s="12">
        <v>0</v>
      </c>
      <c r="K208" s="7">
        <v>1952.3694695440699</v>
      </c>
      <c r="L208" s="11">
        <v>8.4376613737886699E-2</v>
      </c>
      <c r="M208" s="44">
        <v>1</v>
      </c>
      <c r="N208" s="11">
        <v>1.99197384540717E-2</v>
      </c>
      <c r="O208" s="11">
        <v>0.45033426543334998</v>
      </c>
      <c r="P208" s="7">
        <v>4960</v>
      </c>
      <c r="Q208" s="11">
        <v>0.401623104115297</v>
      </c>
      <c r="R208" s="3">
        <v>0.96258101851851852</v>
      </c>
      <c r="S208" s="3">
        <v>1.6388888888888888</v>
      </c>
      <c r="T208" s="4">
        <f t="shared" si="6"/>
        <v>0.67630787037037032</v>
      </c>
      <c r="U208" s="1">
        <f t="shared" si="7"/>
        <v>58432.999999999993</v>
      </c>
    </row>
    <row r="209" spans="1:21" x14ac:dyDescent="0.2">
      <c r="A209">
        <v>208</v>
      </c>
      <c r="B209" s="7">
        <v>16</v>
      </c>
      <c r="C209">
        <v>60</v>
      </c>
      <c r="D209" s="12">
        <v>29.968956800000001</v>
      </c>
      <c r="E209" s="12">
        <v>719.25496320000002</v>
      </c>
      <c r="F209" s="7">
        <v>1623.5978375279501</v>
      </c>
      <c r="G209" s="11">
        <v>2.2573328243777202</v>
      </c>
      <c r="H209" s="7">
        <v>894.37857772274504</v>
      </c>
      <c r="I209" s="7">
        <v>1490.1828342802701</v>
      </c>
      <c r="J209" s="12">
        <v>0</v>
      </c>
      <c r="K209" s="7">
        <v>1592.0185637520999</v>
      </c>
      <c r="L209" s="11">
        <v>8.2172444532698299E-2</v>
      </c>
      <c r="M209" s="44">
        <v>1</v>
      </c>
      <c r="N209" s="11">
        <v>1.9450182210104701E-2</v>
      </c>
      <c r="O209" s="11">
        <v>0.44913786095915098</v>
      </c>
      <c r="P209" s="7">
        <v>4960</v>
      </c>
      <c r="Q209" s="11">
        <v>0.327338273695152</v>
      </c>
      <c r="R209" s="3">
        <v>0.96376157407407403</v>
      </c>
      <c r="S209" s="3">
        <v>1.6376851851851852</v>
      </c>
      <c r="T209" s="4">
        <f t="shared" si="6"/>
        <v>0.67392361111111121</v>
      </c>
      <c r="U209" s="1">
        <f t="shared" si="7"/>
        <v>58227.000000000007</v>
      </c>
    </row>
    <row r="210" spans="1:21" x14ac:dyDescent="0.2">
      <c r="A210">
        <v>209</v>
      </c>
      <c r="B210" s="7">
        <v>15</v>
      </c>
      <c r="C210">
        <v>76</v>
      </c>
      <c r="D210" s="12">
        <v>37.461196000000001</v>
      </c>
      <c r="E210" s="12">
        <v>899.06870400000003</v>
      </c>
      <c r="F210" s="7">
        <v>972.47789362139099</v>
      </c>
      <c r="G210" s="11">
        <v>1.0816502557533001</v>
      </c>
      <c r="H210" s="7">
        <v>536.88553654112297</v>
      </c>
      <c r="I210" s="7">
        <v>894.75695026408005</v>
      </c>
      <c r="J210" s="12">
        <v>0</v>
      </c>
      <c r="K210" s="7">
        <v>954.00224976808602</v>
      </c>
      <c r="L210" s="11">
        <v>7.9920524535408793E-2</v>
      </c>
      <c r="M210" s="44">
        <v>1</v>
      </c>
      <c r="N210" s="11">
        <v>1.8998523230696101E-2</v>
      </c>
      <c r="O210" s="11">
        <v>0.447920060638266</v>
      </c>
      <c r="P210" s="7">
        <v>4960</v>
      </c>
      <c r="Q210" s="11">
        <v>0.19606409145592499</v>
      </c>
      <c r="R210" s="3">
        <v>0.96496527777777785</v>
      </c>
      <c r="S210" s="3">
        <v>1.6364583333333333</v>
      </c>
      <c r="T210" s="4">
        <f t="shared" si="6"/>
        <v>0.6714930555555555</v>
      </c>
      <c r="U210" s="1">
        <f t="shared" si="7"/>
        <v>58016.999999999993</v>
      </c>
    </row>
    <row r="211" spans="1:21" x14ac:dyDescent="0.2">
      <c r="A211">
        <v>210</v>
      </c>
      <c r="B211" s="7">
        <v>15</v>
      </c>
      <c r="C211">
        <v>76</v>
      </c>
      <c r="D211" s="12">
        <v>37.461196000000001</v>
      </c>
      <c r="E211" s="12">
        <v>899.06870400000003</v>
      </c>
      <c r="F211" s="7">
        <v>970.92521202957005</v>
      </c>
      <c r="G211" s="11">
        <v>1.07992326694264</v>
      </c>
      <c r="H211" s="7">
        <v>537.15427474106798</v>
      </c>
      <c r="I211" s="7">
        <v>895.45052083767598</v>
      </c>
      <c r="J211" s="12">
        <v>0</v>
      </c>
      <c r="K211" s="7">
        <v>952.87811005895503</v>
      </c>
      <c r="L211" s="11">
        <v>7.7734814439647096E-2</v>
      </c>
      <c r="M211" s="44">
        <v>1</v>
      </c>
      <c r="N211" s="11">
        <v>1.8587530478160801E-2</v>
      </c>
      <c r="O211" s="11">
        <v>0.44676040122778399</v>
      </c>
      <c r="P211" s="7">
        <v>4960</v>
      </c>
      <c r="Q211" s="11">
        <v>0.19575105081241301</v>
      </c>
      <c r="R211" s="3">
        <v>0.96616898148148145</v>
      </c>
      <c r="S211" s="3">
        <v>1.6351967592592591</v>
      </c>
      <c r="T211" s="4">
        <f t="shared" si="6"/>
        <v>0.66902777777777767</v>
      </c>
      <c r="U211" s="1">
        <f t="shared" si="7"/>
        <v>57803.999999999993</v>
      </c>
    </row>
    <row r="212" spans="1:21" x14ac:dyDescent="0.2">
      <c r="A212">
        <v>211</v>
      </c>
      <c r="B212" s="7">
        <v>14</v>
      </c>
      <c r="C212">
        <v>51</v>
      </c>
      <c r="D212" s="12">
        <v>44.953435200000001</v>
      </c>
      <c r="E212" s="12">
        <v>1078.8824448</v>
      </c>
      <c r="F212" s="7">
        <v>2254.93443044469</v>
      </c>
      <c r="G212" s="11">
        <v>2.0900649939323999</v>
      </c>
      <c r="H212" s="7">
        <v>1245.0437864386299</v>
      </c>
      <c r="I212" s="7">
        <v>2080.7185878036698</v>
      </c>
      <c r="J212" s="12">
        <v>0</v>
      </c>
      <c r="K212" s="7">
        <v>2213.0072844228298</v>
      </c>
      <c r="L212" s="11">
        <v>7.7259826400655499E-2</v>
      </c>
      <c r="M212" s="44">
        <v>1</v>
      </c>
      <c r="N212" s="11">
        <v>1.8593510062103798E-2</v>
      </c>
      <c r="O212" s="11">
        <v>0.44785809749993399</v>
      </c>
      <c r="P212" s="7">
        <v>4960</v>
      </c>
      <c r="Q212" s="11">
        <v>0.454623877105784</v>
      </c>
      <c r="R212" s="3">
        <v>0.9673842592592593</v>
      </c>
      <c r="S212" s="3">
        <v>1.6339236111111113</v>
      </c>
      <c r="T212" s="4">
        <f t="shared" si="6"/>
        <v>0.66653935185185198</v>
      </c>
      <c r="U212" s="1">
        <f t="shared" si="7"/>
        <v>57589.000000000015</v>
      </c>
    </row>
    <row r="213" spans="1:21" x14ac:dyDescent="0.2">
      <c r="A213">
        <v>212</v>
      </c>
      <c r="B213" s="7">
        <v>15</v>
      </c>
      <c r="C213">
        <v>45</v>
      </c>
      <c r="D213" s="12">
        <v>37.461196000000001</v>
      </c>
      <c r="E213" s="12">
        <v>899.06870400000003</v>
      </c>
      <c r="F213" s="7">
        <v>2526.5194845596998</v>
      </c>
      <c r="G213" s="11">
        <v>2.8101517418180499</v>
      </c>
      <c r="H213" s="7">
        <v>1397.9796275595199</v>
      </c>
      <c r="I213" s="7">
        <v>2337.1095448318702</v>
      </c>
      <c r="J213" s="12">
        <v>0</v>
      </c>
      <c r="K213" s="7">
        <v>2480.5385099606801</v>
      </c>
      <c r="L213" s="11">
        <v>7.49687231328965E-2</v>
      </c>
      <c r="M213" s="44">
        <v>1</v>
      </c>
      <c r="N213" s="11">
        <v>1.81993350457113E-2</v>
      </c>
      <c r="O213" s="11">
        <v>0.44667767808521203</v>
      </c>
      <c r="P213" s="7">
        <v>4960</v>
      </c>
      <c r="Q213" s="11">
        <v>0.50937892833864895</v>
      </c>
      <c r="R213" s="3">
        <v>0.96861111111111109</v>
      </c>
      <c r="S213" s="3">
        <v>1.6326273148148149</v>
      </c>
      <c r="T213" s="4">
        <f t="shared" si="6"/>
        <v>0.66401620370370384</v>
      </c>
      <c r="U213" s="1">
        <f t="shared" si="7"/>
        <v>57371.000000000015</v>
      </c>
    </row>
    <row r="214" spans="1:21" x14ac:dyDescent="0.2">
      <c r="A214">
        <v>213</v>
      </c>
      <c r="B214" s="7">
        <v>15</v>
      </c>
      <c r="C214">
        <v>47</v>
      </c>
      <c r="D214" s="12">
        <v>37.461196000000001</v>
      </c>
      <c r="E214" s="12">
        <v>899.06870400000003</v>
      </c>
      <c r="F214" s="7">
        <v>2430.6538847390302</v>
      </c>
      <c r="G214" s="11">
        <v>2.70352407321591</v>
      </c>
      <c r="H214" s="7">
        <v>1347.75603760836</v>
      </c>
      <c r="I214" s="7">
        <v>2253.8738539907299</v>
      </c>
      <c r="J214" s="12">
        <v>0</v>
      </c>
      <c r="K214" s="7">
        <v>2387.2235450354901</v>
      </c>
      <c r="L214" s="11">
        <v>7.2729413207786697E-2</v>
      </c>
      <c r="M214" s="44">
        <v>1</v>
      </c>
      <c r="N214" s="11">
        <v>1.7867759772881402E-2</v>
      </c>
      <c r="O214" s="11">
        <v>0.44551709066012801</v>
      </c>
      <c r="P214" s="7">
        <v>4960</v>
      </c>
      <c r="Q214" s="11">
        <v>0.490051186439321</v>
      </c>
      <c r="R214" s="3">
        <v>0.96983796296296287</v>
      </c>
      <c r="S214" s="3">
        <v>1.6313078703703705</v>
      </c>
      <c r="T214" s="4">
        <f t="shared" si="6"/>
        <v>0.66146990740740763</v>
      </c>
      <c r="U214" s="1">
        <f t="shared" si="7"/>
        <v>57151.000000000022</v>
      </c>
    </row>
    <row r="215" spans="1:21" x14ac:dyDescent="0.2">
      <c r="A215">
        <v>214</v>
      </c>
      <c r="B215" s="7">
        <v>16</v>
      </c>
      <c r="C215">
        <v>60</v>
      </c>
      <c r="D215" s="12">
        <v>29.968956800000001</v>
      </c>
      <c r="E215" s="12">
        <v>719.25496320000002</v>
      </c>
      <c r="F215" s="7">
        <v>1831.1775688529401</v>
      </c>
      <c r="G215" s="11">
        <v>2.5459366463123798</v>
      </c>
      <c r="H215" s="7">
        <v>1017.49356207592</v>
      </c>
      <c r="I215" s="7">
        <v>1702.1603221171099</v>
      </c>
      <c r="J215" s="12">
        <v>0</v>
      </c>
      <c r="K215" s="7">
        <v>1799.0324507110399</v>
      </c>
      <c r="L215" s="11">
        <v>7.0455890750476896E-2</v>
      </c>
      <c r="M215" s="44">
        <v>1</v>
      </c>
      <c r="N215" s="11">
        <v>1.7554342456275299E-2</v>
      </c>
      <c r="O215" s="11">
        <v>0.444350138739802</v>
      </c>
      <c r="P215" s="7">
        <v>4960</v>
      </c>
      <c r="Q215" s="11">
        <v>0.36918902597841502</v>
      </c>
      <c r="R215" s="3">
        <v>0.97108796296296296</v>
      </c>
      <c r="S215" s="3">
        <v>1.6299537037037037</v>
      </c>
      <c r="T215" s="4">
        <f t="shared" si="6"/>
        <v>0.65886574074074078</v>
      </c>
      <c r="U215" s="1">
        <f t="shared" si="7"/>
        <v>56926</v>
      </c>
    </row>
    <row r="216" spans="1:21" x14ac:dyDescent="0.2">
      <c r="A216">
        <v>215</v>
      </c>
      <c r="B216" s="7">
        <v>15</v>
      </c>
      <c r="C216">
        <v>68</v>
      </c>
      <c r="D216" s="12">
        <v>37.461196000000001</v>
      </c>
      <c r="E216" s="12">
        <v>899.06870400000003</v>
      </c>
      <c r="F216" s="7">
        <v>1462.4544953918901</v>
      </c>
      <c r="G216" s="11">
        <v>1.6266326353985701</v>
      </c>
      <c r="H216" s="7">
        <v>814.36973175992296</v>
      </c>
      <c r="I216" s="7">
        <v>1362.70805626479</v>
      </c>
      <c r="J216" s="12">
        <v>0</v>
      </c>
      <c r="K216" s="7">
        <v>1437.1578327155901</v>
      </c>
      <c r="L216" s="11">
        <v>6.8204815562738899E-2</v>
      </c>
      <c r="M216" s="44">
        <v>1</v>
      </c>
      <c r="N216" s="11">
        <v>1.7297401564298601E-2</v>
      </c>
      <c r="O216" s="11">
        <v>0.44314866935966102</v>
      </c>
      <c r="P216" s="7">
        <v>4960</v>
      </c>
      <c r="Q216" s="11">
        <v>0.294849696651592</v>
      </c>
      <c r="R216" s="3">
        <v>0.97233796296296304</v>
      </c>
      <c r="S216" s="3">
        <v>1.628599537037037</v>
      </c>
      <c r="T216" s="4">
        <f t="shared" si="6"/>
        <v>0.65626157407407393</v>
      </c>
      <c r="U216" s="1">
        <f t="shared" si="7"/>
        <v>56700.999999999985</v>
      </c>
    </row>
    <row r="217" spans="1:21" x14ac:dyDescent="0.2">
      <c r="A217">
        <v>216</v>
      </c>
      <c r="B217" s="7">
        <v>16</v>
      </c>
      <c r="C217">
        <v>51</v>
      </c>
      <c r="D217" s="12">
        <v>29.968956800000001</v>
      </c>
      <c r="E217" s="12">
        <v>719.25496320000002</v>
      </c>
      <c r="F217" s="7">
        <v>2235.6112338893599</v>
      </c>
      <c r="G217" s="11">
        <v>3.1082319181268101</v>
      </c>
      <c r="H217" s="7">
        <v>1247.43367087462</v>
      </c>
      <c r="I217" s="7">
        <v>2088.1113853256302</v>
      </c>
      <c r="J217" s="12">
        <v>0</v>
      </c>
      <c r="K217" s="7">
        <v>2197.43592320163</v>
      </c>
      <c r="L217" s="11">
        <v>6.5977414287333405E-2</v>
      </c>
      <c r="M217" s="44">
        <v>1</v>
      </c>
      <c r="N217" s="11">
        <v>1.7076005930293601E-2</v>
      </c>
      <c r="O217" s="11">
        <v>0.44201672814802201</v>
      </c>
      <c r="P217" s="7">
        <v>4960</v>
      </c>
      <c r="Q217" s="11">
        <v>0.450728071348662</v>
      </c>
      <c r="R217" s="3">
        <v>0.97358796296296291</v>
      </c>
      <c r="S217" s="3">
        <v>1.6272106481481483</v>
      </c>
      <c r="T217" s="4">
        <f t="shared" si="6"/>
        <v>0.6536226851851854</v>
      </c>
      <c r="U217" s="1">
        <f t="shared" si="7"/>
        <v>56473.000000000022</v>
      </c>
    </row>
    <row r="218" spans="1:21" x14ac:dyDescent="0.2">
      <c r="A218">
        <v>217</v>
      </c>
      <c r="B218" s="7">
        <v>15</v>
      </c>
      <c r="C218">
        <v>57</v>
      </c>
      <c r="D218" s="12">
        <v>37.461196000000001</v>
      </c>
      <c r="E218" s="12">
        <v>899.06870400000003</v>
      </c>
      <c r="F218" s="7">
        <v>1958.45686519622</v>
      </c>
      <c r="G218" s="11">
        <v>2.1783172481512798</v>
      </c>
      <c r="H218" s="7">
        <v>1094.9832379849499</v>
      </c>
      <c r="I218" s="7">
        <v>1833.59523774574</v>
      </c>
      <c r="J218" s="12">
        <v>0</v>
      </c>
      <c r="K218" s="7">
        <v>1925.35217755703</v>
      </c>
      <c r="L218" s="11">
        <v>6.3755107232332395E-2</v>
      </c>
      <c r="M218" s="44">
        <v>1</v>
      </c>
      <c r="N218" s="11">
        <v>1.69034550760295E-2</v>
      </c>
      <c r="O218" s="11">
        <v>0.44089489156287998</v>
      </c>
      <c r="P218" s="7">
        <v>4960</v>
      </c>
      <c r="Q218" s="11">
        <v>0.39485017443472198</v>
      </c>
      <c r="R218" s="3">
        <v>0.97484953703703703</v>
      </c>
      <c r="S218" s="3">
        <v>1.6257986111111111</v>
      </c>
      <c r="T218" s="4">
        <f t="shared" si="6"/>
        <v>0.6509490740740741</v>
      </c>
      <c r="U218" s="1">
        <f t="shared" si="7"/>
        <v>56242</v>
      </c>
    </row>
    <row r="219" spans="1:21" x14ac:dyDescent="0.2">
      <c r="A219">
        <v>218</v>
      </c>
      <c r="B219" s="7">
        <v>15</v>
      </c>
      <c r="C219">
        <v>46</v>
      </c>
      <c r="D219" s="12">
        <v>37.461196000000001</v>
      </c>
      <c r="E219" s="12">
        <v>899.06870400000003</v>
      </c>
      <c r="F219" s="7">
        <v>2455.02894826785</v>
      </c>
      <c r="G219" s="11">
        <v>2.73063553135073</v>
      </c>
      <c r="H219" s="7">
        <v>1375.3283404624401</v>
      </c>
      <c r="I219" s="7">
        <v>2304.0060972448</v>
      </c>
      <c r="J219" s="12">
        <v>0</v>
      </c>
      <c r="K219" s="7">
        <v>2413.8865060694702</v>
      </c>
      <c r="L219" s="11">
        <v>6.1515710896037197E-2</v>
      </c>
      <c r="M219" s="44">
        <v>1</v>
      </c>
      <c r="N219" s="11">
        <v>1.6758434652026401E-2</v>
      </c>
      <c r="O219" s="11">
        <v>0.43979139576630599</v>
      </c>
      <c r="P219" s="7">
        <v>4960</v>
      </c>
      <c r="Q219" s="11">
        <v>0.49496551376367998</v>
      </c>
      <c r="R219" s="3">
        <v>0.97611111111111104</v>
      </c>
      <c r="S219" s="3">
        <v>1.6243750000000001</v>
      </c>
      <c r="T219" s="4">
        <f t="shared" si="6"/>
        <v>0.64826388888888908</v>
      </c>
      <c r="U219" s="1">
        <f t="shared" si="7"/>
        <v>56010.000000000015</v>
      </c>
    </row>
    <row r="220" spans="1:21" x14ac:dyDescent="0.2">
      <c r="A220">
        <v>219</v>
      </c>
      <c r="B220" s="7">
        <v>14</v>
      </c>
      <c r="C220">
        <v>45</v>
      </c>
      <c r="D220" s="12">
        <v>44.953435200000001</v>
      </c>
      <c r="E220" s="12">
        <v>1078.8824448</v>
      </c>
      <c r="F220" s="7">
        <v>2496.2231430786001</v>
      </c>
      <c r="G220" s="11">
        <v>2.3137118924400899</v>
      </c>
      <c r="H220" s="7">
        <v>1401.4163335779699</v>
      </c>
      <c r="I220" s="7">
        <v>2348.1128140146102</v>
      </c>
      <c r="J220" s="12">
        <v>0</v>
      </c>
      <c r="K220" s="7">
        <v>2454.5585768585001</v>
      </c>
      <c r="L220" s="11">
        <v>5.9333769689084603E-2</v>
      </c>
      <c r="M220" s="44">
        <v>1</v>
      </c>
      <c r="N220" s="11">
        <v>1.6691042359581201E-2</v>
      </c>
      <c r="O220" s="11">
        <v>0.43858531339085299</v>
      </c>
      <c r="P220" s="7">
        <v>4960</v>
      </c>
      <c r="Q220" s="11">
        <v>0.50327079497552396</v>
      </c>
      <c r="R220" s="3">
        <v>0.9773842592592592</v>
      </c>
      <c r="S220" s="3">
        <v>1.6229398148148149</v>
      </c>
      <c r="T220" s="4">
        <f t="shared" si="6"/>
        <v>0.64555555555555566</v>
      </c>
      <c r="U220" s="1">
        <f t="shared" si="7"/>
        <v>55776.000000000007</v>
      </c>
    </row>
    <row r="221" spans="1:21" x14ac:dyDescent="0.2">
      <c r="A221">
        <v>220</v>
      </c>
      <c r="B221" s="7">
        <v>16</v>
      </c>
      <c r="C221">
        <v>61</v>
      </c>
      <c r="D221" s="12">
        <v>29.968956800000001</v>
      </c>
      <c r="E221" s="12">
        <v>719.25496320000002</v>
      </c>
      <c r="F221" s="7">
        <v>1766.94998129123</v>
      </c>
      <c r="G221" s="11">
        <v>2.45663926103476</v>
      </c>
      <c r="H221" s="7">
        <v>993.91657806202397</v>
      </c>
      <c r="I221" s="7">
        <v>1665.9338962202801</v>
      </c>
      <c r="J221" s="12">
        <v>0</v>
      </c>
      <c r="K221" s="7">
        <v>1737.49769806737</v>
      </c>
      <c r="L221" s="11">
        <v>5.7169747950153699E-2</v>
      </c>
      <c r="M221" s="44">
        <v>1</v>
      </c>
      <c r="N221" s="11">
        <v>1.66684306492559E-2</v>
      </c>
      <c r="O221" s="11">
        <v>0.437495917492978</v>
      </c>
      <c r="P221" s="7">
        <v>4960</v>
      </c>
      <c r="Q221" s="11">
        <v>0.35623991558291002</v>
      </c>
      <c r="R221" s="3">
        <v>0.97865740740740748</v>
      </c>
      <c r="S221" s="3">
        <v>1.6214699074074073</v>
      </c>
      <c r="T221" s="4">
        <f t="shared" si="6"/>
        <v>0.64281249999999979</v>
      </c>
      <c r="U221" s="1">
        <f t="shared" si="7"/>
        <v>55538.999999999978</v>
      </c>
    </row>
    <row r="222" spans="1:21" x14ac:dyDescent="0.2">
      <c r="A222">
        <v>221</v>
      </c>
      <c r="B222" s="7">
        <v>15</v>
      </c>
      <c r="C222">
        <v>63</v>
      </c>
      <c r="D222" s="12">
        <v>37.461196000000001</v>
      </c>
      <c r="E222" s="12">
        <v>899.06870400000003</v>
      </c>
      <c r="F222" s="7">
        <v>1673.43681833242</v>
      </c>
      <c r="G222" s="11">
        <v>1.8613002664726499</v>
      </c>
      <c r="H222" s="7">
        <v>943.10590918904802</v>
      </c>
      <c r="I222" s="7">
        <v>1581.3429132240799</v>
      </c>
      <c r="J222" s="12">
        <v>0</v>
      </c>
      <c r="K222" s="7">
        <v>1645.49075057194</v>
      </c>
      <c r="L222" s="11">
        <v>5.5032794844391497E-2</v>
      </c>
      <c r="M222" s="44">
        <v>1</v>
      </c>
      <c r="N222" s="11">
        <v>1.66998045306118E-2</v>
      </c>
      <c r="O222" s="11">
        <v>0.43642574439777698</v>
      </c>
      <c r="P222" s="7">
        <v>4960</v>
      </c>
      <c r="Q222" s="11">
        <v>0.337386455308956</v>
      </c>
      <c r="R222" s="3">
        <v>0.97994212962962957</v>
      </c>
      <c r="S222" s="3">
        <v>1.62</v>
      </c>
      <c r="T222" s="4">
        <f t="shared" si="6"/>
        <v>0.64005787037037054</v>
      </c>
      <c r="U222" s="1">
        <f t="shared" si="7"/>
        <v>55301.000000000015</v>
      </c>
    </row>
    <row r="223" spans="1:21" x14ac:dyDescent="0.2">
      <c r="A223">
        <v>222</v>
      </c>
      <c r="B223" s="7">
        <v>14</v>
      </c>
      <c r="C223">
        <v>52</v>
      </c>
      <c r="D223" s="12">
        <v>44.953435200000001</v>
      </c>
      <c r="E223" s="12">
        <v>1078.8824448</v>
      </c>
      <c r="F223" s="7">
        <v>2167.1226411478001</v>
      </c>
      <c r="G223" s="11">
        <v>2.0086735599350098</v>
      </c>
      <c r="H223" s="7">
        <v>1223.5869322547101</v>
      </c>
      <c r="I223" s="7">
        <v>2052.43999885214</v>
      </c>
      <c r="J223" s="12">
        <v>0</v>
      </c>
      <c r="K223" s="7">
        <v>2130.7757163092701</v>
      </c>
      <c r="L223" s="11">
        <v>5.2919313433466397E-2</v>
      </c>
      <c r="M223" s="44">
        <v>1</v>
      </c>
      <c r="N223" s="11">
        <v>1.6771974113695801E-2</v>
      </c>
      <c r="O223" s="11">
        <v>0.435386392527076</v>
      </c>
      <c r="P223" s="7">
        <v>4960</v>
      </c>
      <c r="Q223" s="11">
        <v>0.43691988732818599</v>
      </c>
      <c r="R223" s="3">
        <v>0.98122685185185177</v>
      </c>
      <c r="S223" s="3">
        <v>1.6185069444444444</v>
      </c>
      <c r="T223" s="4">
        <f t="shared" si="6"/>
        <v>0.63728009259259266</v>
      </c>
      <c r="U223" s="1">
        <f t="shared" si="7"/>
        <v>55061.000000000007</v>
      </c>
    </row>
    <row r="224" spans="1:21" x14ac:dyDescent="0.2">
      <c r="A224">
        <v>223</v>
      </c>
      <c r="B224" s="7">
        <v>13</v>
      </c>
      <c r="C224">
        <v>61</v>
      </c>
      <c r="D224" s="12">
        <v>52.445674400000001</v>
      </c>
      <c r="E224" s="12">
        <v>1258.6961856</v>
      </c>
      <c r="F224" s="7">
        <v>1757.86722332317</v>
      </c>
      <c r="G224" s="11">
        <v>1.3965778584490001</v>
      </c>
      <c r="H224" s="7">
        <v>994.40648797396295</v>
      </c>
      <c r="I224" s="7">
        <v>1668.4913000246299</v>
      </c>
      <c r="J224" s="12">
        <v>0</v>
      </c>
      <c r="K224" s="7">
        <v>1728.15107907378</v>
      </c>
      <c r="L224" s="11">
        <v>5.08433868683053E-2</v>
      </c>
      <c r="M224" s="44">
        <v>1</v>
      </c>
      <c r="N224" s="11">
        <v>1.69046580168964E-2</v>
      </c>
      <c r="O224" s="11">
        <v>0.43431080870028299</v>
      </c>
      <c r="P224" s="7">
        <v>4960</v>
      </c>
      <c r="Q224" s="11">
        <v>0.35440871437967197</v>
      </c>
      <c r="R224" s="3">
        <v>0.98251157407407408</v>
      </c>
      <c r="S224" s="3">
        <v>1.6169907407407407</v>
      </c>
      <c r="T224" s="4">
        <f t="shared" si="6"/>
        <v>0.63447916666666659</v>
      </c>
      <c r="U224" s="1">
        <f t="shared" si="7"/>
        <v>54818.999999999993</v>
      </c>
    </row>
    <row r="225" spans="1:21" x14ac:dyDescent="0.2">
      <c r="A225">
        <v>224</v>
      </c>
      <c r="B225" s="7">
        <v>14</v>
      </c>
      <c r="C225">
        <v>42</v>
      </c>
      <c r="D225" s="12">
        <v>44.953435200000001</v>
      </c>
      <c r="E225" s="12">
        <v>1078.8824448</v>
      </c>
      <c r="F225" s="7">
        <v>2609.8075196968298</v>
      </c>
      <c r="G225" s="11">
        <v>2.4189915521154202</v>
      </c>
      <c r="H225" s="7">
        <v>1479.0492498031199</v>
      </c>
      <c r="I225" s="7">
        <v>2482.4656557108201</v>
      </c>
      <c r="J225" s="12">
        <v>0</v>
      </c>
      <c r="K225" s="7">
        <v>2565.13428007636</v>
      </c>
      <c r="L225" s="11">
        <v>4.87935845938582E-2</v>
      </c>
      <c r="M225" s="44">
        <v>1</v>
      </c>
      <c r="N225" s="11">
        <v>1.7117446127085899E-2</v>
      </c>
      <c r="O225" s="11">
        <v>0.43327266909900902</v>
      </c>
      <c r="P225" s="7">
        <v>4960</v>
      </c>
      <c r="Q225" s="11">
        <v>0.52617087090661996</v>
      </c>
      <c r="R225" s="3">
        <v>0.98379629629629628</v>
      </c>
      <c r="S225" s="3">
        <v>1.6154629629629631</v>
      </c>
      <c r="T225" s="4">
        <f t="shared" si="6"/>
        <v>0.63166666666666682</v>
      </c>
      <c r="U225" s="1">
        <f t="shared" si="7"/>
        <v>54576.000000000015</v>
      </c>
    </row>
    <row r="226" spans="1:21" x14ac:dyDescent="0.2">
      <c r="A226">
        <v>225</v>
      </c>
      <c r="B226" s="7">
        <v>16</v>
      </c>
      <c r="C226">
        <v>46</v>
      </c>
      <c r="D226" s="12">
        <v>29.968956800000001</v>
      </c>
      <c r="E226" s="12">
        <v>719.25496320000002</v>
      </c>
      <c r="F226" s="7">
        <v>2425.3795315391299</v>
      </c>
      <c r="G226" s="11">
        <v>3.3720720128902602</v>
      </c>
      <c r="H226" s="7">
        <v>1376.9917089046901</v>
      </c>
      <c r="I226" s="7">
        <v>2311.9307178117301</v>
      </c>
      <c r="J226" s="12">
        <v>0</v>
      </c>
      <c r="K226" s="7">
        <v>2383.2528684256599</v>
      </c>
      <c r="L226" s="11">
        <v>4.6775695206516602E-2</v>
      </c>
      <c r="M226" s="44">
        <v>1</v>
      </c>
      <c r="N226" s="11">
        <v>1.7369101439862901E-2</v>
      </c>
      <c r="O226" s="11">
        <v>0.43225722366393499</v>
      </c>
      <c r="P226" s="7">
        <v>4960</v>
      </c>
      <c r="Q226" s="11">
        <v>0.48898780877805098</v>
      </c>
      <c r="R226" s="3">
        <v>0.98509259259259263</v>
      </c>
      <c r="S226" s="3">
        <v>1.6139236111111113</v>
      </c>
      <c r="T226" s="4">
        <f t="shared" si="6"/>
        <v>0.62883101851851864</v>
      </c>
      <c r="U226" s="1">
        <f t="shared" si="7"/>
        <v>54331.000000000007</v>
      </c>
    </row>
    <row r="227" spans="1:21" x14ac:dyDescent="0.2">
      <c r="A227">
        <v>226</v>
      </c>
      <c r="B227" s="7">
        <v>15</v>
      </c>
      <c r="C227">
        <v>55</v>
      </c>
      <c r="D227" s="12">
        <v>37.461196000000001</v>
      </c>
      <c r="E227" s="12">
        <v>899.06870400000003</v>
      </c>
      <c r="F227" s="7">
        <v>2017.73195086075</v>
      </c>
      <c r="G227" s="11">
        <v>2.2442466764594999</v>
      </c>
      <c r="H227" s="7">
        <v>1147.5329869121399</v>
      </c>
      <c r="I227" s="7">
        <v>1927.3303402409399</v>
      </c>
      <c r="J227" s="12">
        <v>0</v>
      </c>
      <c r="K227" s="7">
        <v>1982.05152764074</v>
      </c>
      <c r="L227" s="11">
        <v>4.4803577889148398E-2</v>
      </c>
      <c r="M227" s="44">
        <v>1</v>
      </c>
      <c r="N227" s="11">
        <v>1.7683430747476799E-2</v>
      </c>
      <c r="O227" s="11">
        <v>0.43127580131612098</v>
      </c>
      <c r="P227" s="7">
        <v>4960</v>
      </c>
      <c r="Q227" s="11">
        <v>0.40680079654450702</v>
      </c>
      <c r="R227" s="3">
        <v>0.98637731481481483</v>
      </c>
      <c r="S227" s="3">
        <v>1.6123611111111111</v>
      </c>
      <c r="T227" s="4">
        <f t="shared" si="6"/>
        <v>0.6259837962962963</v>
      </c>
      <c r="U227" s="1">
        <f t="shared" si="7"/>
        <v>54085</v>
      </c>
    </row>
    <row r="228" spans="1:21" x14ac:dyDescent="0.2">
      <c r="A228">
        <v>227</v>
      </c>
      <c r="B228" s="7">
        <v>14</v>
      </c>
      <c r="C228">
        <v>58</v>
      </c>
      <c r="D228" s="12">
        <v>44.953435200000001</v>
      </c>
      <c r="E228" s="12">
        <v>1078.8824448</v>
      </c>
      <c r="F228" s="7">
        <v>1880.19942634369</v>
      </c>
      <c r="G228" s="11">
        <v>1.7427287239734699</v>
      </c>
      <c r="H228" s="7">
        <v>1071.1406936339599</v>
      </c>
      <c r="I228" s="7">
        <v>1799.5800797864899</v>
      </c>
      <c r="J228" s="12">
        <v>0</v>
      </c>
      <c r="K228" s="7">
        <v>1846.24903949077</v>
      </c>
      <c r="L228" s="11">
        <v>4.2878082732942399E-2</v>
      </c>
      <c r="M228" s="44">
        <v>1</v>
      </c>
      <c r="N228" s="11">
        <v>1.8056800984636499E-2</v>
      </c>
      <c r="O228" s="11">
        <v>0.43030474394040902</v>
      </c>
      <c r="P228" s="7">
        <v>4960</v>
      </c>
      <c r="Q228" s="11">
        <v>0.379072464988647</v>
      </c>
      <c r="R228" s="3">
        <v>0.98767361111111107</v>
      </c>
      <c r="S228" s="3">
        <v>1.610798611111111</v>
      </c>
      <c r="T228" s="4">
        <f t="shared" si="6"/>
        <v>0.62312499999999993</v>
      </c>
      <c r="U228" s="1">
        <f t="shared" si="7"/>
        <v>53837.999999999993</v>
      </c>
    </row>
    <row r="229" spans="1:21" x14ac:dyDescent="0.2">
      <c r="A229">
        <v>228</v>
      </c>
      <c r="B229" s="7">
        <v>13</v>
      </c>
      <c r="C229">
        <v>47</v>
      </c>
      <c r="D229" s="12">
        <v>52.445674400000001</v>
      </c>
      <c r="E229" s="12">
        <v>1258.6961856</v>
      </c>
      <c r="F229" s="7">
        <v>2368.7288071842599</v>
      </c>
      <c r="G229" s="11">
        <v>1.88189082821056</v>
      </c>
      <c r="H229" s="7">
        <v>1351.7380896121599</v>
      </c>
      <c r="I229" s="7">
        <v>2271.60708757763</v>
      </c>
      <c r="J229" s="12">
        <v>0</v>
      </c>
      <c r="K229" s="7">
        <v>2324.8861707289102</v>
      </c>
      <c r="L229" s="11">
        <v>4.1001620494530898E-2</v>
      </c>
      <c r="M229" s="44">
        <v>1</v>
      </c>
      <c r="N229" s="11">
        <v>1.8508930326838698E-2</v>
      </c>
      <c r="O229" s="11">
        <v>0.429340291926877</v>
      </c>
      <c r="P229" s="7">
        <v>4960</v>
      </c>
      <c r="Q229" s="11">
        <v>0.477566291771021</v>
      </c>
      <c r="R229" s="3">
        <v>0.98896990740740742</v>
      </c>
      <c r="S229" s="3">
        <v>1.609212962962963</v>
      </c>
      <c r="T229" s="4">
        <f t="shared" si="6"/>
        <v>0.62024305555555559</v>
      </c>
      <c r="U229" s="1">
        <f t="shared" si="7"/>
        <v>53589</v>
      </c>
    </row>
    <row r="230" spans="1:21" x14ac:dyDescent="0.2">
      <c r="A230">
        <v>229</v>
      </c>
      <c r="B230" s="7">
        <v>13</v>
      </c>
      <c r="C230">
        <v>47</v>
      </c>
      <c r="D230" s="12">
        <v>52.445674400000001</v>
      </c>
      <c r="E230" s="12">
        <v>1258.6961856</v>
      </c>
      <c r="F230" s="7">
        <v>2364.8168546746101</v>
      </c>
      <c r="G230" s="11">
        <v>1.8787828879828801</v>
      </c>
      <c r="H230" s="7">
        <v>1351.6420439506601</v>
      </c>
      <c r="I230" s="7">
        <v>2272.2679265060301</v>
      </c>
      <c r="J230" s="12">
        <v>0</v>
      </c>
      <c r="K230" s="7">
        <v>2319.8397260341198</v>
      </c>
      <c r="L230" s="11">
        <v>3.9135769852802302E-2</v>
      </c>
      <c r="M230" s="44">
        <v>1</v>
      </c>
      <c r="N230" s="11">
        <v>1.9019286229957199E-2</v>
      </c>
      <c r="O230" s="11">
        <v>0.42843690356873299</v>
      </c>
      <c r="P230" s="7">
        <v>4960</v>
      </c>
      <c r="Q230" s="11">
        <v>0.476777591668268</v>
      </c>
      <c r="R230" s="3">
        <v>0.99026620370370377</v>
      </c>
      <c r="S230" s="3">
        <v>1.6076157407407408</v>
      </c>
      <c r="T230" s="4">
        <f t="shared" si="6"/>
        <v>0.61734953703703699</v>
      </c>
      <c r="U230" s="1">
        <f t="shared" si="7"/>
        <v>53338.999999999993</v>
      </c>
    </row>
    <row r="231" spans="1:21" x14ac:dyDescent="0.2">
      <c r="A231">
        <v>230</v>
      </c>
      <c r="B231" s="7">
        <v>12</v>
      </c>
      <c r="C231">
        <v>44</v>
      </c>
      <c r="D231" s="12">
        <v>59.937913600000002</v>
      </c>
      <c r="E231" s="12">
        <v>1438.5099264</v>
      </c>
      <c r="F231" s="7">
        <v>2494.39252610325</v>
      </c>
      <c r="G231" s="11">
        <v>1.7340113407112101</v>
      </c>
      <c r="H231" s="7">
        <v>1427.9056267962601</v>
      </c>
      <c r="I231" s="7">
        <v>2401.25892948926</v>
      </c>
      <c r="J231" s="12">
        <v>0</v>
      </c>
      <c r="K231" s="7">
        <v>2445.53448523934</v>
      </c>
      <c r="L231" s="11">
        <v>3.7337185562966099E-2</v>
      </c>
      <c r="M231" s="44">
        <v>1</v>
      </c>
      <c r="N231" s="11">
        <v>1.9587150118766199E-2</v>
      </c>
      <c r="O231" s="11">
        <v>0.42755375833852999</v>
      </c>
      <c r="P231" s="7">
        <v>4960</v>
      </c>
      <c r="Q231" s="11">
        <v>0.50290171897243097</v>
      </c>
      <c r="R231" s="3">
        <v>0.99156250000000001</v>
      </c>
      <c r="S231" s="3">
        <v>1.6060069444444445</v>
      </c>
      <c r="T231" s="4">
        <f t="shared" si="6"/>
        <v>0.61444444444444446</v>
      </c>
      <c r="U231" s="1">
        <f t="shared" si="7"/>
        <v>53088</v>
      </c>
    </row>
    <row r="232" spans="1:21" x14ac:dyDescent="0.2">
      <c r="A232">
        <v>231</v>
      </c>
      <c r="B232" s="7">
        <v>14</v>
      </c>
      <c r="C232">
        <v>55</v>
      </c>
      <c r="D232" s="12">
        <v>44.953435200000001</v>
      </c>
      <c r="E232" s="12">
        <v>1078.8824448</v>
      </c>
      <c r="F232" s="7">
        <v>2001.2276596141301</v>
      </c>
      <c r="G232" s="11">
        <v>1.8549079830334201</v>
      </c>
      <c r="H232" s="7">
        <v>1349.69852463292</v>
      </c>
      <c r="I232" s="7">
        <v>1930.0137186652501</v>
      </c>
      <c r="J232" s="12">
        <v>0</v>
      </c>
      <c r="K232" s="7">
        <v>1960.7476634265099</v>
      </c>
      <c r="L232" s="11">
        <v>3.5585127262638197E-2</v>
      </c>
      <c r="M232" s="44">
        <v>1</v>
      </c>
      <c r="N232" s="11">
        <v>2.0227581801174999E-2</v>
      </c>
      <c r="O232" s="11">
        <v>0.32556472615756099</v>
      </c>
      <c r="P232" s="7">
        <v>4960</v>
      </c>
      <c r="Q232" s="11">
        <v>0.40347331847059098</v>
      </c>
      <c r="R232" s="3">
        <v>0.99285879629629636</v>
      </c>
      <c r="S232" s="3">
        <v>1.6043865740740739</v>
      </c>
      <c r="T232" s="4">
        <f t="shared" si="6"/>
        <v>0.61152777777777756</v>
      </c>
      <c r="U232" s="1">
        <f t="shared" si="7"/>
        <v>52835.999999999978</v>
      </c>
    </row>
    <row r="233" spans="1:21" x14ac:dyDescent="0.2">
      <c r="A233">
        <v>232</v>
      </c>
      <c r="B233" s="7">
        <v>14</v>
      </c>
      <c r="C233">
        <v>60</v>
      </c>
      <c r="D233" s="12">
        <v>44.953435200000001</v>
      </c>
      <c r="E233" s="12">
        <v>1078.8824448</v>
      </c>
      <c r="F233" s="7">
        <v>1776.04414655192</v>
      </c>
      <c r="G233" s="11">
        <v>1.6461887531047501</v>
      </c>
      <c r="H233" s="7">
        <v>1202.2564098110499</v>
      </c>
      <c r="I233" s="7">
        <v>1715.8470557087501</v>
      </c>
      <c r="J233" s="12">
        <v>0</v>
      </c>
      <c r="K233" s="7">
        <v>1738.8653466753799</v>
      </c>
      <c r="L233" s="11">
        <v>3.3893915846655603E-2</v>
      </c>
      <c r="M233" s="44">
        <v>1</v>
      </c>
      <c r="N233" s="11">
        <v>2.09334885896417E-2</v>
      </c>
      <c r="O233" s="11">
        <v>0.32307064993561502</v>
      </c>
      <c r="P233" s="7">
        <v>4960</v>
      </c>
      <c r="Q233" s="11">
        <v>0.35807341664353298</v>
      </c>
      <c r="R233" s="3">
        <v>0.99415509259259249</v>
      </c>
      <c r="S233" s="3">
        <v>1.6027546296296298</v>
      </c>
      <c r="T233" s="4">
        <f t="shared" si="6"/>
        <v>0.60859953703703729</v>
      </c>
      <c r="U233" s="1">
        <f t="shared" si="7"/>
        <v>52583.000000000022</v>
      </c>
    </row>
    <row r="234" spans="1:21" x14ac:dyDescent="0.2">
      <c r="A234">
        <v>233</v>
      </c>
      <c r="B234" s="7">
        <v>15</v>
      </c>
      <c r="C234">
        <v>61</v>
      </c>
      <c r="D234" s="12">
        <v>37.461196000000001</v>
      </c>
      <c r="E234" s="12">
        <v>899.06870400000003</v>
      </c>
      <c r="F234" s="7">
        <v>1728.8654813784101</v>
      </c>
      <c r="G234" s="11">
        <v>1.9229514648731501</v>
      </c>
      <c r="H234" s="7">
        <v>1174.80253741508</v>
      </c>
      <c r="I234" s="7">
        <v>1673.1099943071399</v>
      </c>
      <c r="J234" s="12">
        <v>0</v>
      </c>
      <c r="K234" s="7">
        <v>1691.30215185203</v>
      </c>
      <c r="L234" s="11">
        <v>3.2249754345733302E-2</v>
      </c>
      <c r="M234" s="44">
        <v>1</v>
      </c>
      <c r="N234" s="11">
        <v>2.1727155716259799E-2</v>
      </c>
      <c r="O234" s="11">
        <v>0.32047776413557399</v>
      </c>
      <c r="P234" s="7">
        <v>4960</v>
      </c>
      <c r="Q234" s="11">
        <v>0.34856158898758299</v>
      </c>
      <c r="R234" s="3">
        <v>0.99546296296296299</v>
      </c>
      <c r="S234" s="3">
        <v>1.6011111111111109</v>
      </c>
      <c r="T234" s="4">
        <f t="shared" si="6"/>
        <v>0.60564814814814794</v>
      </c>
      <c r="U234" s="1">
        <f t="shared" si="7"/>
        <v>52327.999999999978</v>
      </c>
    </row>
    <row r="235" spans="1:21" x14ac:dyDescent="0.2">
      <c r="A235">
        <v>234</v>
      </c>
      <c r="B235" s="7">
        <v>14</v>
      </c>
      <c r="C235">
        <v>65</v>
      </c>
      <c r="D235" s="12">
        <v>44.953435200000001</v>
      </c>
      <c r="E235" s="12">
        <v>1078.8824448</v>
      </c>
      <c r="F235" s="7">
        <v>1549.2010623423</v>
      </c>
      <c r="G235" s="11">
        <v>1.4359312915036699</v>
      </c>
      <c r="H235" s="7">
        <v>1056.70204700407</v>
      </c>
      <c r="I235" s="7">
        <v>1501.68701223588</v>
      </c>
      <c r="J235" s="12">
        <v>0</v>
      </c>
      <c r="K235" s="7">
        <v>1514.1977520154201</v>
      </c>
      <c r="L235" s="11">
        <v>3.0670034549669899E-2</v>
      </c>
      <c r="M235" s="44">
        <v>1</v>
      </c>
      <c r="N235" s="11">
        <v>2.2594427009983702E-2</v>
      </c>
      <c r="O235" s="11">
        <v>0.31790516241552602</v>
      </c>
      <c r="P235" s="7">
        <v>4960</v>
      </c>
      <c r="Q235" s="11">
        <v>0.31233892385933598</v>
      </c>
      <c r="R235" s="3">
        <v>0.99675925925925923</v>
      </c>
      <c r="S235" s="3">
        <v>1.5994560185185185</v>
      </c>
      <c r="T235" s="4">
        <f t="shared" si="6"/>
        <v>0.60269675925925925</v>
      </c>
      <c r="U235" s="1">
        <f t="shared" si="7"/>
        <v>52073</v>
      </c>
    </row>
    <row r="236" spans="1:21" x14ac:dyDescent="0.2">
      <c r="A236">
        <v>235</v>
      </c>
      <c r="B236" s="7">
        <v>13</v>
      </c>
      <c r="C236">
        <v>61</v>
      </c>
      <c r="D236" s="12">
        <v>52.445674400000001</v>
      </c>
      <c r="E236" s="12">
        <v>1258.6961856</v>
      </c>
      <c r="F236" s="7">
        <v>1723.59672230561</v>
      </c>
      <c r="G236" s="11">
        <v>1.3693508743605201</v>
      </c>
      <c r="H236" s="7">
        <v>1179.9940119722</v>
      </c>
      <c r="I236" s="7">
        <v>1673.39987314467</v>
      </c>
      <c r="J236" s="12">
        <v>0</v>
      </c>
      <c r="K236" s="7">
        <v>1683.0956744902401</v>
      </c>
      <c r="L236" s="11">
        <v>2.9123314352671001E-2</v>
      </c>
      <c r="M236" s="44">
        <v>1</v>
      </c>
      <c r="N236" s="11">
        <v>2.3497983774989999E-2</v>
      </c>
      <c r="O236" s="11">
        <v>0.31538857280155802</v>
      </c>
      <c r="P236" s="7">
        <v>4960</v>
      </c>
      <c r="Q236" s="11">
        <v>0.34749933917451797</v>
      </c>
      <c r="R236" s="3">
        <v>0.99805555555555558</v>
      </c>
      <c r="S236" s="3">
        <v>1.597800925925926</v>
      </c>
      <c r="T236" s="4">
        <f t="shared" si="6"/>
        <v>0.59974537037037046</v>
      </c>
      <c r="U236" s="1">
        <f t="shared" si="7"/>
        <v>51818.000000000007</v>
      </c>
    </row>
    <row r="237" spans="1:21" x14ac:dyDescent="0.2">
      <c r="A237">
        <v>236</v>
      </c>
      <c r="B237" s="7">
        <v>12</v>
      </c>
      <c r="C237">
        <v>69</v>
      </c>
      <c r="D237" s="12">
        <v>59.937913600000002</v>
      </c>
      <c r="E237" s="12">
        <v>1438.5099264</v>
      </c>
      <c r="F237" s="7">
        <v>1368.0709324424499</v>
      </c>
      <c r="G237" s="11">
        <v>0.95103336260332805</v>
      </c>
      <c r="H237" s="7">
        <v>940.01030305424604</v>
      </c>
      <c r="I237" s="7">
        <v>1330.21542536115</v>
      </c>
      <c r="J237" s="12">
        <v>0</v>
      </c>
      <c r="K237" s="7">
        <v>1334.5415500070801</v>
      </c>
      <c r="L237" s="11">
        <v>2.7670719539170999E-2</v>
      </c>
      <c r="M237" s="44">
        <v>1</v>
      </c>
      <c r="N237" s="11">
        <v>2.4508511686241199E-2</v>
      </c>
      <c r="O237" s="11">
        <v>0.312893592895788</v>
      </c>
      <c r="P237" s="7">
        <v>4960</v>
      </c>
      <c r="Q237" s="11">
        <v>0.27582075250855997</v>
      </c>
      <c r="R237" s="3">
        <v>0.99935185185185194</v>
      </c>
      <c r="S237" s="3">
        <v>1.5961226851851853</v>
      </c>
      <c r="T237" s="4">
        <f t="shared" si="6"/>
        <v>0.59677083333333336</v>
      </c>
      <c r="U237" s="1">
        <f t="shared" si="7"/>
        <v>51561</v>
      </c>
    </row>
    <row r="238" spans="1:21" x14ac:dyDescent="0.2">
      <c r="A238">
        <v>237</v>
      </c>
      <c r="B238" s="7">
        <v>13</v>
      </c>
      <c r="C238">
        <v>72</v>
      </c>
      <c r="D238" s="12">
        <v>52.445674400000001</v>
      </c>
      <c r="E238" s="12">
        <v>1258.6961856</v>
      </c>
      <c r="F238" s="7">
        <v>1233.83200617023</v>
      </c>
      <c r="G238" s="11">
        <v>0.98024608343600395</v>
      </c>
      <c r="H238" s="7">
        <v>850.81109685727199</v>
      </c>
      <c r="I238" s="7">
        <v>1201.4389855705799</v>
      </c>
      <c r="J238" s="12">
        <v>0</v>
      </c>
      <c r="K238" s="7">
        <v>1202.28475702381</v>
      </c>
      <c r="L238" s="11">
        <v>2.62539960364606E-2</v>
      </c>
      <c r="M238" s="44">
        <v>1</v>
      </c>
      <c r="N238" s="11">
        <v>2.55685125597797E-2</v>
      </c>
      <c r="O238" s="11">
        <v>0.31043197728501598</v>
      </c>
      <c r="P238" s="7">
        <v>4960</v>
      </c>
      <c r="Q238" s="11">
        <v>0.24875645285690201</v>
      </c>
      <c r="R238" s="3">
        <v>6.4814814814814813E-4</v>
      </c>
      <c r="S238" s="3">
        <v>0.59444444444444444</v>
      </c>
      <c r="T238" s="4">
        <f t="shared" si="6"/>
        <v>0.59379629629629627</v>
      </c>
      <c r="U238" s="1">
        <f t="shared" si="7"/>
        <v>51304</v>
      </c>
    </row>
    <row r="239" spans="1:21" x14ac:dyDescent="0.2">
      <c r="A239">
        <v>238</v>
      </c>
      <c r="B239" s="7">
        <v>13</v>
      </c>
      <c r="C239">
        <v>64</v>
      </c>
      <c r="D239" s="12">
        <v>52.445674400000001</v>
      </c>
      <c r="E239" s="12">
        <v>1258.6961856</v>
      </c>
      <c r="F239" s="7">
        <v>1584.01685495326</v>
      </c>
      <c r="G239" s="11">
        <v>1.2584584533385099</v>
      </c>
      <c r="H239" s="7">
        <v>1096.1362655729799</v>
      </c>
      <c r="I239" s="7">
        <v>1544.57154449674</v>
      </c>
      <c r="J239" s="12">
        <v>0</v>
      </c>
      <c r="K239" s="7">
        <v>1541.6927699047001</v>
      </c>
      <c r="L239" s="11">
        <v>2.4902077483056999E-2</v>
      </c>
      <c r="M239" s="44">
        <v>1</v>
      </c>
      <c r="N239" s="11">
        <v>2.67194663467205E-2</v>
      </c>
      <c r="O239" s="11">
        <v>0.308002145213709</v>
      </c>
      <c r="P239" s="7">
        <v>4960</v>
      </c>
      <c r="Q239" s="11">
        <v>0.319358236885738</v>
      </c>
      <c r="R239" s="3">
        <v>1.9444444444444442E-3</v>
      </c>
      <c r="S239" s="3">
        <v>0.59275462962962966</v>
      </c>
      <c r="T239" s="4">
        <f t="shared" si="6"/>
        <v>0.59081018518518524</v>
      </c>
      <c r="U239" s="1">
        <f t="shared" si="7"/>
        <v>51046.000000000007</v>
      </c>
    </row>
    <row r="240" spans="1:21" x14ac:dyDescent="0.2">
      <c r="A240">
        <v>239</v>
      </c>
      <c r="B240" s="7">
        <v>12</v>
      </c>
      <c r="C240">
        <v>61</v>
      </c>
      <c r="D240" s="12">
        <v>59.937913600000002</v>
      </c>
      <c r="E240" s="12">
        <v>1438.5099264</v>
      </c>
      <c r="F240" s="7">
        <v>1713.5738977013</v>
      </c>
      <c r="G240" s="11">
        <v>1.19121451041333</v>
      </c>
      <c r="H240" s="7">
        <v>1189.9676811511699</v>
      </c>
      <c r="I240" s="7">
        <v>1673.13127263258</v>
      </c>
      <c r="J240" s="12">
        <v>0</v>
      </c>
      <c r="K240" s="7">
        <v>1665.71677330744</v>
      </c>
      <c r="L240" s="11">
        <v>2.3601331184472399E-2</v>
      </c>
      <c r="M240" s="44">
        <v>1</v>
      </c>
      <c r="N240" s="11">
        <v>2.79282524424854E-2</v>
      </c>
      <c r="O240" s="11">
        <v>0.30556383780853102</v>
      </c>
      <c r="P240" s="7">
        <v>4960</v>
      </c>
      <c r="Q240" s="11">
        <v>0.34547860840752098</v>
      </c>
      <c r="R240" s="3">
        <v>3.2407407407407406E-3</v>
      </c>
      <c r="S240" s="3">
        <v>0.59105324074074073</v>
      </c>
      <c r="T240" s="4">
        <f t="shared" si="6"/>
        <v>0.58781249999999996</v>
      </c>
      <c r="U240" s="1">
        <f t="shared" si="7"/>
        <v>50787</v>
      </c>
    </row>
    <row r="241" spans="1:21" x14ac:dyDescent="0.2">
      <c r="A241">
        <v>240</v>
      </c>
      <c r="B241" s="7">
        <v>12</v>
      </c>
      <c r="C241">
        <v>57</v>
      </c>
      <c r="D241" s="12">
        <v>59.937913600000002</v>
      </c>
      <c r="E241" s="12">
        <v>1438.5099264</v>
      </c>
      <c r="F241" s="7">
        <v>1886.8119915453999</v>
      </c>
      <c r="G241" s="11">
        <v>1.3116433588104</v>
      </c>
      <c r="H241" s="7">
        <v>1314.79041526128</v>
      </c>
      <c r="I241" s="7">
        <v>1844.5616831904399</v>
      </c>
      <c r="J241" s="12">
        <v>0</v>
      </c>
      <c r="K241" s="7">
        <v>1831.6871042765599</v>
      </c>
      <c r="L241" s="11">
        <v>2.2392431542878601E-2</v>
      </c>
      <c r="M241" s="44">
        <v>1</v>
      </c>
      <c r="N241" s="11">
        <v>2.9215887706805301E-2</v>
      </c>
      <c r="O241" s="11">
        <v>0.30316829596551298</v>
      </c>
      <c r="P241" s="7">
        <v>4960</v>
      </c>
      <c r="Q241" s="11">
        <v>0.380405643456735</v>
      </c>
      <c r="R241" s="3">
        <v>4.5370370370370365E-3</v>
      </c>
      <c r="S241" s="3">
        <v>0.58934027777777775</v>
      </c>
      <c r="T241" s="4">
        <f t="shared" si="6"/>
        <v>0.58480324074074075</v>
      </c>
      <c r="U241" s="1">
        <f t="shared" si="7"/>
        <v>50527</v>
      </c>
    </row>
    <row r="242" spans="1:21" x14ac:dyDescent="0.2">
      <c r="A242">
        <v>241</v>
      </c>
      <c r="B242" s="7">
        <v>14</v>
      </c>
      <c r="C242">
        <v>77</v>
      </c>
      <c r="D242" s="12">
        <v>44.953435200000001</v>
      </c>
      <c r="E242" s="12">
        <v>1078.8824448</v>
      </c>
      <c r="F242" s="7">
        <v>1374.5004632088301</v>
      </c>
      <c r="G242" s="11">
        <v>1.27400391936457</v>
      </c>
      <c r="H242" s="7">
        <v>945.50496169363601</v>
      </c>
      <c r="I242" s="7">
        <v>1342.9662576415201</v>
      </c>
      <c r="J242" s="12">
        <v>0</v>
      </c>
      <c r="K242" s="7">
        <v>1334.38266702038</v>
      </c>
      <c r="L242" s="11">
        <v>2.29423026120242E-2</v>
      </c>
      <c r="M242" s="44">
        <v>1</v>
      </c>
      <c r="N242" s="11">
        <v>2.9187182734583601E-2</v>
      </c>
      <c r="O242" s="11">
        <v>0.31211011781959302</v>
      </c>
      <c r="P242" s="7">
        <v>4960</v>
      </c>
      <c r="Q242" s="11">
        <v>0.27711702887274797</v>
      </c>
      <c r="R242" s="3">
        <v>5.8333333333333336E-3</v>
      </c>
      <c r="S242" s="3">
        <v>0.58762731481481478</v>
      </c>
      <c r="T242" s="4">
        <f t="shared" si="6"/>
        <v>0.58179398148148143</v>
      </c>
      <c r="U242" s="1">
        <f t="shared" si="7"/>
        <v>50266.999999999993</v>
      </c>
    </row>
    <row r="243" spans="1:21" x14ac:dyDescent="0.2">
      <c r="A243">
        <v>242</v>
      </c>
      <c r="B243" s="7">
        <v>14</v>
      </c>
      <c r="C243">
        <v>61</v>
      </c>
      <c r="D243" s="12">
        <v>44.953435200000001</v>
      </c>
      <c r="E243" s="12">
        <v>1078.8824448</v>
      </c>
      <c r="F243" s="7">
        <v>2327.65865711074</v>
      </c>
      <c r="G243" s="11">
        <v>2.1574719918093002</v>
      </c>
      <c r="H243" s="7">
        <v>1606.30616552318</v>
      </c>
      <c r="I243" s="7">
        <v>2277.0244183956102</v>
      </c>
      <c r="J243" s="12">
        <v>0</v>
      </c>
      <c r="K243" s="7">
        <v>2256.52958623929</v>
      </c>
      <c r="L243" s="11">
        <v>2.1753292116285301E-2</v>
      </c>
      <c r="M243" s="44">
        <v>1</v>
      </c>
      <c r="N243" s="11">
        <v>3.0558205196524201E-2</v>
      </c>
      <c r="O243" s="11">
        <v>0.30990475746257201</v>
      </c>
      <c r="P243" s="7">
        <v>4960</v>
      </c>
      <c r="Q243" s="11">
        <v>0.46928601957877902</v>
      </c>
      <c r="R243" s="3">
        <v>7.1296296296296307E-3</v>
      </c>
      <c r="S243" s="3">
        <v>0.58590277777777777</v>
      </c>
      <c r="T243" s="4">
        <f t="shared" si="6"/>
        <v>0.57877314814814818</v>
      </c>
      <c r="U243" s="1">
        <f t="shared" si="7"/>
        <v>50006</v>
      </c>
    </row>
    <row r="244" spans="1:21" x14ac:dyDescent="0.2">
      <c r="A244">
        <v>243</v>
      </c>
      <c r="B244" s="7">
        <v>14</v>
      </c>
      <c r="C244">
        <v>64</v>
      </c>
      <c r="D244" s="12">
        <v>44.953435200000001</v>
      </c>
      <c r="E244" s="12">
        <v>1078.8824448</v>
      </c>
      <c r="F244" s="7">
        <v>2145.8119654345001</v>
      </c>
      <c r="G244" s="11">
        <v>1.98892101338463</v>
      </c>
      <c r="H244" s="7">
        <v>1485.31902442622</v>
      </c>
      <c r="I244" s="7">
        <v>2101.5277067970701</v>
      </c>
      <c r="J244" s="12">
        <v>0</v>
      </c>
      <c r="K244" s="7">
        <v>2077.1802146867099</v>
      </c>
      <c r="L244" s="11">
        <v>2.0637529919107299E-2</v>
      </c>
      <c r="M244" s="44">
        <v>1</v>
      </c>
      <c r="N244" s="11">
        <v>3.1984046996355001E-2</v>
      </c>
      <c r="O244" s="11">
        <v>0.30780560069928697</v>
      </c>
      <c r="P244" s="7">
        <v>4960</v>
      </c>
      <c r="Q244" s="11">
        <v>0.43262338012792501</v>
      </c>
      <c r="R244" s="3">
        <v>8.4259259259259253E-3</v>
      </c>
      <c r="S244" s="3">
        <v>0.58417824074074076</v>
      </c>
      <c r="T244" s="4">
        <f t="shared" si="6"/>
        <v>0.57575231481481481</v>
      </c>
      <c r="U244" s="1">
        <f t="shared" si="7"/>
        <v>49745</v>
      </c>
    </row>
    <row r="245" spans="1:21" x14ac:dyDescent="0.2">
      <c r="A245">
        <v>244</v>
      </c>
      <c r="B245" s="7">
        <v>14</v>
      </c>
      <c r="C245">
        <v>50</v>
      </c>
      <c r="D245" s="12">
        <v>44.953435200000001</v>
      </c>
      <c r="E245" s="12">
        <v>1078.8824448</v>
      </c>
      <c r="F245" s="7">
        <v>2976.72402127755</v>
      </c>
      <c r="G245" s="11">
        <v>2.7590809690386302</v>
      </c>
      <c r="H245" s="7">
        <v>2066.7326567404298</v>
      </c>
      <c r="I245" s="7">
        <v>2918.3966280862401</v>
      </c>
      <c r="J245" s="12">
        <v>0</v>
      </c>
      <c r="K245" s="7">
        <v>2876.9704892575201</v>
      </c>
      <c r="L245" s="11">
        <v>1.959449138529E-2</v>
      </c>
      <c r="M245" s="44">
        <v>1</v>
      </c>
      <c r="N245" s="11">
        <v>3.3511179171125602E-2</v>
      </c>
      <c r="O245" s="11">
        <v>0.30570229488273698</v>
      </c>
      <c r="P245" s="7">
        <v>4960</v>
      </c>
      <c r="Q245" s="11">
        <v>0.60014597203176501</v>
      </c>
      <c r="R245" s="3">
        <v>9.7106481481481471E-3</v>
      </c>
      <c r="S245" s="3">
        <v>0.5824421296296296</v>
      </c>
      <c r="T245" s="4">
        <f t="shared" si="6"/>
        <v>0.57273148148148145</v>
      </c>
      <c r="U245" s="1">
        <f t="shared" si="7"/>
        <v>49484</v>
      </c>
    </row>
    <row r="246" spans="1:21" x14ac:dyDescent="0.2">
      <c r="A246">
        <v>245</v>
      </c>
      <c r="B246" s="7">
        <v>16</v>
      </c>
      <c r="C246">
        <v>57</v>
      </c>
      <c r="D246" s="12">
        <v>29.968956800000001</v>
      </c>
      <c r="E246" s="12">
        <v>719.25496320000002</v>
      </c>
      <c r="F246" s="7">
        <v>2556.9765980514699</v>
      </c>
      <c r="G246" s="11">
        <v>3.5550350416427499</v>
      </c>
      <c r="H246" s="7">
        <v>1780.7499503659601</v>
      </c>
      <c r="I246" s="7">
        <v>2509.3796548211399</v>
      </c>
      <c r="J246" s="12">
        <v>0</v>
      </c>
      <c r="K246" s="7">
        <v>2467.18759483231</v>
      </c>
      <c r="L246" s="11">
        <v>1.86145400261357E-2</v>
      </c>
      <c r="M246" s="44">
        <v>1</v>
      </c>
      <c r="N246" s="11">
        <v>3.5115301128521098E-2</v>
      </c>
      <c r="O246" s="11">
        <v>0.30357205782681901</v>
      </c>
      <c r="P246" s="7">
        <v>4960</v>
      </c>
      <c r="Q246" s="11">
        <v>0.51551947541360199</v>
      </c>
      <c r="R246" s="3">
        <v>1.1006944444444444E-2</v>
      </c>
      <c r="S246" s="3">
        <v>0.58070601851851855</v>
      </c>
      <c r="T246" s="4">
        <f t="shared" si="6"/>
        <v>0.56969907407407416</v>
      </c>
      <c r="U246" s="1">
        <f t="shared" si="7"/>
        <v>49222.000000000007</v>
      </c>
    </row>
    <row r="247" spans="1:21" x14ac:dyDescent="0.2">
      <c r="A247">
        <v>246</v>
      </c>
      <c r="B247" s="7">
        <v>11</v>
      </c>
      <c r="C247">
        <v>56</v>
      </c>
      <c r="D247" s="12">
        <v>67.430152800000002</v>
      </c>
      <c r="E247" s="12">
        <v>1618.3236672</v>
      </c>
      <c r="F247" s="7">
        <v>2613.45194425109</v>
      </c>
      <c r="G247" s="11">
        <v>1.6149130098139399</v>
      </c>
      <c r="H247" s="7">
        <v>1825.2810821477501</v>
      </c>
      <c r="I247" s="7">
        <v>2567.16302020373</v>
      </c>
      <c r="J247" s="12">
        <v>0</v>
      </c>
      <c r="K247" s="7">
        <v>2517.3585739534601</v>
      </c>
      <c r="L247" s="11">
        <v>1.7711794605285699E-2</v>
      </c>
      <c r="M247" s="44">
        <v>1</v>
      </c>
      <c r="N247" s="11">
        <v>3.6768753490574103E-2</v>
      </c>
      <c r="O247" s="11">
        <v>0.30158230528673402</v>
      </c>
      <c r="P247" s="7">
        <v>4960</v>
      </c>
      <c r="Q247" s="11">
        <v>0.52690563392159195</v>
      </c>
      <c r="R247" s="3">
        <v>1.230324074074074E-2</v>
      </c>
      <c r="S247" s="3">
        <v>0.57895833333333335</v>
      </c>
      <c r="T247" s="4">
        <f t="shared" si="6"/>
        <v>0.56665509259259261</v>
      </c>
      <c r="U247" s="1">
        <f t="shared" si="7"/>
        <v>48959</v>
      </c>
    </row>
    <row r="248" spans="1:21" x14ac:dyDescent="0.2">
      <c r="A248">
        <v>247</v>
      </c>
      <c r="B248" s="7">
        <v>11</v>
      </c>
      <c r="C248">
        <v>69</v>
      </c>
      <c r="D248" s="12">
        <v>67.430152800000002</v>
      </c>
      <c r="E248" s="12">
        <v>1618.3236672</v>
      </c>
      <c r="F248" s="7">
        <v>1839.3244443041201</v>
      </c>
      <c r="G248" s="11">
        <v>1.1365615430234</v>
      </c>
      <c r="H248" s="7">
        <v>1288.27703879043</v>
      </c>
      <c r="I248" s="7">
        <v>1808.2861537701999</v>
      </c>
      <c r="J248" s="12">
        <v>0</v>
      </c>
      <c r="K248" s="7">
        <v>1768.46980720329</v>
      </c>
      <c r="L248" s="11">
        <v>1.68748317514275E-2</v>
      </c>
      <c r="M248" s="44">
        <v>1</v>
      </c>
      <c r="N248" s="11">
        <v>3.8522098328141297E-2</v>
      </c>
      <c r="O248" s="11">
        <v>0.299592280861667</v>
      </c>
      <c r="P248" s="7">
        <v>4960</v>
      </c>
      <c r="Q248" s="11">
        <v>0.370831541190348</v>
      </c>
      <c r="R248" s="3">
        <v>1.3587962962962963E-2</v>
      </c>
      <c r="S248" s="3">
        <v>0.57719907407407411</v>
      </c>
      <c r="T248" s="4">
        <f t="shared" si="6"/>
        <v>0.56361111111111117</v>
      </c>
      <c r="U248" s="1">
        <f t="shared" si="7"/>
        <v>48696.000000000007</v>
      </c>
    </row>
    <row r="249" spans="1:21" x14ac:dyDescent="0.2">
      <c r="A249">
        <v>248</v>
      </c>
      <c r="B249" s="7">
        <v>10</v>
      </c>
      <c r="C249">
        <v>49</v>
      </c>
      <c r="D249" s="12">
        <v>74.922392000000002</v>
      </c>
      <c r="E249" s="12">
        <v>1798.1374080000001</v>
      </c>
      <c r="F249" s="7">
        <v>3022.8831984535</v>
      </c>
      <c r="G249" s="11">
        <v>1.68111913194428</v>
      </c>
      <c r="H249" s="7">
        <v>2122.9160438577601</v>
      </c>
      <c r="I249" s="7">
        <v>2974.1535461957401</v>
      </c>
      <c r="J249" s="12">
        <v>0</v>
      </c>
      <c r="K249" s="7">
        <v>2900.99021570686</v>
      </c>
      <c r="L249" s="11">
        <v>1.61202564103992E-2</v>
      </c>
      <c r="M249" s="44">
        <v>1</v>
      </c>
      <c r="N249" s="11">
        <v>4.0323417990148297E-2</v>
      </c>
      <c r="O249" s="11">
        <v>0.297718137126885</v>
      </c>
      <c r="P249" s="7">
        <v>4960</v>
      </c>
      <c r="Q249" s="11">
        <v>0.60945225775272205</v>
      </c>
      <c r="R249" s="3">
        <v>1.4884259259259259E-2</v>
      </c>
      <c r="S249" s="3">
        <v>0.57545138888888892</v>
      </c>
      <c r="T249" s="4">
        <f t="shared" si="6"/>
        <v>0.56056712962962962</v>
      </c>
      <c r="U249" s="1">
        <f t="shared" si="7"/>
        <v>48433</v>
      </c>
    </row>
    <row r="250" spans="1:21" x14ac:dyDescent="0.2">
      <c r="A250">
        <v>249</v>
      </c>
      <c r="B250" s="7">
        <v>10</v>
      </c>
      <c r="C250">
        <v>63</v>
      </c>
      <c r="D250" s="12">
        <v>74.922392000000002</v>
      </c>
      <c r="E250" s="12">
        <v>1798.1374080000001</v>
      </c>
      <c r="F250" s="7">
        <v>2190.7358034131998</v>
      </c>
      <c r="G250" s="11">
        <v>1.2183361480977499</v>
      </c>
      <c r="H250" s="7">
        <v>1542.7515554740801</v>
      </c>
      <c r="I250" s="7">
        <v>2156.9458635125502</v>
      </c>
      <c r="J250" s="12">
        <v>0</v>
      </c>
      <c r="K250" s="7">
        <v>2098.23879774534</v>
      </c>
      <c r="L250" s="11">
        <v>1.54240140906114E-2</v>
      </c>
      <c r="M250" s="44">
        <v>1</v>
      </c>
      <c r="N250" s="11">
        <v>4.22218897978223E-2</v>
      </c>
      <c r="O250" s="11">
        <v>0.29578383980831802</v>
      </c>
      <c r="P250" s="7">
        <v>4960</v>
      </c>
      <c r="Q250" s="11">
        <v>0.44168060552685501</v>
      </c>
      <c r="R250" s="3">
        <v>1.6168981481481482E-2</v>
      </c>
      <c r="S250" s="3">
        <v>0.57368055555555553</v>
      </c>
      <c r="T250" s="4">
        <f t="shared" si="6"/>
        <v>0.55751157407407403</v>
      </c>
      <c r="U250" s="1">
        <f t="shared" si="7"/>
        <v>48169</v>
      </c>
    </row>
    <row r="251" spans="1:21" x14ac:dyDescent="0.2">
      <c r="A251">
        <v>250</v>
      </c>
      <c r="B251" s="7">
        <v>10</v>
      </c>
      <c r="C251">
        <v>34</v>
      </c>
      <c r="D251" s="12">
        <v>74.922392000000002</v>
      </c>
      <c r="E251" s="12">
        <v>1798.1374080000001</v>
      </c>
      <c r="F251" s="7">
        <v>3904.1948314746101</v>
      </c>
      <c r="G251" s="11">
        <v>2.1712438738578301</v>
      </c>
      <c r="H251" s="7">
        <v>2756.6060687121999</v>
      </c>
      <c r="I251" s="7">
        <v>3846.33037738249</v>
      </c>
      <c r="J251" s="12">
        <v>0</v>
      </c>
      <c r="K251" s="7">
        <v>3731.6110597735701</v>
      </c>
      <c r="L251" s="11">
        <v>1.4821097970221899E-2</v>
      </c>
      <c r="M251" s="44">
        <v>1</v>
      </c>
      <c r="N251" s="11">
        <v>4.4204702672548203E-2</v>
      </c>
      <c r="O251" s="11">
        <v>0.29393737052025198</v>
      </c>
      <c r="P251" s="7">
        <v>4960</v>
      </c>
      <c r="Q251" s="11">
        <v>0.78713605473278403</v>
      </c>
      <c r="R251" s="3">
        <v>1.7465277777777777E-2</v>
      </c>
      <c r="S251" s="3">
        <v>0.57192129629629629</v>
      </c>
      <c r="T251" s="4">
        <f t="shared" si="6"/>
        <v>0.55445601851851856</v>
      </c>
      <c r="U251" s="1">
        <f t="shared" si="7"/>
        <v>47905</v>
      </c>
    </row>
    <row r="252" spans="1:21" x14ac:dyDescent="0.2">
      <c r="A252">
        <v>251</v>
      </c>
      <c r="B252" s="7">
        <v>11</v>
      </c>
      <c r="C252">
        <v>53</v>
      </c>
      <c r="D252" s="12">
        <v>67.430152800000002</v>
      </c>
      <c r="E252" s="12">
        <v>1618.3236672</v>
      </c>
      <c r="F252" s="7">
        <v>2777.8806880545399</v>
      </c>
      <c r="G252" s="11">
        <v>1.7165173718683799</v>
      </c>
      <c r="H252" s="7">
        <v>1966.0958012895101</v>
      </c>
      <c r="I252" s="7">
        <v>2738.2013382079099</v>
      </c>
      <c r="J252" s="12">
        <v>0</v>
      </c>
      <c r="K252" s="7">
        <v>2649.4324686128002</v>
      </c>
      <c r="L252" s="11">
        <v>1.42840367540852E-2</v>
      </c>
      <c r="M252" s="44">
        <v>1</v>
      </c>
      <c r="N252" s="11">
        <v>4.6239645926512501E-2</v>
      </c>
      <c r="O252" s="11">
        <v>0.29223173272195102</v>
      </c>
      <c r="P252" s="7">
        <v>4960</v>
      </c>
      <c r="Q252" s="11">
        <v>0.56005659033357702</v>
      </c>
      <c r="R252" s="3">
        <v>1.8749999999999999E-2</v>
      </c>
      <c r="S252" s="3">
        <v>0.5701504629629629</v>
      </c>
      <c r="T252" s="4">
        <f t="shared" si="6"/>
        <v>0.55140046296296286</v>
      </c>
      <c r="U252" s="1">
        <f t="shared" si="7"/>
        <v>47640.999999999993</v>
      </c>
    </row>
    <row r="253" spans="1:21" x14ac:dyDescent="0.2">
      <c r="A253">
        <v>252</v>
      </c>
      <c r="B253" s="7">
        <v>10</v>
      </c>
      <c r="C253">
        <v>58</v>
      </c>
      <c r="D253" s="12">
        <v>74.922392000000002</v>
      </c>
      <c r="E253" s="12">
        <v>1798.1374080000001</v>
      </c>
      <c r="F253" s="7">
        <v>2480.2403876093099</v>
      </c>
      <c r="G253" s="11">
        <v>1.3793386292808301</v>
      </c>
      <c r="H253" s="7">
        <v>1759.88321335509</v>
      </c>
      <c r="I253" s="7">
        <v>2445.9717986759601</v>
      </c>
      <c r="J253" s="12">
        <v>0</v>
      </c>
      <c r="K253" s="7">
        <v>2360.26289099312</v>
      </c>
      <c r="L253" s="11">
        <v>1.38166401549397E-2</v>
      </c>
      <c r="M253" s="44">
        <v>1</v>
      </c>
      <c r="N253" s="11">
        <v>4.8373333978257903E-2</v>
      </c>
      <c r="O253" s="11">
        <v>0.29043845018126102</v>
      </c>
      <c r="P253" s="7">
        <v>4960</v>
      </c>
      <c r="Q253" s="11">
        <v>0.50004846524381297</v>
      </c>
      <c r="R253" s="3">
        <v>2.0046296296296295E-2</v>
      </c>
      <c r="S253" s="3">
        <v>0.56837962962962962</v>
      </c>
      <c r="T253" s="4">
        <f t="shared" si="6"/>
        <v>0.54833333333333334</v>
      </c>
      <c r="U253" s="1">
        <f t="shared" si="7"/>
        <v>47376</v>
      </c>
    </row>
    <row r="254" spans="1:21" x14ac:dyDescent="0.2">
      <c r="A254">
        <v>253</v>
      </c>
      <c r="B254" s="7">
        <v>10</v>
      </c>
      <c r="C254">
        <v>72</v>
      </c>
      <c r="D254" s="12">
        <v>74.922392000000002</v>
      </c>
      <c r="E254" s="12">
        <v>1798.1374080000001</v>
      </c>
      <c r="F254" s="7">
        <v>1652.1090526094699</v>
      </c>
      <c r="G254" s="11">
        <v>0.91878910102151401</v>
      </c>
      <c r="H254" s="7">
        <v>1175.05066616469</v>
      </c>
      <c r="I254" s="7">
        <v>1629.9414349405999</v>
      </c>
      <c r="J254" s="12">
        <v>0</v>
      </c>
      <c r="K254" s="7">
        <v>1568.6105330778</v>
      </c>
      <c r="L254" s="11">
        <v>1.34177690230883E-2</v>
      </c>
      <c r="M254" s="44">
        <v>1</v>
      </c>
      <c r="N254" s="11">
        <v>5.0540561714002202E-2</v>
      </c>
      <c r="O254" s="11">
        <v>0.28875720140342398</v>
      </c>
      <c r="P254" s="7">
        <v>4960</v>
      </c>
      <c r="Q254" s="11">
        <v>0.33308650254223199</v>
      </c>
      <c r="R254" s="3">
        <v>2.1331018518518517E-2</v>
      </c>
      <c r="S254" s="3">
        <v>0.5665972222222222</v>
      </c>
      <c r="T254" s="4">
        <f t="shared" si="6"/>
        <v>0.54526620370370371</v>
      </c>
      <c r="U254" s="1">
        <f t="shared" si="7"/>
        <v>47111</v>
      </c>
    </row>
    <row r="255" spans="1:21" x14ac:dyDescent="0.2">
      <c r="A255">
        <v>254</v>
      </c>
      <c r="B255" s="7">
        <v>10</v>
      </c>
      <c r="C255">
        <v>72</v>
      </c>
      <c r="D255" s="12">
        <v>74.922392000000002</v>
      </c>
      <c r="E255" s="12">
        <v>1798.1374080000001</v>
      </c>
      <c r="F255" s="7">
        <v>1651.0125502640601</v>
      </c>
      <c r="G255" s="11">
        <v>0.91817930204812304</v>
      </c>
      <c r="H255" s="7">
        <v>1176.9101114648099</v>
      </c>
      <c r="I255" s="7">
        <v>1629.3710673252999</v>
      </c>
      <c r="J255" s="12">
        <v>0</v>
      </c>
      <c r="K255" s="7">
        <v>1563.8177200300399</v>
      </c>
      <c r="L255" s="11">
        <v>1.31080063172705E-2</v>
      </c>
      <c r="M255" s="44">
        <v>1</v>
      </c>
      <c r="N255" s="11">
        <v>5.2812942106386401E-2</v>
      </c>
      <c r="O255" s="11">
        <v>0.287158591691758</v>
      </c>
      <c r="P255" s="7">
        <v>4960</v>
      </c>
      <c r="Q255" s="11">
        <v>0.33286543352098003</v>
      </c>
      <c r="R255" s="3">
        <v>2.2627314814814819E-2</v>
      </c>
      <c r="S255" s="3">
        <v>0.56482638888888892</v>
      </c>
      <c r="T255" s="4">
        <f t="shared" si="6"/>
        <v>0.54219907407407408</v>
      </c>
      <c r="U255" s="1">
        <f t="shared" si="7"/>
        <v>46846</v>
      </c>
    </row>
    <row r="256" spans="1:21" x14ac:dyDescent="0.2">
      <c r="A256">
        <v>255</v>
      </c>
      <c r="B256" s="7">
        <v>9</v>
      </c>
      <c r="C256">
        <v>61</v>
      </c>
      <c r="D256" s="12">
        <v>82.414631200000002</v>
      </c>
      <c r="E256" s="12">
        <v>1977.9511488000001</v>
      </c>
      <c r="F256" s="7">
        <v>2297.9263397179202</v>
      </c>
      <c r="G256" s="11">
        <v>1.16177102812273</v>
      </c>
      <c r="H256" s="7">
        <v>1641.69803994529</v>
      </c>
      <c r="I256" s="7">
        <v>2268.34469765431</v>
      </c>
      <c r="J256" s="12">
        <v>0</v>
      </c>
      <c r="K256" s="7">
        <v>2171.1836945252498</v>
      </c>
      <c r="L256" s="11">
        <v>1.2873189863538401E-2</v>
      </c>
      <c r="M256" s="44">
        <v>1</v>
      </c>
      <c r="N256" s="11">
        <v>5.5155225388222498E-2</v>
      </c>
      <c r="O256" s="11">
        <v>0.28557412325635601</v>
      </c>
      <c r="P256" s="7">
        <v>4960</v>
      </c>
      <c r="Q256" s="11">
        <v>0.46329160074958098</v>
      </c>
      <c r="R256" s="3">
        <v>2.3912037037037034E-2</v>
      </c>
      <c r="S256" s="3">
        <v>0.56304398148148149</v>
      </c>
      <c r="T256" s="4">
        <f t="shared" si="6"/>
        <v>0.53913194444444446</v>
      </c>
      <c r="U256" s="1">
        <f t="shared" si="7"/>
        <v>46581</v>
      </c>
    </row>
    <row r="257" spans="1:21" x14ac:dyDescent="0.2">
      <c r="A257">
        <v>256</v>
      </c>
      <c r="B257" s="7">
        <v>9</v>
      </c>
      <c r="C257">
        <v>58</v>
      </c>
      <c r="D257" s="12">
        <v>82.414631200000002</v>
      </c>
      <c r="E257" s="12">
        <v>1977.9511488000001</v>
      </c>
      <c r="F257" s="7">
        <v>2473.1291240937599</v>
      </c>
      <c r="G257" s="11">
        <v>1.2503489409200901</v>
      </c>
      <c r="H257" s="7">
        <v>1770.58968277248</v>
      </c>
      <c r="I257" s="7">
        <v>2441.7237709733699</v>
      </c>
      <c r="J257" s="12">
        <v>0</v>
      </c>
      <c r="K257" s="7">
        <v>2330.8560813869499</v>
      </c>
      <c r="L257" s="11">
        <v>1.26986305787395E-2</v>
      </c>
      <c r="M257" s="44">
        <v>1</v>
      </c>
      <c r="N257" s="11">
        <v>5.7527543273317397E-2</v>
      </c>
      <c r="O257" s="11">
        <v>0.28406905020727802</v>
      </c>
      <c r="P257" s="7">
        <v>4960</v>
      </c>
      <c r="Q257" s="11">
        <v>0.498614742760839</v>
      </c>
      <c r="R257" s="3">
        <v>2.5208333333333333E-2</v>
      </c>
      <c r="S257" s="3">
        <v>0.56126157407407407</v>
      </c>
      <c r="T257" s="4">
        <f t="shared" si="6"/>
        <v>0.53605324074074079</v>
      </c>
      <c r="U257" s="1">
        <f t="shared" si="7"/>
        <v>46315.000000000007</v>
      </c>
    </row>
    <row r="258" spans="1:21" x14ac:dyDescent="0.2">
      <c r="A258">
        <v>257</v>
      </c>
      <c r="B258" s="7">
        <v>8</v>
      </c>
      <c r="C258">
        <v>80</v>
      </c>
      <c r="D258" s="12">
        <v>89.906870400000003</v>
      </c>
      <c r="E258" s="12">
        <v>2157.7648896000001</v>
      </c>
      <c r="F258" s="7">
        <v>1177.1035313062</v>
      </c>
      <c r="G258" s="11">
        <v>0.54551982793844001</v>
      </c>
      <c r="H258" s="7">
        <v>844.40972769262396</v>
      </c>
      <c r="I258" s="7">
        <v>1162.25308579998</v>
      </c>
      <c r="J258" s="12">
        <v>0</v>
      </c>
      <c r="K258" s="7">
        <v>1106.4402865509301</v>
      </c>
      <c r="L258" s="11">
        <v>1.26160912029022E-2</v>
      </c>
      <c r="M258" s="44">
        <v>1</v>
      </c>
      <c r="N258" s="11">
        <v>6.0031461019279898E-2</v>
      </c>
      <c r="O258" s="11">
        <v>0.28263767354804697</v>
      </c>
      <c r="P258" s="7">
        <v>4960</v>
      </c>
      <c r="Q258" s="11">
        <v>0.23731926034399201</v>
      </c>
      <c r="R258" s="3">
        <v>2.6493055555555558E-2</v>
      </c>
      <c r="S258" s="3">
        <v>0.5594675925925926</v>
      </c>
      <c r="T258" s="4">
        <f t="shared" ref="T258:T321" si="8">S258-R258</f>
        <v>0.53297453703703701</v>
      </c>
      <c r="U258" s="1">
        <f t="shared" si="7"/>
        <v>46049</v>
      </c>
    </row>
    <row r="259" spans="1:21" x14ac:dyDescent="0.2">
      <c r="A259">
        <v>258</v>
      </c>
      <c r="B259" s="7">
        <v>8</v>
      </c>
      <c r="C259">
        <v>87</v>
      </c>
      <c r="D259" s="12">
        <v>89.906870400000003</v>
      </c>
      <c r="E259" s="12">
        <v>2157.7648896000001</v>
      </c>
      <c r="F259" s="7">
        <v>764.74619811448895</v>
      </c>
      <c r="G259" s="11">
        <v>0.35441590592210198</v>
      </c>
      <c r="H259" s="7">
        <v>549.70977845513096</v>
      </c>
      <c r="I259" s="7">
        <v>755.11032956932797</v>
      </c>
      <c r="J259" s="12">
        <v>0</v>
      </c>
      <c r="K259" s="7">
        <v>716.87962059621896</v>
      </c>
      <c r="L259" s="11">
        <v>1.2600086890158501E-2</v>
      </c>
      <c r="M259" s="44">
        <v>1</v>
      </c>
      <c r="N259" s="11">
        <v>6.2591455356412404E-2</v>
      </c>
      <c r="O259" s="11">
        <v>0.28118664753030198</v>
      </c>
      <c r="P259" s="7">
        <v>4960</v>
      </c>
      <c r="Q259" s="11">
        <v>0.15418270123275901</v>
      </c>
      <c r="R259" s="3">
        <v>2.7789351851851853E-2</v>
      </c>
      <c r="S259" s="3">
        <v>0.55768518518518517</v>
      </c>
      <c r="T259" s="4">
        <f t="shared" si="8"/>
        <v>0.52989583333333334</v>
      </c>
      <c r="U259" s="1">
        <f t="shared" ref="U259:U322" si="9">T259*86400</f>
        <v>45783</v>
      </c>
    </row>
    <row r="260" spans="1:21" x14ac:dyDescent="0.2">
      <c r="A260">
        <v>259</v>
      </c>
      <c r="B260" s="7">
        <v>7</v>
      </c>
      <c r="C260">
        <v>66</v>
      </c>
      <c r="D260" s="12">
        <v>97.399109600000003</v>
      </c>
      <c r="E260" s="12">
        <v>2337.5786303999998</v>
      </c>
      <c r="F260" s="7">
        <v>1999.08181849019</v>
      </c>
      <c r="G260" s="11">
        <v>0.85519340076620998</v>
      </c>
      <c r="H260" s="7">
        <v>1439.55732252804</v>
      </c>
      <c r="I260" s="7">
        <v>1973.79071316726</v>
      </c>
      <c r="J260" s="12">
        <v>0</v>
      </c>
      <c r="K260" s="7">
        <v>1868.81497736395</v>
      </c>
      <c r="L260" s="11">
        <v>1.26513607842378E-2</v>
      </c>
      <c r="M260" s="44">
        <v>1</v>
      </c>
      <c r="N260" s="11">
        <v>6.51633364484413E-2</v>
      </c>
      <c r="O260" s="11">
        <v>0.27989074323367802</v>
      </c>
      <c r="P260" s="7">
        <v>4960</v>
      </c>
      <c r="Q260" s="11">
        <v>0.40304068921173303</v>
      </c>
      <c r="R260" s="3">
        <v>2.9074074074074075E-2</v>
      </c>
      <c r="S260" s="3">
        <v>0.55590277777777775</v>
      </c>
      <c r="T260" s="4">
        <f t="shared" si="8"/>
        <v>0.52682870370370372</v>
      </c>
      <c r="U260" s="1">
        <f t="shared" si="9"/>
        <v>45518</v>
      </c>
    </row>
    <row r="261" spans="1:21" x14ac:dyDescent="0.2">
      <c r="A261">
        <v>260</v>
      </c>
      <c r="B261" s="7">
        <v>6</v>
      </c>
      <c r="C261">
        <v>81</v>
      </c>
      <c r="D261" s="12">
        <v>104.8913488</v>
      </c>
      <c r="E261" s="12">
        <v>2517.3923712000001</v>
      </c>
      <c r="F261" s="7">
        <v>1116.7600664594199</v>
      </c>
      <c r="G261" s="11">
        <v>0.44361780040156501</v>
      </c>
      <c r="H261" s="7">
        <v>805.59872042368204</v>
      </c>
      <c r="I261" s="7">
        <v>1102.4654129273999</v>
      </c>
      <c r="J261" s="12">
        <v>0</v>
      </c>
      <c r="K261" s="7">
        <v>1040.9795300697399</v>
      </c>
      <c r="L261" s="11">
        <v>1.28001116455974E-2</v>
      </c>
      <c r="M261" s="44">
        <v>1</v>
      </c>
      <c r="N261" s="11">
        <v>6.7857491206624002E-2</v>
      </c>
      <c r="O261" s="11">
        <v>0.27862864672646098</v>
      </c>
      <c r="P261" s="7">
        <v>4960</v>
      </c>
      <c r="Q261" s="11">
        <v>0.22515323920552899</v>
      </c>
      <c r="R261" s="3">
        <v>3.037037037037037E-2</v>
      </c>
      <c r="S261" s="3">
        <v>0.55410879629629628</v>
      </c>
      <c r="T261" s="4">
        <f t="shared" si="8"/>
        <v>0.5237384259259259</v>
      </c>
      <c r="U261" s="1">
        <f t="shared" si="9"/>
        <v>45251</v>
      </c>
    </row>
    <row r="262" spans="1:21" x14ac:dyDescent="0.2">
      <c r="A262">
        <v>261</v>
      </c>
      <c r="B262" s="7">
        <v>7</v>
      </c>
      <c r="C262">
        <v>65</v>
      </c>
      <c r="D262" s="12">
        <v>97.399109600000003</v>
      </c>
      <c r="E262" s="12">
        <v>2337.5786303999998</v>
      </c>
      <c r="F262" s="7">
        <v>2056.3763524969299</v>
      </c>
      <c r="G262" s="11">
        <v>0.87970360686649895</v>
      </c>
      <c r="H262" s="7">
        <v>1486.01712404616</v>
      </c>
      <c r="I262" s="7">
        <v>2029.6429729193101</v>
      </c>
      <c r="J262" s="12">
        <v>0</v>
      </c>
      <c r="K262" s="7">
        <v>1911.1744197631799</v>
      </c>
      <c r="L262" s="11">
        <v>1.30002368219972E-2</v>
      </c>
      <c r="M262" s="44">
        <v>1</v>
      </c>
      <c r="N262" s="11">
        <v>7.0610582813518105E-2</v>
      </c>
      <c r="O262" s="11">
        <v>0.277361304878949</v>
      </c>
      <c r="P262" s="7">
        <v>4960</v>
      </c>
      <c r="Q262" s="11">
        <v>0.41459200655180001</v>
      </c>
      <c r="R262" s="3">
        <v>3.1666666666666669E-2</v>
      </c>
      <c r="S262" s="3">
        <v>0.55231481481481481</v>
      </c>
      <c r="T262" s="4">
        <f t="shared" si="8"/>
        <v>0.52064814814814819</v>
      </c>
      <c r="U262" s="1">
        <f t="shared" si="9"/>
        <v>44984.000000000007</v>
      </c>
    </row>
    <row r="263" spans="1:21" x14ac:dyDescent="0.2">
      <c r="A263">
        <v>262</v>
      </c>
      <c r="B263" s="7">
        <v>7</v>
      </c>
      <c r="C263">
        <v>66</v>
      </c>
      <c r="D263" s="12">
        <v>97.399109600000003</v>
      </c>
      <c r="E263" s="12">
        <v>2337.5786303999998</v>
      </c>
      <c r="F263" s="7">
        <v>1997.0162629679601</v>
      </c>
      <c r="G263" s="11">
        <v>0.85430977037389999</v>
      </c>
      <c r="H263" s="7">
        <v>1445.3914634729199</v>
      </c>
      <c r="I263" s="7">
        <v>1970.4993549056801</v>
      </c>
      <c r="J263" s="12">
        <v>0</v>
      </c>
      <c r="K263" s="7">
        <v>1850.4280138398599</v>
      </c>
      <c r="L263" s="11">
        <v>1.32782634543319E-2</v>
      </c>
      <c r="M263" s="44">
        <v>1</v>
      </c>
      <c r="N263" s="11">
        <v>7.3403633133278398E-2</v>
      </c>
      <c r="O263" s="11">
        <v>0.27622449036805202</v>
      </c>
      <c r="P263" s="7">
        <v>4960</v>
      </c>
      <c r="Q263" s="11">
        <v>0.402624246566121</v>
      </c>
      <c r="R263" s="3">
        <v>3.2962962962962965E-2</v>
      </c>
      <c r="S263" s="3">
        <v>0.55053240740740739</v>
      </c>
      <c r="T263" s="4">
        <f t="shared" si="8"/>
        <v>0.51756944444444442</v>
      </c>
      <c r="U263" s="1">
        <f t="shared" si="9"/>
        <v>44718</v>
      </c>
    </row>
    <row r="264" spans="1:21" x14ac:dyDescent="0.2">
      <c r="A264">
        <v>263</v>
      </c>
      <c r="B264" s="7">
        <v>7</v>
      </c>
      <c r="C264">
        <v>66</v>
      </c>
      <c r="D264" s="12">
        <v>97.399109600000003</v>
      </c>
      <c r="E264" s="12">
        <v>2337.5786303999998</v>
      </c>
      <c r="F264" s="7">
        <v>1996.6822301427601</v>
      </c>
      <c r="G264" s="11">
        <v>0.85416687343736197</v>
      </c>
      <c r="H264" s="7">
        <v>1447.3764536394001</v>
      </c>
      <c r="I264" s="7">
        <v>1969.4639437272001</v>
      </c>
      <c r="J264" s="12">
        <v>0</v>
      </c>
      <c r="K264" s="7">
        <v>1844.3596214752599</v>
      </c>
      <c r="L264" s="11">
        <v>1.36317567235575E-2</v>
      </c>
      <c r="M264" s="44">
        <v>1</v>
      </c>
      <c r="N264" s="11">
        <v>7.6287857110145602E-2</v>
      </c>
      <c r="O264" s="11">
        <v>0.27510926286156201</v>
      </c>
      <c r="P264" s="7">
        <v>4960</v>
      </c>
      <c r="Q264" s="11">
        <v>0.402556901238459</v>
      </c>
      <c r="R264" s="3">
        <v>3.4247685185185187E-2</v>
      </c>
      <c r="S264" s="3">
        <v>0.54873842592592592</v>
      </c>
      <c r="T264" s="4">
        <f t="shared" si="8"/>
        <v>0.51449074074074075</v>
      </c>
      <c r="U264" s="1">
        <f t="shared" si="9"/>
        <v>44452</v>
      </c>
    </row>
    <row r="265" spans="1:21" x14ac:dyDescent="0.2">
      <c r="A265">
        <v>264</v>
      </c>
      <c r="B265" s="7">
        <v>7</v>
      </c>
      <c r="C265">
        <v>71</v>
      </c>
      <c r="D265" s="12">
        <v>97.399109600000003</v>
      </c>
      <c r="E265" s="12">
        <v>2337.5786303999998</v>
      </c>
      <c r="F265" s="7">
        <v>1702.83798656198</v>
      </c>
      <c r="G265" s="11">
        <v>0.72846233466405197</v>
      </c>
      <c r="H265" s="7">
        <v>1236.1727408648201</v>
      </c>
      <c r="I265" s="7">
        <v>1678.8972991855901</v>
      </c>
      <c r="J265" s="12">
        <v>0</v>
      </c>
      <c r="K265" s="7">
        <v>1567.9451940221099</v>
      </c>
      <c r="L265" s="11">
        <v>1.40592866528206E-2</v>
      </c>
      <c r="M265" s="44">
        <v>1</v>
      </c>
      <c r="N265" s="11">
        <v>7.9216457234559098E-2</v>
      </c>
      <c r="O265" s="11">
        <v>0.27405146548283799</v>
      </c>
      <c r="P265" s="7">
        <v>4960</v>
      </c>
      <c r="Q265" s="11">
        <v>0.34331411019394797</v>
      </c>
      <c r="R265" s="3">
        <v>3.5555555555555556E-2</v>
      </c>
      <c r="S265" s="3">
        <v>0.54695601851851849</v>
      </c>
      <c r="T265" s="4">
        <f t="shared" si="8"/>
        <v>0.51140046296296293</v>
      </c>
      <c r="U265" s="1">
        <f t="shared" si="9"/>
        <v>44185</v>
      </c>
    </row>
    <row r="266" spans="1:21" x14ac:dyDescent="0.2">
      <c r="A266">
        <v>265</v>
      </c>
      <c r="B266" s="7">
        <v>7</v>
      </c>
      <c r="C266">
        <v>68</v>
      </c>
      <c r="D266" s="12">
        <v>97.399109600000003</v>
      </c>
      <c r="E266" s="12">
        <v>2337.5786303999998</v>
      </c>
      <c r="F266" s="7">
        <v>1878.7762463931199</v>
      </c>
      <c r="G266" s="11">
        <v>0.80372750758404798</v>
      </c>
      <c r="H266" s="7">
        <v>1365.6844773053599</v>
      </c>
      <c r="I266" s="7">
        <v>1851.41648840468</v>
      </c>
      <c r="J266" s="12">
        <v>0</v>
      </c>
      <c r="K266" s="7">
        <v>1724.3109453174</v>
      </c>
      <c r="L266" s="11">
        <v>1.45625419956011E-2</v>
      </c>
      <c r="M266" s="44">
        <v>1</v>
      </c>
      <c r="N266" s="11">
        <v>8.2215911220008098E-2</v>
      </c>
      <c r="O266" s="11">
        <v>0.27309892280828801</v>
      </c>
      <c r="P266" s="7">
        <v>4960</v>
      </c>
      <c r="Q266" s="11">
        <v>0.37878553354700101</v>
      </c>
      <c r="R266" s="3">
        <v>3.6851851851851851E-2</v>
      </c>
      <c r="S266" s="3">
        <v>0.54516203703703703</v>
      </c>
      <c r="T266" s="4">
        <f t="shared" si="8"/>
        <v>0.50831018518518523</v>
      </c>
      <c r="U266" s="1">
        <f t="shared" si="9"/>
        <v>43918</v>
      </c>
    </row>
    <row r="267" spans="1:21" x14ac:dyDescent="0.2">
      <c r="A267">
        <v>266</v>
      </c>
      <c r="B267" s="7">
        <v>7</v>
      </c>
      <c r="C267">
        <v>61</v>
      </c>
      <c r="D267" s="12">
        <v>97.399109600000003</v>
      </c>
      <c r="E267" s="12">
        <v>2337.5786303999998</v>
      </c>
      <c r="F267" s="7">
        <v>2289.8145061765299</v>
      </c>
      <c r="G267" s="11">
        <v>0.97956683740931905</v>
      </c>
      <c r="H267" s="7">
        <v>1666.57976125504</v>
      </c>
      <c r="I267" s="7">
        <v>2255.1646610745001</v>
      </c>
      <c r="J267" s="12">
        <v>0</v>
      </c>
      <c r="K267" s="7">
        <v>2094.5465292539702</v>
      </c>
      <c r="L267" s="11">
        <v>1.5132162456201401E-2</v>
      </c>
      <c r="M267" s="44">
        <v>1</v>
      </c>
      <c r="N267" s="11">
        <v>8.5276766478613694E-2</v>
      </c>
      <c r="O267" s="11">
        <v>0.27217695723404001</v>
      </c>
      <c r="P267" s="7">
        <v>4960</v>
      </c>
      <c r="Q267" s="11">
        <v>0.46165615043881802</v>
      </c>
      <c r="R267" s="3">
        <v>3.8148148148148146E-2</v>
      </c>
      <c r="S267" s="3">
        <v>0.5433796296296296</v>
      </c>
      <c r="T267" s="4">
        <f t="shared" si="8"/>
        <v>0.50523148148148145</v>
      </c>
      <c r="U267" s="1">
        <f t="shared" si="9"/>
        <v>43652</v>
      </c>
    </row>
    <row r="268" spans="1:21" x14ac:dyDescent="0.2">
      <c r="A268">
        <v>267</v>
      </c>
      <c r="B268" s="7">
        <v>6</v>
      </c>
      <c r="C268">
        <v>66</v>
      </c>
      <c r="D268" s="12">
        <v>104.8913488</v>
      </c>
      <c r="E268" s="12">
        <v>2517.3923712000001</v>
      </c>
      <c r="F268" s="7">
        <v>1996.4524683842701</v>
      </c>
      <c r="G268" s="11">
        <v>0.79306368416163797</v>
      </c>
      <c r="H268" s="7">
        <v>1454.8103370239801</v>
      </c>
      <c r="I268" s="7">
        <v>1964.9791360204399</v>
      </c>
      <c r="J268" s="12">
        <v>0</v>
      </c>
      <c r="K268" s="7">
        <v>1820.00309085596</v>
      </c>
      <c r="L268" s="11">
        <v>1.5764628941706899E-2</v>
      </c>
      <c r="M268" s="44">
        <v>1</v>
      </c>
      <c r="N268" s="11">
        <v>8.8381456770220898E-2</v>
      </c>
      <c r="O268" s="11">
        <v>0.27130229241001502</v>
      </c>
      <c r="P268" s="7">
        <v>4960</v>
      </c>
      <c r="Q268" s="11">
        <v>0.40251057830328102</v>
      </c>
      <c r="R268" s="3">
        <v>3.9456018518518522E-2</v>
      </c>
      <c r="S268" s="3">
        <v>0.54158564814814814</v>
      </c>
      <c r="T268" s="4">
        <f t="shared" si="8"/>
        <v>0.50212962962962959</v>
      </c>
      <c r="U268" s="1">
        <f t="shared" si="9"/>
        <v>43384</v>
      </c>
    </row>
    <row r="269" spans="1:21" x14ac:dyDescent="0.2">
      <c r="A269">
        <v>268</v>
      </c>
      <c r="B269" s="7">
        <v>7</v>
      </c>
      <c r="C269">
        <v>68</v>
      </c>
      <c r="D269" s="12">
        <v>97.399109600000003</v>
      </c>
      <c r="E269" s="12">
        <v>2337.5786303999998</v>
      </c>
      <c r="F269" s="7">
        <v>1879.01846183972</v>
      </c>
      <c r="G269" s="11">
        <v>0.803831125679906</v>
      </c>
      <c r="H269" s="7">
        <v>1370.7679725440901</v>
      </c>
      <c r="I269" s="7">
        <v>1848.0779911315699</v>
      </c>
      <c r="J269" s="12">
        <v>0</v>
      </c>
      <c r="K269" s="7">
        <v>1706.99786077047</v>
      </c>
      <c r="L269" s="11">
        <v>1.6466294151180502E-2</v>
      </c>
      <c r="M269" s="44">
        <v>1</v>
      </c>
      <c r="N269" s="11">
        <v>9.1548116510165006E-2</v>
      </c>
      <c r="O269" s="11">
        <v>0.27048722490890797</v>
      </c>
      <c r="P269" s="7">
        <v>4960</v>
      </c>
      <c r="Q269" s="11">
        <v>0.37883436730639602</v>
      </c>
      <c r="R269" s="3">
        <v>4.0752314814814811E-2</v>
      </c>
      <c r="S269" s="3">
        <v>0.53980324074074071</v>
      </c>
      <c r="T269" s="4">
        <f t="shared" si="8"/>
        <v>0.49905092592592593</v>
      </c>
      <c r="U269" s="1">
        <f t="shared" si="9"/>
        <v>43118</v>
      </c>
    </row>
    <row r="270" spans="1:21" x14ac:dyDescent="0.2">
      <c r="A270">
        <v>269</v>
      </c>
      <c r="B270" s="7">
        <v>8</v>
      </c>
      <c r="C270">
        <v>65</v>
      </c>
      <c r="D270" s="12">
        <v>89.906870400000003</v>
      </c>
      <c r="E270" s="12">
        <v>2157.7648896000001</v>
      </c>
      <c r="F270" s="7">
        <v>2055.6676153241101</v>
      </c>
      <c r="G270" s="11">
        <v>0.95268378182999902</v>
      </c>
      <c r="H270" s="7">
        <v>1501.1933900184399</v>
      </c>
      <c r="I270" s="7">
        <v>2020.2074910737099</v>
      </c>
      <c r="J270" s="12">
        <v>0</v>
      </c>
      <c r="K270" s="7">
        <v>1860.80436694581</v>
      </c>
      <c r="L270" s="11">
        <v>1.7249930867260101E-2</v>
      </c>
      <c r="M270" s="44">
        <v>1</v>
      </c>
      <c r="N270" s="11">
        <v>9.4793169345900902E-2</v>
      </c>
      <c r="O270" s="11">
        <v>0.26972951325998001</v>
      </c>
      <c r="P270" s="7">
        <v>4960</v>
      </c>
      <c r="Q270" s="11">
        <v>0.41444911599276502</v>
      </c>
      <c r="R270" s="3">
        <v>4.206018518518518E-2</v>
      </c>
      <c r="S270" s="3">
        <v>0.53802083333333328</v>
      </c>
      <c r="T270" s="4">
        <f t="shared" si="8"/>
        <v>0.49596064814814811</v>
      </c>
      <c r="U270" s="1">
        <f t="shared" si="9"/>
        <v>42851</v>
      </c>
    </row>
    <row r="271" spans="1:21" x14ac:dyDescent="0.2">
      <c r="A271">
        <v>270</v>
      </c>
      <c r="B271" s="7">
        <v>9</v>
      </c>
      <c r="C271">
        <v>67</v>
      </c>
      <c r="D271" s="7">
        <v>82.414631200000002</v>
      </c>
      <c r="E271" s="7">
        <v>1977.9511488000001</v>
      </c>
      <c r="F271" s="7">
        <v>1938.6630903268001</v>
      </c>
      <c r="G271" s="11">
        <v>0.98013699251519204</v>
      </c>
      <c r="H271" s="7">
        <v>1417.1067943862899</v>
      </c>
      <c r="I271" s="7">
        <v>1903.57686760516</v>
      </c>
      <c r="J271" s="7">
        <v>1898.9782585974201</v>
      </c>
      <c r="K271" s="7">
        <v>1748.53291506759</v>
      </c>
      <c r="L271" s="11">
        <v>1.8098153772414499E-2</v>
      </c>
      <c r="M271" s="11">
        <v>2.0470205435583502E-2</v>
      </c>
      <c r="N271" s="11">
        <v>9.80728297804212E-2</v>
      </c>
      <c r="O271" s="11">
        <v>0.26902884701466701</v>
      </c>
      <c r="P271" s="7">
        <v>4960</v>
      </c>
      <c r="Q271" s="11">
        <v>0.39085949401749998</v>
      </c>
      <c r="R271" s="3">
        <v>4.3368055555555556E-2</v>
      </c>
      <c r="S271" s="3">
        <v>0.53625</v>
      </c>
      <c r="T271" s="4">
        <f t="shared" si="8"/>
        <v>0.49288194444444444</v>
      </c>
      <c r="U271" s="1">
        <f t="shared" si="9"/>
        <v>42585</v>
      </c>
    </row>
    <row r="272" spans="1:21" x14ac:dyDescent="0.2">
      <c r="A272">
        <v>271</v>
      </c>
      <c r="B272" s="7">
        <v>7</v>
      </c>
      <c r="C272">
        <v>62</v>
      </c>
      <c r="D272" s="7">
        <v>97.399109600000003</v>
      </c>
      <c r="E272" s="7">
        <v>2337.5786303999998</v>
      </c>
      <c r="F272" s="7">
        <v>2938.3740756853299</v>
      </c>
      <c r="G272" s="11">
        <v>1.2570161437446601</v>
      </c>
      <c r="H272" s="7">
        <v>2102.91973174961</v>
      </c>
      <c r="I272" s="7">
        <v>2884.9855663530002</v>
      </c>
      <c r="J272" s="7">
        <v>2877.6115869566802</v>
      </c>
      <c r="K272" s="12">
        <v>0</v>
      </c>
      <c r="L272" s="11">
        <v>1.8169405241526802E-2</v>
      </c>
      <c r="M272" s="11">
        <v>2.0678949365723499E-2</v>
      </c>
      <c r="N272" s="44">
        <v>1</v>
      </c>
      <c r="O272" s="11">
        <v>0.28432538622260201</v>
      </c>
      <c r="P272" s="7">
        <v>4960</v>
      </c>
      <c r="Q272" s="11">
        <v>0.59241412816236505</v>
      </c>
      <c r="R272" s="3">
        <v>4.4675925925925924E-2</v>
      </c>
      <c r="S272" s="3">
        <v>0.53446759259259258</v>
      </c>
      <c r="T272" s="4">
        <f t="shared" si="8"/>
        <v>0.48979166666666663</v>
      </c>
      <c r="U272" s="1">
        <f t="shared" si="9"/>
        <v>42318</v>
      </c>
    </row>
    <row r="273" spans="1:21" x14ac:dyDescent="0.2">
      <c r="A273">
        <v>272</v>
      </c>
      <c r="B273" s="7">
        <v>6</v>
      </c>
      <c r="C273">
        <v>83</v>
      </c>
      <c r="D273" s="7">
        <v>104.8913488</v>
      </c>
      <c r="E273" s="7">
        <v>2517.3923712000001</v>
      </c>
      <c r="F273" s="7">
        <v>1315.0082825234299</v>
      </c>
      <c r="G273" s="11">
        <v>0.52236921727723895</v>
      </c>
      <c r="H273" s="7">
        <v>941.70468393302394</v>
      </c>
      <c r="I273" s="7">
        <v>1289.93050121136</v>
      </c>
      <c r="J273" s="7">
        <v>1289.3317456363</v>
      </c>
      <c r="K273" s="12">
        <v>0</v>
      </c>
      <c r="L273" s="11">
        <v>1.9070436015769399E-2</v>
      </c>
      <c r="M273" s="11">
        <v>1.9525760581416401E-2</v>
      </c>
      <c r="N273" s="44">
        <v>1</v>
      </c>
      <c r="O273" s="11">
        <v>0.28387927555411302</v>
      </c>
      <c r="P273" s="7">
        <v>4960</v>
      </c>
      <c r="Q273" s="11">
        <v>0.26512263760553101</v>
      </c>
      <c r="R273" s="3">
        <v>4.5995370370370374E-2</v>
      </c>
      <c r="S273" s="3">
        <v>0.53269675925925919</v>
      </c>
      <c r="T273" s="4">
        <f t="shared" si="8"/>
        <v>0.48670138888888881</v>
      </c>
      <c r="U273" s="1">
        <f t="shared" si="9"/>
        <v>42050.999999999993</v>
      </c>
    </row>
    <row r="274" spans="1:21" x14ac:dyDescent="0.2">
      <c r="A274">
        <v>273</v>
      </c>
      <c r="B274" s="7">
        <v>5</v>
      </c>
      <c r="C274">
        <v>64</v>
      </c>
      <c r="D274" s="7">
        <v>112.383588</v>
      </c>
      <c r="E274" s="7">
        <v>2697.2061119999998</v>
      </c>
      <c r="F274" s="7">
        <v>2786.0741659980999</v>
      </c>
      <c r="G274" s="11">
        <v>1.03294818797967</v>
      </c>
      <c r="H274" s="7">
        <v>1996.3778103777199</v>
      </c>
      <c r="I274" s="7">
        <v>2730.2798360535999</v>
      </c>
      <c r="J274" s="7">
        <v>2734.7187119636801</v>
      </c>
      <c r="K274" s="12">
        <v>0</v>
      </c>
      <c r="L274" s="11">
        <v>2.0026146692510901E-2</v>
      </c>
      <c r="M274" s="11">
        <v>1.84329098848733E-2</v>
      </c>
      <c r="N274" s="44">
        <v>1</v>
      </c>
      <c r="O274" s="11">
        <v>0.28344412552185999</v>
      </c>
      <c r="P274" s="7">
        <v>4960</v>
      </c>
      <c r="Q274" s="11">
        <v>0.56170850120929405</v>
      </c>
      <c r="R274" s="3">
        <v>4.731481481481481E-2</v>
      </c>
      <c r="S274" s="3">
        <v>0.53092592592592591</v>
      </c>
      <c r="T274" s="4">
        <f t="shared" si="8"/>
        <v>0.4836111111111111</v>
      </c>
      <c r="U274" s="1">
        <f t="shared" si="9"/>
        <v>41784</v>
      </c>
    </row>
    <row r="275" spans="1:21" x14ac:dyDescent="0.2">
      <c r="A275">
        <v>274</v>
      </c>
      <c r="B275" s="7">
        <v>6</v>
      </c>
      <c r="C275">
        <v>60</v>
      </c>
      <c r="D275" s="7">
        <v>104.8913488</v>
      </c>
      <c r="E275" s="7">
        <v>2517.3923712000001</v>
      </c>
      <c r="F275" s="7">
        <v>3096.8828507462099</v>
      </c>
      <c r="G275" s="11">
        <v>1.2301947388797301</v>
      </c>
      <c r="H275" s="7">
        <v>2220.2101012436101</v>
      </c>
      <c r="I275" s="7">
        <v>3031.7346370820901</v>
      </c>
      <c r="J275" s="7">
        <v>3042.99589683981</v>
      </c>
      <c r="K275" s="12">
        <v>0</v>
      </c>
      <c r="L275" s="11">
        <v>2.10367058761772E-2</v>
      </c>
      <c r="M275" s="11">
        <v>1.7400385001137299E-2</v>
      </c>
      <c r="N275" s="44">
        <v>1</v>
      </c>
      <c r="O275" s="11">
        <v>0.283082309455574</v>
      </c>
      <c r="P275" s="7">
        <v>4960</v>
      </c>
      <c r="Q275" s="11">
        <v>0.62437154248915605</v>
      </c>
      <c r="R275" s="3">
        <v>4.8634259259259259E-2</v>
      </c>
      <c r="S275" s="3">
        <v>0.52915509259259264</v>
      </c>
      <c r="T275" s="4">
        <f t="shared" si="8"/>
        <v>0.4805208333333334</v>
      </c>
      <c r="U275" s="1">
        <f t="shared" si="9"/>
        <v>41517.000000000007</v>
      </c>
    </row>
    <row r="276" spans="1:21" x14ac:dyDescent="0.2">
      <c r="A276">
        <v>275</v>
      </c>
      <c r="B276" s="7">
        <v>9</v>
      </c>
      <c r="C276">
        <v>65</v>
      </c>
      <c r="D276" s="7">
        <v>82.414631200000002</v>
      </c>
      <c r="E276" s="7">
        <v>1977.9511488000001</v>
      </c>
      <c r="F276" s="7">
        <v>2710.96234063567</v>
      </c>
      <c r="G276" s="11">
        <v>1.37059115048437</v>
      </c>
      <c r="H276" s="7">
        <v>1944.5496356208</v>
      </c>
      <c r="I276" s="7">
        <v>2650.9894541061799</v>
      </c>
      <c r="J276" s="7">
        <v>2666.3775850043899</v>
      </c>
      <c r="K276" s="12">
        <v>0</v>
      </c>
      <c r="L276" s="11">
        <v>2.21223606209986E-2</v>
      </c>
      <c r="M276" s="11">
        <v>1.6446099218341899E-2</v>
      </c>
      <c r="N276" s="44">
        <v>1</v>
      </c>
      <c r="O276" s="11">
        <v>0.28270872432523803</v>
      </c>
      <c r="P276" s="7">
        <v>4960</v>
      </c>
      <c r="Q276" s="11">
        <v>0.54656498803138598</v>
      </c>
      <c r="R276" s="3">
        <v>4.9953703703703702E-2</v>
      </c>
      <c r="S276" s="3">
        <v>0.5273958333333334</v>
      </c>
      <c r="T276" s="4">
        <f t="shared" si="8"/>
        <v>0.47744212962962967</v>
      </c>
      <c r="U276" s="1">
        <f t="shared" si="9"/>
        <v>41251.000000000007</v>
      </c>
    </row>
    <row r="277" spans="1:21" x14ac:dyDescent="0.2">
      <c r="A277">
        <v>276</v>
      </c>
      <c r="B277" s="7">
        <v>7</v>
      </c>
      <c r="C277">
        <v>77</v>
      </c>
      <c r="D277" s="7">
        <v>97.399109600000003</v>
      </c>
      <c r="E277" s="7">
        <v>2337.5786303999998</v>
      </c>
      <c r="F277" s="7">
        <v>1782.56296217359</v>
      </c>
      <c r="G277" s="11">
        <v>0.76256812882849101</v>
      </c>
      <c r="H277" s="7">
        <v>1279.01407078026</v>
      </c>
      <c r="I277" s="7">
        <v>1741.08209242314</v>
      </c>
      <c r="J277" s="7">
        <v>1754.8417456350501</v>
      </c>
      <c r="K277" s="12">
        <v>0</v>
      </c>
      <c r="L277" s="11">
        <v>2.32703532108995E-2</v>
      </c>
      <c r="M277" s="11">
        <v>1.5551325325832E-2</v>
      </c>
      <c r="N277" s="44">
        <v>1</v>
      </c>
      <c r="O277" s="11">
        <v>0.28248589367038301</v>
      </c>
      <c r="P277" s="7">
        <v>4960</v>
      </c>
      <c r="Q277" s="11">
        <v>0.35938769398661102</v>
      </c>
      <c r="R277" s="3">
        <v>5.1273148148148151E-2</v>
      </c>
      <c r="S277" s="3">
        <v>0.52563657407407405</v>
      </c>
      <c r="T277" s="4">
        <f t="shared" si="8"/>
        <v>0.4743634259259259</v>
      </c>
      <c r="U277" s="1">
        <f t="shared" si="9"/>
        <v>40985</v>
      </c>
    </row>
    <row r="278" spans="1:21" x14ac:dyDescent="0.2">
      <c r="A278">
        <v>277</v>
      </c>
      <c r="B278" s="7">
        <v>7</v>
      </c>
      <c r="C278">
        <v>74</v>
      </c>
      <c r="D278" s="7">
        <v>97.399109600000003</v>
      </c>
      <c r="E278" s="7">
        <v>2337.5786303999998</v>
      </c>
      <c r="F278" s="7">
        <v>2016.40614851185</v>
      </c>
      <c r="G278" s="11">
        <v>0.86260462954643602</v>
      </c>
      <c r="H278" s="7">
        <v>1447.2708057340401</v>
      </c>
      <c r="I278" s="7">
        <v>1967.07447696746</v>
      </c>
      <c r="J278" s="7">
        <v>1986.70703930329</v>
      </c>
      <c r="K278" s="12">
        <v>0</v>
      </c>
      <c r="L278" s="11">
        <v>2.44651463599234E-2</v>
      </c>
      <c r="M278" s="11">
        <v>1.47287337079795E-2</v>
      </c>
      <c r="N278" s="44">
        <v>1</v>
      </c>
      <c r="O278" s="11">
        <v>0.28225233452984899</v>
      </c>
      <c r="P278" s="7">
        <v>4960</v>
      </c>
      <c r="Q278" s="11">
        <v>0.406533497683842</v>
      </c>
      <c r="R278" s="3">
        <v>5.2604166666666667E-2</v>
      </c>
      <c r="S278" s="3">
        <v>0.52388888888888896</v>
      </c>
      <c r="T278" s="4">
        <f t="shared" si="8"/>
        <v>0.47128472222222229</v>
      </c>
      <c r="U278" s="1">
        <f t="shared" si="9"/>
        <v>40719.000000000007</v>
      </c>
    </row>
    <row r="279" spans="1:21" x14ac:dyDescent="0.2">
      <c r="A279">
        <v>278</v>
      </c>
      <c r="B279" s="7">
        <v>4</v>
      </c>
      <c r="C279">
        <v>71</v>
      </c>
      <c r="D279" s="7">
        <v>119.8758272</v>
      </c>
      <c r="E279" s="7">
        <v>2877.0198528000001</v>
      </c>
      <c r="F279" s="7">
        <v>2250.3158174444002</v>
      </c>
      <c r="G279" s="11">
        <v>0.78216902648563102</v>
      </c>
      <c r="H279" s="7">
        <v>1615.6669915437301</v>
      </c>
      <c r="I279" s="7">
        <v>2192.4492200058398</v>
      </c>
      <c r="J279" s="7">
        <v>2218.8947599325402</v>
      </c>
      <c r="K279" s="12">
        <v>0</v>
      </c>
      <c r="L279" s="11">
        <v>2.5714878325071199E-2</v>
      </c>
      <c r="M279" s="11">
        <v>1.39629545632178E-2</v>
      </c>
      <c r="N279" s="44">
        <v>1</v>
      </c>
      <c r="O279" s="11">
        <v>0.28202655866385001</v>
      </c>
      <c r="P279" s="7">
        <v>4960</v>
      </c>
      <c r="Q279" s="11">
        <v>0.45369270512992099</v>
      </c>
      <c r="R279" s="3">
        <v>5.393518518518519E-2</v>
      </c>
      <c r="S279" s="3">
        <v>0.52214120370370376</v>
      </c>
      <c r="T279" s="4">
        <f t="shared" si="8"/>
        <v>0.46820601851851856</v>
      </c>
      <c r="U279" s="1">
        <f t="shared" si="9"/>
        <v>40453.000000000007</v>
      </c>
    </row>
    <row r="280" spans="1:21" x14ac:dyDescent="0.2">
      <c r="A280">
        <v>279</v>
      </c>
      <c r="B280" s="7">
        <v>4</v>
      </c>
      <c r="C280">
        <v>65</v>
      </c>
      <c r="D280" s="7">
        <v>119.8758272</v>
      </c>
      <c r="E280" s="7">
        <v>2877.0198528000001</v>
      </c>
      <c r="F280" s="7">
        <v>2718.1098768060701</v>
      </c>
      <c r="G280" s="11">
        <v>0.94476577009391505</v>
      </c>
      <c r="H280" s="7">
        <v>1951.8797767019601</v>
      </c>
      <c r="I280" s="7">
        <v>2644.6056993883999</v>
      </c>
      <c r="J280" s="7">
        <v>2682.0625915801802</v>
      </c>
      <c r="K280" s="12">
        <v>0</v>
      </c>
      <c r="L280" s="11">
        <v>2.7042386345337899E-2</v>
      </c>
      <c r="M280" s="11">
        <v>1.3261894058618899E-2</v>
      </c>
      <c r="N280" s="44">
        <v>1</v>
      </c>
      <c r="O280" s="11">
        <v>0.28189813319999701</v>
      </c>
      <c r="P280" s="7">
        <v>4960</v>
      </c>
      <c r="Q280" s="11">
        <v>0.54800602354961103</v>
      </c>
      <c r="R280" s="3">
        <v>5.5266203703703699E-2</v>
      </c>
      <c r="S280" s="3">
        <v>0.52039351851851856</v>
      </c>
      <c r="T280" s="4">
        <f t="shared" si="8"/>
        <v>0.46512731481481484</v>
      </c>
      <c r="U280" s="1">
        <f t="shared" si="9"/>
        <v>40187</v>
      </c>
    </row>
    <row r="281" spans="1:21" x14ac:dyDescent="0.2">
      <c r="A281">
        <v>280</v>
      </c>
      <c r="B281" s="7">
        <v>4</v>
      </c>
      <c r="C281">
        <v>75</v>
      </c>
      <c r="D281" s="7">
        <v>119.8758272</v>
      </c>
      <c r="E281" s="7">
        <v>2877.0198528000001</v>
      </c>
      <c r="F281" s="7">
        <v>1883.88287187328</v>
      </c>
      <c r="G281" s="11">
        <v>0.65480357045149695</v>
      </c>
      <c r="H281" s="7">
        <v>1358.4136681186999</v>
      </c>
      <c r="I281" s="7">
        <v>1828.74757114418</v>
      </c>
      <c r="J281" s="7">
        <v>1861.28564078419</v>
      </c>
      <c r="K281" s="12">
        <v>0</v>
      </c>
      <c r="L281" s="11">
        <v>2.92668411355478E-2</v>
      </c>
      <c r="M281" s="11">
        <v>1.19950297475859E-2</v>
      </c>
      <c r="N281" s="44">
        <v>1</v>
      </c>
      <c r="O281" s="11">
        <v>0.278928807942324</v>
      </c>
      <c r="P281" s="7">
        <v>4960</v>
      </c>
      <c r="Q281" s="11">
        <v>0.37981509513574202</v>
      </c>
      <c r="R281" s="3">
        <v>5.6608796296296303E-2</v>
      </c>
      <c r="S281" s="3">
        <v>0.5186574074074074</v>
      </c>
      <c r="T281" s="4">
        <f t="shared" si="8"/>
        <v>0.46204861111111112</v>
      </c>
      <c r="U281" s="1">
        <f t="shared" si="9"/>
        <v>39921</v>
      </c>
    </row>
    <row r="282" spans="1:21" x14ac:dyDescent="0.2">
      <c r="A282">
        <v>281</v>
      </c>
      <c r="B282" s="7">
        <v>4</v>
      </c>
      <c r="C282">
        <v>94</v>
      </c>
      <c r="D282" s="7">
        <v>119.8758272</v>
      </c>
      <c r="E282" s="7">
        <v>2877.0198528000001</v>
      </c>
      <c r="F282" s="7">
        <v>452.65132906692997</v>
      </c>
      <c r="G282" s="11">
        <v>0.157333404782173</v>
      </c>
      <c r="H282" s="7">
        <v>326.44479590003402</v>
      </c>
      <c r="I282" s="7">
        <v>438.74797646075598</v>
      </c>
      <c r="J282" s="7">
        <v>447.45404767285498</v>
      </c>
      <c r="K282" s="12">
        <v>0</v>
      </c>
      <c r="L282" s="11">
        <v>3.07153690122457E-2</v>
      </c>
      <c r="M282" s="11">
        <v>1.14818648711117E-2</v>
      </c>
      <c r="N282" s="44">
        <v>1</v>
      </c>
      <c r="O282" s="11">
        <v>0.27881622136634598</v>
      </c>
      <c r="P282" s="7">
        <v>4960</v>
      </c>
      <c r="Q282" s="11">
        <v>9.1260348602203695E-2</v>
      </c>
      <c r="R282" s="3">
        <v>5.7951388888888893E-2</v>
      </c>
      <c r="S282" s="3">
        <v>0.51693287037037039</v>
      </c>
      <c r="T282" s="4">
        <f t="shared" si="8"/>
        <v>0.45898148148148149</v>
      </c>
      <c r="U282" s="1">
        <f t="shared" si="9"/>
        <v>39656</v>
      </c>
    </row>
    <row r="283" spans="1:21" x14ac:dyDescent="0.2">
      <c r="A283">
        <v>282</v>
      </c>
      <c r="B283" s="7">
        <v>4</v>
      </c>
      <c r="C283">
        <v>76</v>
      </c>
      <c r="D283" s="7">
        <v>119.8758272</v>
      </c>
      <c r="E283" s="7">
        <v>2877.0198528000001</v>
      </c>
      <c r="F283" s="7">
        <v>1812.64520907567</v>
      </c>
      <c r="G283" s="11">
        <v>0.63004264892769202</v>
      </c>
      <c r="H283" s="7">
        <v>1307.60071742834</v>
      </c>
      <c r="I283" s="7">
        <v>1754.21760740374</v>
      </c>
      <c r="J283" s="7">
        <v>1792.66573865228</v>
      </c>
      <c r="K283" s="12">
        <v>0</v>
      </c>
      <c r="L283" s="11">
        <v>3.2233335778777399E-2</v>
      </c>
      <c r="M283" s="11">
        <v>1.1022273042373401E-2</v>
      </c>
      <c r="N283" s="44">
        <v>1</v>
      </c>
      <c r="O283" s="11">
        <v>0.27862291479801699</v>
      </c>
      <c r="P283" s="7">
        <v>4960</v>
      </c>
      <c r="Q283" s="11">
        <v>0.365452663120094</v>
      </c>
      <c r="R283" s="3">
        <v>5.9293981481481482E-2</v>
      </c>
      <c r="S283" s="3">
        <v>0.51520833333333338</v>
      </c>
      <c r="T283" s="4">
        <f t="shared" si="8"/>
        <v>0.45591435185185192</v>
      </c>
      <c r="U283" s="1">
        <f t="shared" si="9"/>
        <v>39391.000000000007</v>
      </c>
    </row>
    <row r="284" spans="1:21" x14ac:dyDescent="0.2">
      <c r="A284">
        <v>283</v>
      </c>
      <c r="B284" s="7">
        <v>5</v>
      </c>
      <c r="C284">
        <v>76</v>
      </c>
      <c r="D284" s="7">
        <v>112.383588</v>
      </c>
      <c r="E284" s="7">
        <v>2697.2061119999998</v>
      </c>
      <c r="F284" s="7">
        <v>1814.80426641652</v>
      </c>
      <c r="G284" s="11">
        <v>0.67284597137103297</v>
      </c>
      <c r="H284" s="7">
        <v>1309.1547401871101</v>
      </c>
      <c r="I284" s="7">
        <v>1753.53931367223</v>
      </c>
      <c r="J284" s="7">
        <v>1795.51879849395</v>
      </c>
      <c r="K284" s="12">
        <v>0</v>
      </c>
      <c r="L284" s="11">
        <v>3.3758435484213402E-2</v>
      </c>
      <c r="M284" s="11">
        <v>1.0626748173045099E-2</v>
      </c>
      <c r="N284" s="44">
        <v>1</v>
      </c>
      <c r="O284" s="11">
        <v>0.278624827804627</v>
      </c>
      <c r="P284" s="7">
        <v>4960</v>
      </c>
      <c r="Q284" s="11">
        <v>0.36588795693881598</v>
      </c>
      <c r="R284" s="3">
        <v>6.0648148148148145E-2</v>
      </c>
      <c r="S284" s="3">
        <v>0.51348379629629626</v>
      </c>
      <c r="T284" s="4">
        <f t="shared" si="8"/>
        <v>0.45283564814814814</v>
      </c>
      <c r="U284" s="1">
        <f t="shared" si="9"/>
        <v>39125</v>
      </c>
    </row>
    <row r="285" spans="1:21" x14ac:dyDescent="0.2">
      <c r="A285">
        <v>284</v>
      </c>
      <c r="B285" s="7">
        <v>5</v>
      </c>
      <c r="C285">
        <v>61</v>
      </c>
      <c r="D285" s="7">
        <v>112.383588</v>
      </c>
      <c r="E285" s="7">
        <v>2697.2061119999998</v>
      </c>
      <c r="F285" s="7">
        <v>2952.3580820347702</v>
      </c>
      <c r="G285" s="11">
        <v>1.0945986177695399</v>
      </c>
      <c r="H285" s="7">
        <v>2130.1696861423302</v>
      </c>
      <c r="I285" s="7">
        <v>2847.9356701148099</v>
      </c>
      <c r="J285" s="7">
        <v>2921.9916816137702</v>
      </c>
      <c r="K285" s="12">
        <v>0</v>
      </c>
      <c r="L285" s="11">
        <v>3.5369155440653E-2</v>
      </c>
      <c r="M285" s="11">
        <v>1.02854733664528E-2</v>
      </c>
      <c r="N285" s="44">
        <v>1</v>
      </c>
      <c r="O285" s="11">
        <v>0.27848532361148398</v>
      </c>
      <c r="P285" s="7">
        <v>4960</v>
      </c>
      <c r="Q285" s="11">
        <v>0.59523348428120304</v>
      </c>
      <c r="R285" s="3">
        <v>6.2002314814814809E-2</v>
      </c>
      <c r="S285" s="3">
        <v>0.51178240740740744</v>
      </c>
      <c r="T285" s="4">
        <f t="shared" si="8"/>
        <v>0.44978009259259261</v>
      </c>
      <c r="U285" s="1">
        <f t="shared" si="9"/>
        <v>38861</v>
      </c>
    </row>
    <row r="286" spans="1:21" x14ac:dyDescent="0.2">
      <c r="A286">
        <v>285</v>
      </c>
      <c r="B286" s="7">
        <v>5</v>
      </c>
      <c r="C286">
        <v>51</v>
      </c>
      <c r="D286" s="7">
        <v>112.383588</v>
      </c>
      <c r="E286" s="7">
        <v>2697.2061119999998</v>
      </c>
      <c r="F286" s="7">
        <v>3714.1013593041798</v>
      </c>
      <c r="G286" s="11">
        <v>1.3770179975419601</v>
      </c>
      <c r="H286" s="7">
        <v>2679.6174235519302</v>
      </c>
      <c r="I286" s="7">
        <v>3576.75273629396</v>
      </c>
      <c r="J286" s="7">
        <v>3676.9371628743802</v>
      </c>
      <c r="K286" s="12">
        <v>0</v>
      </c>
      <c r="L286" s="11">
        <v>3.6980310907818698E-2</v>
      </c>
      <c r="M286" s="11">
        <v>1.00062418427806E-2</v>
      </c>
      <c r="N286" s="44">
        <v>1</v>
      </c>
      <c r="O286" s="11">
        <v>0.278528730283778</v>
      </c>
      <c r="P286" s="7">
        <v>4960</v>
      </c>
      <c r="Q286" s="11">
        <v>0.74881075792423002</v>
      </c>
      <c r="R286" s="3">
        <v>6.3356481481481486E-2</v>
      </c>
      <c r="S286" s="3">
        <v>0.5100810185185185</v>
      </c>
      <c r="T286" s="4">
        <f t="shared" si="8"/>
        <v>0.44672453703703702</v>
      </c>
      <c r="U286" s="1">
        <f t="shared" si="9"/>
        <v>38597</v>
      </c>
    </row>
    <row r="287" spans="1:21" x14ac:dyDescent="0.2">
      <c r="A287">
        <v>286</v>
      </c>
      <c r="B287" s="7">
        <v>3</v>
      </c>
      <c r="C287">
        <v>56</v>
      </c>
      <c r="D287" s="7">
        <v>127.3680664</v>
      </c>
      <c r="E287" s="7">
        <v>3056.8335935999999</v>
      </c>
      <c r="F287" s="7">
        <v>3338.9668596751599</v>
      </c>
      <c r="G287" s="11">
        <v>1.0922959191059101</v>
      </c>
      <c r="H287" s="7">
        <v>2408.9841221249599</v>
      </c>
      <c r="I287" s="7">
        <v>3209.84335011964</v>
      </c>
      <c r="J287" s="7">
        <v>3306.2952894980399</v>
      </c>
      <c r="K287" s="12">
        <v>0</v>
      </c>
      <c r="L287" s="11">
        <v>3.8671695462133497E-2</v>
      </c>
      <c r="M287" s="11">
        <v>9.7849339481909693E-3</v>
      </c>
      <c r="N287" s="44">
        <v>1</v>
      </c>
      <c r="O287" s="11">
        <v>0.278524099409801</v>
      </c>
      <c r="P287" s="7">
        <v>4960</v>
      </c>
      <c r="Q287" s="11">
        <v>0.67317880235386296</v>
      </c>
      <c r="R287" s="3">
        <v>6.4710648148148142E-2</v>
      </c>
      <c r="S287" s="3">
        <v>0.50837962962962957</v>
      </c>
      <c r="T287" s="4">
        <f t="shared" si="8"/>
        <v>0.44366898148148143</v>
      </c>
      <c r="U287" s="1">
        <f t="shared" si="9"/>
        <v>38332.999999999993</v>
      </c>
    </row>
    <row r="288" spans="1:21" x14ac:dyDescent="0.2">
      <c r="A288">
        <v>287</v>
      </c>
      <c r="B288" s="7">
        <v>4</v>
      </c>
      <c r="C288">
        <v>62</v>
      </c>
      <c r="D288" s="7">
        <v>119.8758272</v>
      </c>
      <c r="E288" s="7">
        <v>2877.0198528000001</v>
      </c>
      <c r="F288" s="7">
        <v>2887.22999028913</v>
      </c>
      <c r="G288" s="11">
        <v>1.0035488588927099</v>
      </c>
      <c r="H288" s="7">
        <v>2082.8739936351099</v>
      </c>
      <c r="I288" s="7">
        <v>2770.6013520812498</v>
      </c>
      <c r="J288" s="7">
        <v>2859.4648769544501</v>
      </c>
      <c r="K288" s="12">
        <v>0</v>
      </c>
      <c r="L288" s="11">
        <v>4.0394647672735401E-2</v>
      </c>
      <c r="M288" s="11">
        <v>9.6165229053687407E-3</v>
      </c>
      <c r="N288" s="44">
        <v>1</v>
      </c>
      <c r="O288" s="11">
        <v>0.27859089832101203</v>
      </c>
      <c r="P288" s="7">
        <v>4960</v>
      </c>
      <c r="Q288" s="11">
        <v>0.58210282062280905</v>
      </c>
      <c r="R288" s="3">
        <v>6.6076388888888893E-2</v>
      </c>
      <c r="S288" s="3">
        <v>0.50670138888888883</v>
      </c>
      <c r="T288" s="4">
        <f t="shared" si="8"/>
        <v>0.44062499999999993</v>
      </c>
      <c r="U288" s="1">
        <f t="shared" si="9"/>
        <v>38069.999999999993</v>
      </c>
    </row>
    <row r="289" spans="1:21" x14ac:dyDescent="0.2">
      <c r="A289">
        <v>288</v>
      </c>
      <c r="B289" s="7">
        <v>4</v>
      </c>
      <c r="C289">
        <v>59</v>
      </c>
      <c r="D289" s="7">
        <v>119.8758272</v>
      </c>
      <c r="E289" s="7">
        <v>2877.0198528000001</v>
      </c>
      <c r="F289" s="7">
        <v>3118.8298929501002</v>
      </c>
      <c r="G289" s="11">
        <v>1.0840487909441301</v>
      </c>
      <c r="H289" s="7">
        <v>2249.7718005125098</v>
      </c>
      <c r="I289" s="7">
        <v>2987.2979920973698</v>
      </c>
      <c r="J289" s="7">
        <v>3089.1681517059601</v>
      </c>
      <c r="K289" s="12">
        <v>0</v>
      </c>
      <c r="L289" s="11">
        <v>4.2173477030614297E-2</v>
      </c>
      <c r="M289" s="11">
        <v>9.5105351244660595E-3</v>
      </c>
      <c r="N289" s="44">
        <v>1</v>
      </c>
      <c r="O289" s="11">
        <v>0.27864876324355797</v>
      </c>
      <c r="P289" s="7">
        <v>4960</v>
      </c>
      <c r="Q289" s="11">
        <v>0.62879634938510098</v>
      </c>
      <c r="R289" s="3">
        <v>6.744212962962963E-2</v>
      </c>
      <c r="S289" s="3">
        <v>0.50502314814814808</v>
      </c>
      <c r="T289" s="4">
        <f t="shared" si="8"/>
        <v>0.43758101851851844</v>
      </c>
      <c r="U289" s="1">
        <f t="shared" si="9"/>
        <v>37806.999999999993</v>
      </c>
    </row>
    <row r="290" spans="1:21" x14ac:dyDescent="0.2">
      <c r="A290">
        <v>289</v>
      </c>
      <c r="B290" s="7">
        <v>5</v>
      </c>
      <c r="C290">
        <v>73</v>
      </c>
      <c r="D290" s="7">
        <v>112.383588</v>
      </c>
      <c r="E290" s="7">
        <v>2697.2061119999998</v>
      </c>
      <c r="F290" s="7">
        <v>2056.3828143699802</v>
      </c>
      <c r="G290" s="11">
        <v>0.76241218838302405</v>
      </c>
      <c r="H290" s="7">
        <v>1483.1923629407599</v>
      </c>
      <c r="I290" s="7">
        <v>1965.9566915937801</v>
      </c>
      <c r="J290" s="7">
        <v>2036.9261405945799</v>
      </c>
      <c r="K290" s="12">
        <v>0</v>
      </c>
      <c r="L290" s="11">
        <v>4.3973389655030802E-2</v>
      </c>
      <c r="M290" s="11">
        <v>9.4616010401567703E-3</v>
      </c>
      <c r="N290" s="44">
        <v>1</v>
      </c>
      <c r="O290" s="11">
        <v>0.27873723093957697</v>
      </c>
      <c r="P290" s="7">
        <v>4960</v>
      </c>
      <c r="Q290" s="11">
        <v>0.41459330934878702</v>
      </c>
      <c r="R290" s="3">
        <v>6.8819444444444447E-2</v>
      </c>
      <c r="S290" s="3">
        <v>0.50335648148148149</v>
      </c>
      <c r="T290" s="4">
        <f t="shared" si="8"/>
        <v>0.43453703703703705</v>
      </c>
      <c r="U290" s="1">
        <f t="shared" si="9"/>
        <v>37544</v>
      </c>
    </row>
    <row r="291" spans="1:21" x14ac:dyDescent="0.2">
      <c r="A291">
        <v>290</v>
      </c>
      <c r="B291" s="7">
        <v>3</v>
      </c>
      <c r="C291">
        <v>79</v>
      </c>
      <c r="D291" s="7">
        <v>127.3680664</v>
      </c>
      <c r="E291" s="7">
        <v>3056.8335935999999</v>
      </c>
      <c r="F291" s="7">
        <v>1601.4384510024699</v>
      </c>
      <c r="G291" s="11">
        <v>0.52388800435697802</v>
      </c>
      <c r="H291" s="7">
        <v>1154.8015324077301</v>
      </c>
      <c r="I291" s="7">
        <v>1528.09819681866</v>
      </c>
      <c r="J291" s="7">
        <v>1586.3147798790201</v>
      </c>
      <c r="K291" s="12">
        <v>0</v>
      </c>
      <c r="L291" s="11">
        <v>4.5796486363805497E-2</v>
      </c>
      <c r="M291" s="11">
        <v>9.4438041711675108E-3</v>
      </c>
      <c r="N291" s="44">
        <v>1</v>
      </c>
      <c r="O291" s="11">
        <v>0.278897336525888</v>
      </c>
      <c r="P291" s="7">
        <v>4960</v>
      </c>
      <c r="Q291" s="11">
        <v>0.32287065544404697</v>
      </c>
      <c r="R291" s="3">
        <v>7.0196759259259264E-2</v>
      </c>
      <c r="S291" s="3">
        <v>0.50170138888888893</v>
      </c>
      <c r="T291" s="4">
        <f t="shared" si="8"/>
        <v>0.43150462962962965</v>
      </c>
      <c r="U291" s="1">
        <f t="shared" si="9"/>
        <v>37282</v>
      </c>
    </row>
    <row r="292" spans="1:21" x14ac:dyDescent="0.2">
      <c r="A292">
        <v>291</v>
      </c>
      <c r="B292" s="7">
        <v>3</v>
      </c>
      <c r="C292">
        <v>80</v>
      </c>
      <c r="D292" s="7">
        <v>127.3680664</v>
      </c>
      <c r="E292" s="7">
        <v>3056.8335935999999</v>
      </c>
      <c r="F292" s="7">
        <v>1526.9810466087799</v>
      </c>
      <c r="G292" s="11">
        <v>0.49953031457315</v>
      </c>
      <c r="H292" s="7">
        <v>1100.90214094013</v>
      </c>
      <c r="I292" s="7">
        <v>1454.18774101195</v>
      </c>
      <c r="J292" s="7">
        <v>1512.4576944155599</v>
      </c>
      <c r="K292" s="12">
        <v>0</v>
      </c>
      <c r="L292" s="11">
        <v>4.7671387774255301E-2</v>
      </c>
      <c r="M292" s="11">
        <v>9.5111541989796895E-3</v>
      </c>
      <c r="N292" s="44">
        <v>1</v>
      </c>
      <c r="O292" s="11">
        <v>0.27903352606433002</v>
      </c>
      <c r="P292" s="7">
        <v>4960</v>
      </c>
      <c r="Q292" s="11">
        <v>0.307859081977577</v>
      </c>
      <c r="R292" s="3">
        <v>7.1574074074074082E-2</v>
      </c>
      <c r="S292" s="3">
        <v>0.50005787037037031</v>
      </c>
      <c r="T292" s="4">
        <f t="shared" si="8"/>
        <v>0.42848379629629624</v>
      </c>
      <c r="U292" s="1">
        <f t="shared" si="9"/>
        <v>37020.999999999993</v>
      </c>
    </row>
    <row r="293" spans="1:21" x14ac:dyDescent="0.2">
      <c r="A293">
        <v>292</v>
      </c>
      <c r="B293" s="7">
        <v>1</v>
      </c>
      <c r="C293">
        <v>83</v>
      </c>
      <c r="D293" s="7">
        <v>142.3525448</v>
      </c>
      <c r="E293" s="7">
        <v>3416.4610751999999</v>
      </c>
      <c r="F293" s="7">
        <v>1299.5967452529501</v>
      </c>
      <c r="G293" s="11">
        <v>0.38039266850914499</v>
      </c>
      <c r="H293" s="7">
        <v>936.75342727593795</v>
      </c>
      <c r="I293" s="7">
        <v>1235.1949756478</v>
      </c>
      <c r="J293" s="7">
        <v>1287.10135795272</v>
      </c>
      <c r="K293" s="12">
        <v>0</v>
      </c>
      <c r="L293" s="11">
        <v>4.9555194594311701E-2</v>
      </c>
      <c r="M293" s="11">
        <v>9.6148188627495895E-3</v>
      </c>
      <c r="N293" s="44">
        <v>1</v>
      </c>
      <c r="O293" s="11">
        <v>0.27919685033251701</v>
      </c>
      <c r="P293" s="7">
        <v>4960</v>
      </c>
      <c r="Q293" s="11">
        <v>0.26201547283325599</v>
      </c>
      <c r="R293" s="3">
        <v>7.2951388888888885E-2</v>
      </c>
      <c r="S293" s="3">
        <v>0.49842592592592588</v>
      </c>
      <c r="T293" s="4">
        <f t="shared" si="8"/>
        <v>0.42547453703703697</v>
      </c>
      <c r="U293" s="1">
        <f t="shared" si="9"/>
        <v>36760.999999999993</v>
      </c>
    </row>
    <row r="294" spans="1:21" x14ac:dyDescent="0.2">
      <c r="A294">
        <v>293</v>
      </c>
      <c r="B294" s="7">
        <v>-1</v>
      </c>
      <c r="C294">
        <v>67</v>
      </c>
      <c r="D294" s="7">
        <v>157.3370232</v>
      </c>
      <c r="E294" s="7">
        <v>3776.0885567999999</v>
      </c>
      <c r="F294" s="7">
        <v>2525.8150979658999</v>
      </c>
      <c r="G294" s="11">
        <v>0.66889720936692598</v>
      </c>
      <c r="H294" s="7">
        <v>1820.1216401686299</v>
      </c>
      <c r="I294" s="7">
        <v>2395.7478551939898</v>
      </c>
      <c r="J294" s="7">
        <v>2501.1457911142902</v>
      </c>
      <c r="K294" s="12">
        <v>0</v>
      </c>
      <c r="L294" s="11">
        <v>5.1495156108875298E-2</v>
      </c>
      <c r="M294" s="11">
        <v>9.76686966178761E-3</v>
      </c>
      <c r="N294" s="44">
        <v>1</v>
      </c>
      <c r="O294" s="11">
        <v>0.27939236659309802</v>
      </c>
      <c r="P294" s="7">
        <v>4960</v>
      </c>
      <c r="Q294" s="11">
        <v>0.50923691491248102</v>
      </c>
      <c r="R294" s="3">
        <v>7.4340277777777783E-2</v>
      </c>
      <c r="S294" s="3">
        <v>0.49679398148148146</v>
      </c>
      <c r="T294" s="4">
        <f t="shared" si="8"/>
        <v>0.42245370370370366</v>
      </c>
      <c r="U294" s="1">
        <f t="shared" si="9"/>
        <v>36500</v>
      </c>
    </row>
    <row r="295" spans="1:21" x14ac:dyDescent="0.2">
      <c r="A295">
        <v>294</v>
      </c>
      <c r="B295" s="7">
        <v>1</v>
      </c>
      <c r="C295">
        <v>86</v>
      </c>
      <c r="D295" s="7">
        <v>142.3525448</v>
      </c>
      <c r="E295" s="7">
        <v>3416.4610751999999</v>
      </c>
      <c r="F295" s="7">
        <v>1072.8967695472099</v>
      </c>
      <c r="G295" s="11">
        <v>0.31403746330825999</v>
      </c>
      <c r="H295" s="7">
        <v>772.94151579069</v>
      </c>
      <c r="I295" s="7">
        <v>1015.52444828744</v>
      </c>
      <c r="J295" s="7">
        <v>1062.19771653476</v>
      </c>
      <c r="K295" s="12">
        <v>0</v>
      </c>
      <c r="L295" s="11">
        <v>5.3474223138896999E-2</v>
      </c>
      <c r="M295" s="11">
        <v>9.9721178366220208E-3</v>
      </c>
      <c r="N295" s="44">
        <v>1</v>
      </c>
      <c r="O295" s="11">
        <v>0.27957512993828298</v>
      </c>
      <c r="P295" s="7">
        <v>4960</v>
      </c>
      <c r="Q295" s="11">
        <v>0.216309832570003</v>
      </c>
      <c r="R295" s="3">
        <v>7.5729166666666667E-2</v>
      </c>
      <c r="S295" s="3">
        <v>0.49518518518518517</v>
      </c>
      <c r="T295" s="4">
        <f t="shared" si="8"/>
        <v>0.41945601851851849</v>
      </c>
      <c r="U295" s="1">
        <f t="shared" si="9"/>
        <v>36241</v>
      </c>
    </row>
    <row r="296" spans="1:21" x14ac:dyDescent="0.2">
      <c r="A296">
        <v>295</v>
      </c>
      <c r="B296" s="7">
        <v>2</v>
      </c>
      <c r="C296">
        <v>88</v>
      </c>
      <c r="D296" s="7">
        <v>134.8603056</v>
      </c>
      <c r="E296" s="7">
        <v>3236.6473344000001</v>
      </c>
      <c r="F296" s="7">
        <v>949.33461753528798</v>
      </c>
      <c r="G296" s="11">
        <v>0.29330801890137698</v>
      </c>
      <c r="H296" s="7">
        <v>679.60873039386399</v>
      </c>
      <c r="I296" s="7">
        <v>897.89839363862905</v>
      </c>
      <c r="J296" s="7">
        <v>939.66299658950402</v>
      </c>
      <c r="K296" s="12">
        <v>0</v>
      </c>
      <c r="L296" s="11">
        <v>5.4181342328166897E-2</v>
      </c>
      <c r="M296" s="11">
        <v>1.01877891811154E-2</v>
      </c>
      <c r="N296" s="44">
        <v>1</v>
      </c>
      <c r="O296" s="11">
        <v>0.28412098554006199</v>
      </c>
      <c r="P296" s="7">
        <v>4960</v>
      </c>
      <c r="Q296" s="11">
        <v>0.19139810837405</v>
      </c>
      <c r="R296" s="3">
        <v>7.7118055555555551E-2</v>
      </c>
      <c r="S296" s="3">
        <v>0.49358796296296298</v>
      </c>
      <c r="T296" s="4">
        <f t="shared" si="8"/>
        <v>0.41646990740740741</v>
      </c>
      <c r="U296" s="1">
        <f t="shared" si="9"/>
        <v>35983</v>
      </c>
    </row>
    <row r="297" spans="1:21" x14ac:dyDescent="0.2">
      <c r="A297">
        <v>296</v>
      </c>
      <c r="B297" s="7">
        <v>0</v>
      </c>
      <c r="C297">
        <v>91</v>
      </c>
      <c r="D297" s="7">
        <v>149.844784</v>
      </c>
      <c r="E297" s="7">
        <v>3596.2748160000001</v>
      </c>
      <c r="F297" s="7">
        <v>713.14148856742702</v>
      </c>
      <c r="G297" s="11">
        <v>0.198300053542801</v>
      </c>
      <c r="H297" s="7">
        <v>510.32383955426297</v>
      </c>
      <c r="I297" s="7">
        <v>673.09216436429097</v>
      </c>
      <c r="J297" s="7">
        <v>705.68770032629504</v>
      </c>
      <c r="K297" s="12">
        <v>0</v>
      </c>
      <c r="L297" s="11">
        <v>5.6159015910836899E-2</v>
      </c>
      <c r="M297" s="11">
        <v>1.0452046838706999E-2</v>
      </c>
      <c r="N297" s="44">
        <v>1</v>
      </c>
      <c r="O297" s="11">
        <v>0.284400294001387</v>
      </c>
      <c r="P297" s="7">
        <v>4960</v>
      </c>
      <c r="Q297" s="11">
        <v>0.143778525920852</v>
      </c>
      <c r="R297" s="3">
        <v>7.8518518518518529E-2</v>
      </c>
      <c r="S297" s="3">
        <v>0.49200231481481477</v>
      </c>
      <c r="T297" s="4">
        <f t="shared" si="8"/>
        <v>0.41348379629629622</v>
      </c>
      <c r="U297" s="1">
        <f t="shared" si="9"/>
        <v>35724.999999999993</v>
      </c>
    </row>
    <row r="298" spans="1:21" x14ac:dyDescent="0.2">
      <c r="A298">
        <v>297</v>
      </c>
      <c r="B298" s="7">
        <v>-1</v>
      </c>
      <c r="C298">
        <v>74</v>
      </c>
      <c r="D298" s="7">
        <v>157.3370232</v>
      </c>
      <c r="E298" s="7">
        <v>3776.0885567999999</v>
      </c>
      <c r="F298" s="7">
        <v>2063.14299884398</v>
      </c>
      <c r="G298" s="11">
        <v>0.54637039566475698</v>
      </c>
      <c r="H298" s="7">
        <v>1475.72355570378</v>
      </c>
      <c r="I298" s="7">
        <v>1943.12997141752</v>
      </c>
      <c r="J298" s="7">
        <v>2040.95365751962</v>
      </c>
      <c r="K298" s="12">
        <v>0</v>
      </c>
      <c r="L298" s="11">
        <v>5.8169999604341598E-2</v>
      </c>
      <c r="M298" s="11">
        <v>1.0755115538181301E-2</v>
      </c>
      <c r="N298" s="44">
        <v>1</v>
      </c>
      <c r="O298" s="11">
        <v>0.28472066331288698</v>
      </c>
      <c r="P298" s="7">
        <v>4960</v>
      </c>
      <c r="Q298" s="11">
        <v>0.41595624976693102</v>
      </c>
      <c r="R298" s="3">
        <v>7.991898148148148E-2</v>
      </c>
      <c r="S298" s="3">
        <v>0.49042824074074076</v>
      </c>
      <c r="T298" s="4">
        <f t="shared" si="8"/>
        <v>0.4105092592592593</v>
      </c>
      <c r="U298" s="1">
        <f t="shared" si="9"/>
        <v>35468</v>
      </c>
    </row>
    <row r="299" spans="1:21" x14ac:dyDescent="0.2">
      <c r="A299">
        <v>298</v>
      </c>
      <c r="B299" s="7">
        <v>-1</v>
      </c>
      <c r="C299">
        <v>79</v>
      </c>
      <c r="D299" s="7">
        <v>157.3370232</v>
      </c>
      <c r="E299" s="7">
        <v>3776.0885567999999</v>
      </c>
      <c r="F299" s="7">
        <v>1669.20640338369</v>
      </c>
      <c r="G299" s="11">
        <v>0.44204641344487999</v>
      </c>
      <c r="H299" s="7">
        <v>1193.29897095454</v>
      </c>
      <c r="I299" s="7">
        <v>1568.7396352425201</v>
      </c>
      <c r="J299" s="7">
        <v>1650.6505494952901</v>
      </c>
      <c r="K299" s="12">
        <v>0</v>
      </c>
      <c r="L299" s="11">
        <v>6.0188343357363401E-2</v>
      </c>
      <c r="M299" s="11">
        <v>1.11165724327332E-2</v>
      </c>
      <c r="N299" s="44">
        <v>1</v>
      </c>
      <c r="O299" s="11">
        <v>0.285109996861038</v>
      </c>
      <c r="P299" s="7">
        <v>4960</v>
      </c>
      <c r="Q299" s="11">
        <v>0.336533549069293</v>
      </c>
      <c r="R299" s="3">
        <v>8.1319444444444444E-2</v>
      </c>
      <c r="S299" s="3">
        <v>0.4888657407407408</v>
      </c>
      <c r="T299" s="4">
        <f t="shared" si="8"/>
        <v>0.40754629629629635</v>
      </c>
      <c r="U299" s="1">
        <f t="shared" si="9"/>
        <v>35212.000000000007</v>
      </c>
    </row>
    <row r="300" spans="1:21" x14ac:dyDescent="0.2">
      <c r="A300">
        <v>299</v>
      </c>
      <c r="B300" s="7">
        <v>-1</v>
      </c>
      <c r="C300">
        <v>89</v>
      </c>
      <c r="D300" s="7">
        <v>157.3370232</v>
      </c>
      <c r="E300" s="7">
        <v>3776.0885567999999</v>
      </c>
      <c r="F300" s="7">
        <v>875.650901131262</v>
      </c>
      <c r="G300" s="11">
        <v>0.23189363489751399</v>
      </c>
      <c r="H300" s="7">
        <v>625.71170603201699</v>
      </c>
      <c r="I300" s="7">
        <v>821.179189066969</v>
      </c>
      <c r="J300" s="7">
        <v>865.57922246689395</v>
      </c>
      <c r="K300" s="12">
        <v>0</v>
      </c>
      <c r="L300" s="11">
        <v>6.2207110155336899E-2</v>
      </c>
      <c r="M300" s="11">
        <v>1.15019337630513E-2</v>
      </c>
      <c r="N300" s="44">
        <v>1</v>
      </c>
      <c r="O300" s="11">
        <v>0.28543246489707902</v>
      </c>
      <c r="P300" s="7">
        <v>4960</v>
      </c>
      <c r="Q300" s="11">
        <v>0.17654252038936699</v>
      </c>
      <c r="R300" s="3">
        <v>8.2719907407407409E-2</v>
      </c>
      <c r="S300" s="3">
        <v>0.48732638888888885</v>
      </c>
      <c r="T300" s="4">
        <f t="shared" si="8"/>
        <v>0.40460648148148143</v>
      </c>
      <c r="U300" s="1">
        <f t="shared" si="9"/>
        <v>34957.999999999993</v>
      </c>
    </row>
    <row r="301" spans="1:21" x14ac:dyDescent="0.2">
      <c r="A301">
        <v>300</v>
      </c>
      <c r="B301" s="7">
        <v>-3</v>
      </c>
      <c r="C301">
        <v>86</v>
      </c>
      <c r="D301" s="7">
        <v>172.3215016</v>
      </c>
      <c r="E301" s="7">
        <v>4135.7160383999999</v>
      </c>
      <c r="F301" s="7">
        <v>1116.4072642157701</v>
      </c>
      <c r="G301" s="11">
        <v>0.26994292012554999</v>
      </c>
      <c r="H301" s="7">
        <v>797.28504742679002</v>
      </c>
      <c r="I301" s="7">
        <v>1044.65933747544</v>
      </c>
      <c r="J301" s="7">
        <v>1103.0779927055401</v>
      </c>
      <c r="K301" s="12">
        <v>0</v>
      </c>
      <c r="L301" s="11">
        <v>6.4266803916514195E-2</v>
      </c>
      <c r="M301" s="11">
        <v>1.1939434592976099E-2</v>
      </c>
      <c r="N301" s="44">
        <v>1</v>
      </c>
      <c r="O301" s="11">
        <v>0.28584749223496903</v>
      </c>
      <c r="P301" s="7">
        <v>4960</v>
      </c>
      <c r="Q301" s="11">
        <v>0.22508210972092099</v>
      </c>
      <c r="R301" s="3">
        <v>8.413194444444444E-2</v>
      </c>
      <c r="S301" s="3">
        <v>0.48578703703703702</v>
      </c>
      <c r="T301" s="4">
        <f t="shared" si="8"/>
        <v>0.40165509259259258</v>
      </c>
      <c r="U301" s="1">
        <f t="shared" si="9"/>
        <v>34703</v>
      </c>
    </row>
    <row r="302" spans="1:21" x14ac:dyDescent="0.2">
      <c r="A302">
        <v>301</v>
      </c>
      <c r="B302" s="7">
        <v>-2</v>
      </c>
      <c r="C302">
        <v>92</v>
      </c>
      <c r="D302" s="7">
        <v>164.8292624</v>
      </c>
      <c r="E302" s="7">
        <v>3955.9022976000001</v>
      </c>
      <c r="F302" s="7">
        <v>847.40237810354597</v>
      </c>
      <c r="G302" s="11">
        <v>0.21421216055251299</v>
      </c>
      <c r="H302" s="7">
        <v>588.36577823898995</v>
      </c>
      <c r="I302" s="7">
        <v>793.61771232762305</v>
      </c>
      <c r="J302" s="7">
        <v>837.39465847875397</v>
      </c>
      <c r="K302" s="12">
        <v>0</v>
      </c>
      <c r="L302" s="11">
        <v>6.3470043471309301E-2</v>
      </c>
      <c r="M302" s="11">
        <v>1.18098790885975E-2</v>
      </c>
      <c r="N302" s="44">
        <v>1</v>
      </c>
      <c r="O302" s="11">
        <v>0.30568311649569502</v>
      </c>
      <c r="P302" s="7">
        <v>4960</v>
      </c>
      <c r="Q302" s="11">
        <v>0.17084725364990799</v>
      </c>
      <c r="R302" s="3">
        <v>8.5543981481481471E-2</v>
      </c>
      <c r="S302" s="3">
        <v>0.48427083333333337</v>
      </c>
      <c r="T302" s="4">
        <f t="shared" si="8"/>
        <v>0.39872685185185192</v>
      </c>
      <c r="U302" s="1">
        <f t="shared" si="9"/>
        <v>34450.000000000007</v>
      </c>
    </row>
    <row r="303" spans="1:21" x14ac:dyDescent="0.2">
      <c r="A303">
        <v>302</v>
      </c>
      <c r="B303" s="7">
        <v>-2</v>
      </c>
      <c r="C303">
        <v>79</v>
      </c>
      <c r="D303" s="7">
        <v>164.8292624</v>
      </c>
      <c r="E303" s="7">
        <v>3955.9022976000001</v>
      </c>
      <c r="F303" s="7">
        <v>2228.13673770884</v>
      </c>
      <c r="G303" s="11">
        <v>0.56324362183075904</v>
      </c>
      <c r="H303" s="7">
        <v>1546.1779214344101</v>
      </c>
      <c r="I303" s="7">
        <v>2082.20421298061</v>
      </c>
      <c r="J303" s="7">
        <v>2200.8041878209401</v>
      </c>
      <c r="K303" s="12">
        <v>0</v>
      </c>
      <c r="L303" s="11">
        <v>6.54953182443761E-2</v>
      </c>
      <c r="M303" s="11">
        <v>1.2266998441040299E-2</v>
      </c>
      <c r="N303" s="44">
        <v>1</v>
      </c>
      <c r="O303" s="11">
        <v>0.30606686058938998</v>
      </c>
      <c r="P303" s="7">
        <v>4960</v>
      </c>
      <c r="Q303" s="11">
        <v>0.449221116473557</v>
      </c>
      <c r="R303" s="3">
        <v>8.6944444444444449E-2</v>
      </c>
      <c r="S303" s="3">
        <v>0.48277777777777775</v>
      </c>
      <c r="T303" s="4">
        <f t="shared" si="8"/>
        <v>0.39583333333333331</v>
      </c>
      <c r="U303" s="1">
        <f t="shared" si="9"/>
        <v>34200</v>
      </c>
    </row>
    <row r="304" spans="1:21" x14ac:dyDescent="0.2">
      <c r="A304">
        <v>303</v>
      </c>
      <c r="B304" s="7">
        <v>-1</v>
      </c>
      <c r="C304">
        <v>95</v>
      </c>
      <c r="D304" s="7">
        <v>157.3370232</v>
      </c>
      <c r="E304" s="7">
        <v>3776.0885567999999</v>
      </c>
      <c r="F304" s="7">
        <v>531.36425493771299</v>
      </c>
      <c r="G304" s="11">
        <v>0.14071816562162701</v>
      </c>
      <c r="H304" s="7">
        <v>368.52893101568498</v>
      </c>
      <c r="I304" s="7">
        <v>495.48264745012801</v>
      </c>
      <c r="J304" s="7">
        <v>524.58212523441296</v>
      </c>
      <c r="K304" s="12">
        <v>0</v>
      </c>
      <c r="L304" s="11">
        <v>6.7527326413387004E-2</v>
      </c>
      <c r="M304" s="11">
        <v>1.27636167474142E-2</v>
      </c>
      <c r="N304" s="44">
        <v>1</v>
      </c>
      <c r="O304" s="11">
        <v>0.30644764379402101</v>
      </c>
      <c r="P304" s="7">
        <v>4960</v>
      </c>
      <c r="Q304" s="11">
        <v>0.10712989010840999</v>
      </c>
      <c r="R304" s="3">
        <v>8.8356481481481494E-2</v>
      </c>
      <c r="S304" s="3">
        <v>0.48129629629629633</v>
      </c>
      <c r="T304" s="4">
        <f t="shared" si="8"/>
        <v>0.39293981481481483</v>
      </c>
      <c r="U304" s="1">
        <f t="shared" si="9"/>
        <v>33950</v>
      </c>
    </row>
    <row r="305" spans="1:21" x14ac:dyDescent="0.2">
      <c r="A305">
        <v>304</v>
      </c>
      <c r="B305" s="7">
        <v>1</v>
      </c>
      <c r="C305">
        <v>91</v>
      </c>
      <c r="D305" s="7">
        <v>142.3525448</v>
      </c>
      <c r="E305" s="7">
        <v>3416.4610751999999</v>
      </c>
      <c r="F305" s="7">
        <v>957.95823630671498</v>
      </c>
      <c r="G305" s="11">
        <v>0.28039489261578499</v>
      </c>
      <c r="H305" s="7">
        <v>664.08467173933798</v>
      </c>
      <c r="I305" s="7">
        <v>891.30609008890497</v>
      </c>
      <c r="J305" s="7">
        <v>945.21173408657</v>
      </c>
      <c r="K305" s="12">
        <v>0</v>
      </c>
      <c r="L305" s="11">
        <v>6.9577298562387105E-2</v>
      </c>
      <c r="M305" s="11">
        <v>1.3305905974865201E-2</v>
      </c>
      <c r="N305" s="44">
        <v>1</v>
      </c>
      <c r="O305" s="11">
        <v>0.30677074785678399</v>
      </c>
      <c r="P305" s="7">
        <v>4960</v>
      </c>
      <c r="Q305" s="11">
        <v>0.19313674119086999</v>
      </c>
      <c r="R305" s="3">
        <v>8.9768518518518525E-2</v>
      </c>
      <c r="S305" s="3">
        <v>0.4798263888888889</v>
      </c>
      <c r="T305" s="4">
        <f t="shared" si="8"/>
        <v>0.39005787037037037</v>
      </c>
      <c r="U305" s="1">
        <f t="shared" si="9"/>
        <v>33701</v>
      </c>
    </row>
    <row r="306" spans="1:21" x14ac:dyDescent="0.2">
      <c r="A306">
        <v>305</v>
      </c>
      <c r="B306" s="7">
        <v>1</v>
      </c>
      <c r="C306">
        <v>94</v>
      </c>
      <c r="D306" s="7">
        <v>142.3525448</v>
      </c>
      <c r="E306" s="7">
        <v>3416.4610751999999</v>
      </c>
      <c r="F306" s="7">
        <v>639.70674239632797</v>
      </c>
      <c r="G306" s="11">
        <v>0.187242508641454</v>
      </c>
      <c r="H306" s="7">
        <v>443.23010451538602</v>
      </c>
      <c r="I306" s="7">
        <v>593.88539960632295</v>
      </c>
      <c r="J306" s="7">
        <v>630.829928713463</v>
      </c>
      <c r="K306" s="12">
        <v>0</v>
      </c>
      <c r="L306" s="11">
        <v>7.1628669440561302E-2</v>
      </c>
      <c r="M306" s="11">
        <v>1.38763797449007E-2</v>
      </c>
      <c r="N306" s="44">
        <v>1</v>
      </c>
      <c r="O306" s="11">
        <v>0.30713548077505598</v>
      </c>
      <c r="P306" s="7">
        <v>4960</v>
      </c>
      <c r="Q306" s="11">
        <v>0.128973133547646</v>
      </c>
      <c r="R306" s="3">
        <v>9.1192129629629637E-2</v>
      </c>
      <c r="S306" s="3">
        <v>0.47837962962962965</v>
      </c>
      <c r="T306" s="4">
        <f t="shared" si="8"/>
        <v>0.38718750000000002</v>
      </c>
      <c r="U306" s="1">
        <f t="shared" si="9"/>
        <v>33453</v>
      </c>
    </row>
    <row r="307" spans="1:21" x14ac:dyDescent="0.2">
      <c r="A307">
        <v>306</v>
      </c>
      <c r="B307" s="7">
        <v>0</v>
      </c>
      <c r="C307">
        <v>89</v>
      </c>
      <c r="D307" s="7">
        <v>149.844784</v>
      </c>
      <c r="E307" s="7">
        <v>3596.2748160000001</v>
      </c>
      <c r="F307" s="7">
        <v>1174.7424688378301</v>
      </c>
      <c r="G307" s="11">
        <v>0.32665536671762402</v>
      </c>
      <c r="H307" s="7">
        <v>813.55959419586702</v>
      </c>
      <c r="I307" s="7">
        <v>1088.1818544062601</v>
      </c>
      <c r="J307" s="7">
        <v>1157.7340429046301</v>
      </c>
      <c r="K307" s="12">
        <v>0</v>
      </c>
      <c r="L307" s="11">
        <v>7.3684757917374902E-2</v>
      </c>
      <c r="M307" s="11">
        <v>1.4478429429750301E-2</v>
      </c>
      <c r="N307" s="44">
        <v>1</v>
      </c>
      <c r="O307" s="11">
        <v>0.30745706758970398</v>
      </c>
      <c r="P307" s="7">
        <v>4960</v>
      </c>
      <c r="Q307" s="11">
        <v>0.236843239685048</v>
      </c>
      <c r="R307" s="3">
        <v>9.2604166666666668E-2</v>
      </c>
      <c r="S307" s="3">
        <v>0.47694444444444445</v>
      </c>
      <c r="T307" s="4">
        <f t="shared" si="8"/>
        <v>0.38434027777777779</v>
      </c>
      <c r="U307" s="1">
        <f t="shared" si="9"/>
        <v>33207</v>
      </c>
    </row>
    <row r="308" spans="1:21" x14ac:dyDescent="0.2">
      <c r="A308">
        <v>307</v>
      </c>
      <c r="B308" s="7">
        <v>-1</v>
      </c>
      <c r="C308">
        <v>89</v>
      </c>
      <c r="D308" s="7">
        <v>157.3370232</v>
      </c>
      <c r="E308" s="7">
        <v>3776.0885567999999</v>
      </c>
      <c r="F308" s="7">
        <v>1176.7225317611101</v>
      </c>
      <c r="G308" s="11">
        <v>0.311624718027882</v>
      </c>
      <c r="H308" s="7">
        <v>814.52226656937</v>
      </c>
      <c r="I308" s="7">
        <v>1087.6205925208901</v>
      </c>
      <c r="J308" s="7">
        <v>1158.93528321751</v>
      </c>
      <c r="K308" s="12">
        <v>0</v>
      </c>
      <c r="L308" s="11">
        <v>7.5720432672323701E-2</v>
      </c>
      <c r="M308" s="11">
        <v>1.51159241567134E-2</v>
      </c>
      <c r="N308" s="44">
        <v>1</v>
      </c>
      <c r="O308" s="11">
        <v>0.307804308505646</v>
      </c>
      <c r="P308" s="7">
        <v>4960</v>
      </c>
      <c r="Q308" s="11">
        <v>0.23724244591957899</v>
      </c>
      <c r="R308" s="3">
        <v>9.4016203703703713E-2</v>
      </c>
      <c r="S308" s="3">
        <v>0.47554398148148147</v>
      </c>
      <c r="T308" s="4">
        <f t="shared" si="8"/>
        <v>0.38152777777777774</v>
      </c>
      <c r="U308" s="1">
        <f t="shared" si="9"/>
        <v>32964</v>
      </c>
    </row>
    <row r="309" spans="1:21" x14ac:dyDescent="0.2">
      <c r="A309">
        <v>308</v>
      </c>
      <c r="B309" s="7">
        <v>1</v>
      </c>
      <c r="C309">
        <v>94</v>
      </c>
      <c r="D309" s="7">
        <v>142.3525448</v>
      </c>
      <c r="E309" s="7">
        <v>3416.4610751999999</v>
      </c>
      <c r="F309" s="7">
        <v>642.96368500434505</v>
      </c>
      <c r="G309" s="11">
        <v>0.18819581750004399</v>
      </c>
      <c r="H309" s="7">
        <v>444.81076550892499</v>
      </c>
      <c r="I309" s="7">
        <v>592.96593316918597</v>
      </c>
      <c r="J309" s="7">
        <v>632.81973929012895</v>
      </c>
      <c r="K309" s="12">
        <v>0</v>
      </c>
      <c r="L309" s="11">
        <v>7.7761393063468798E-2</v>
      </c>
      <c r="M309" s="11">
        <v>1.5776856377428799E-2</v>
      </c>
      <c r="N309" s="44">
        <v>1</v>
      </c>
      <c r="O309" s="11">
        <v>0.308186798285631</v>
      </c>
      <c r="P309" s="7">
        <v>4960</v>
      </c>
      <c r="Q309" s="11">
        <v>0.129629775202489</v>
      </c>
      <c r="R309" s="3">
        <v>9.5428240740740744E-2</v>
      </c>
      <c r="S309" s="3">
        <v>0.47414351851851855</v>
      </c>
      <c r="T309" s="4">
        <f t="shared" si="8"/>
        <v>0.3787152777777778</v>
      </c>
      <c r="U309" s="1">
        <f t="shared" si="9"/>
        <v>32721.000000000004</v>
      </c>
    </row>
    <row r="310" spans="1:21" x14ac:dyDescent="0.2">
      <c r="A310">
        <v>309</v>
      </c>
      <c r="B310" s="7">
        <v>0</v>
      </c>
      <c r="C310">
        <v>92</v>
      </c>
      <c r="D310" s="7">
        <v>149.844784</v>
      </c>
      <c r="E310" s="7">
        <v>3596.2748160000001</v>
      </c>
      <c r="F310" s="7">
        <v>858.74827339036005</v>
      </c>
      <c r="G310" s="11">
        <v>0.23878827879608799</v>
      </c>
      <c r="H310" s="7">
        <v>593.83763464911203</v>
      </c>
      <c r="I310" s="7">
        <v>790.17887473285498</v>
      </c>
      <c r="J310" s="7">
        <v>844.59605474221701</v>
      </c>
      <c r="K310" s="12">
        <v>0</v>
      </c>
      <c r="L310" s="11">
        <v>7.9848077466044901E-2</v>
      </c>
      <c r="M310" s="11">
        <v>1.6480054850380999E-2</v>
      </c>
      <c r="N310" s="44">
        <v>1</v>
      </c>
      <c r="O310" s="11">
        <v>0.30848462459828102</v>
      </c>
      <c r="P310" s="7">
        <v>4960</v>
      </c>
      <c r="Q310" s="11">
        <v>0.17313473253837899</v>
      </c>
      <c r="R310" s="3">
        <v>9.6840277777777775E-2</v>
      </c>
      <c r="S310" s="3">
        <v>0.4727777777777778</v>
      </c>
      <c r="T310" s="4">
        <f t="shared" si="8"/>
        <v>0.37593750000000004</v>
      </c>
      <c r="U310" s="1">
        <f t="shared" si="9"/>
        <v>32481.000000000004</v>
      </c>
    </row>
    <row r="311" spans="1:21" x14ac:dyDescent="0.2">
      <c r="A311">
        <v>310</v>
      </c>
      <c r="B311" s="7">
        <v>0</v>
      </c>
      <c r="C311">
        <v>97</v>
      </c>
      <c r="D311" s="7">
        <v>149.844784</v>
      </c>
      <c r="E311" s="7">
        <v>3596.2748160000001</v>
      </c>
      <c r="F311" s="7">
        <v>322.58458560046103</v>
      </c>
      <c r="G311" s="11">
        <v>8.9699648137363502E-2</v>
      </c>
      <c r="H311" s="7">
        <v>222.978342728494</v>
      </c>
      <c r="I311" s="7">
        <v>296.178767250497</v>
      </c>
      <c r="J311" s="7">
        <v>317.03736483345898</v>
      </c>
      <c r="K311" s="12">
        <v>0</v>
      </c>
      <c r="L311" s="11">
        <v>8.1857036971597893E-2</v>
      </c>
      <c r="M311" s="11">
        <v>1.7196174320223599E-2</v>
      </c>
      <c r="N311" s="44">
        <v>1</v>
      </c>
      <c r="O311" s="11">
        <v>0.30877558109777298</v>
      </c>
      <c r="P311" s="7">
        <v>4960</v>
      </c>
      <c r="Q311" s="11">
        <v>6.5037214838802704E-2</v>
      </c>
      <c r="R311" s="3">
        <v>9.825231481481482E-2</v>
      </c>
      <c r="S311" s="3">
        <v>0.47142361111111114</v>
      </c>
      <c r="T311" s="4">
        <f t="shared" si="8"/>
        <v>0.37317129629629631</v>
      </c>
      <c r="U311" s="1">
        <f t="shared" si="9"/>
        <v>32242</v>
      </c>
    </row>
    <row r="312" spans="1:21" x14ac:dyDescent="0.2">
      <c r="A312">
        <v>311</v>
      </c>
      <c r="B312" s="7">
        <v>-1</v>
      </c>
      <c r="C312">
        <v>89</v>
      </c>
      <c r="D312" s="7">
        <v>157.3370232</v>
      </c>
      <c r="E312" s="7">
        <v>3776.0885567999999</v>
      </c>
      <c r="F312" s="7">
        <v>1184.82755899739</v>
      </c>
      <c r="G312" s="11">
        <v>0.31377112617333902</v>
      </c>
      <c r="H312" s="7">
        <v>818.62123378438105</v>
      </c>
      <c r="I312" s="7">
        <v>1085.4495414042999</v>
      </c>
      <c r="J312" s="7">
        <v>1163.5758294928601</v>
      </c>
      <c r="K312" s="12">
        <v>0</v>
      </c>
      <c r="L312" s="11">
        <v>8.3875511536196004E-2</v>
      </c>
      <c r="M312" s="11">
        <v>1.7936559074057602E-2</v>
      </c>
      <c r="N312" s="44">
        <v>1</v>
      </c>
      <c r="O312" s="11">
        <v>0.30907985084589001</v>
      </c>
      <c r="P312" s="7">
        <v>4960</v>
      </c>
      <c r="Q312" s="11">
        <v>0.23887652399140999</v>
      </c>
      <c r="R312" s="3">
        <v>9.9652777777777771E-2</v>
      </c>
      <c r="S312" s="3">
        <v>0.47010416666666671</v>
      </c>
      <c r="T312" s="4">
        <f t="shared" si="8"/>
        <v>0.37045138888888896</v>
      </c>
      <c r="U312" s="1">
        <f t="shared" si="9"/>
        <v>32007.000000000007</v>
      </c>
    </row>
    <row r="313" spans="1:21" x14ac:dyDescent="0.2">
      <c r="A313">
        <v>312</v>
      </c>
      <c r="B313" s="7">
        <v>-5</v>
      </c>
      <c r="C313">
        <v>82</v>
      </c>
      <c r="D313" s="7">
        <v>187.30598000000001</v>
      </c>
      <c r="E313" s="7">
        <v>4495.3435200000004</v>
      </c>
      <c r="F313" s="7">
        <v>1942.14823635273</v>
      </c>
      <c r="G313" s="11">
        <v>0.43203555583950898</v>
      </c>
      <c r="H313" s="7">
        <v>1341.36766263097</v>
      </c>
      <c r="I313" s="7">
        <v>1775.2847548316099</v>
      </c>
      <c r="J313" s="7">
        <v>1905.8057397150801</v>
      </c>
      <c r="K313" s="12">
        <v>0</v>
      </c>
      <c r="L313" s="11">
        <v>8.5916964728959294E-2</v>
      </c>
      <c r="M313" s="11">
        <v>1.8712524593851101E-2</v>
      </c>
      <c r="N313" s="44">
        <v>1</v>
      </c>
      <c r="O313" s="11">
        <v>0.30933816609694098</v>
      </c>
      <c r="P313" s="7">
        <v>4960</v>
      </c>
      <c r="Q313" s="11">
        <v>0.39156214442595499</v>
      </c>
      <c r="R313" s="3">
        <v>0.10106481481481482</v>
      </c>
      <c r="S313" s="3">
        <v>0.46879629629629632</v>
      </c>
      <c r="T313" s="4">
        <f t="shared" si="8"/>
        <v>0.36773148148148149</v>
      </c>
      <c r="U313" s="1">
        <f t="shared" si="9"/>
        <v>31772</v>
      </c>
    </row>
    <row r="314" spans="1:21" x14ac:dyDescent="0.2">
      <c r="A314">
        <v>313</v>
      </c>
      <c r="B314" s="7">
        <v>-8</v>
      </c>
      <c r="C314">
        <v>77</v>
      </c>
      <c r="D314" s="7">
        <v>209.78269760000001</v>
      </c>
      <c r="E314" s="7">
        <v>5034.7847424000001</v>
      </c>
      <c r="F314" s="7">
        <v>2485.89248336233</v>
      </c>
      <c r="G314" s="11">
        <v>0.493743548244994</v>
      </c>
      <c r="H314" s="7">
        <v>1716.2431702102399</v>
      </c>
      <c r="I314" s="7">
        <v>2267.3814747525798</v>
      </c>
      <c r="J314" s="7">
        <v>2437.4243458425399</v>
      </c>
      <c r="K314" s="12">
        <v>0</v>
      </c>
      <c r="L314" s="11">
        <v>8.7900426133557294E-2</v>
      </c>
      <c r="M314" s="11">
        <v>1.9497278279003001E-2</v>
      </c>
      <c r="N314" s="44">
        <v>1</v>
      </c>
      <c r="O314" s="11">
        <v>0.30960683871214401</v>
      </c>
      <c r="P314" s="7">
        <v>4960</v>
      </c>
      <c r="Q314" s="11">
        <v>0.50118800067789004</v>
      </c>
      <c r="R314" s="3">
        <v>0.10246527777777777</v>
      </c>
      <c r="S314" s="3">
        <v>0.46751157407407407</v>
      </c>
      <c r="T314" s="4">
        <f t="shared" si="8"/>
        <v>0.36504629629629631</v>
      </c>
      <c r="U314" s="1">
        <f t="shared" si="9"/>
        <v>31540</v>
      </c>
    </row>
    <row r="315" spans="1:21" x14ac:dyDescent="0.2">
      <c r="A315">
        <v>314</v>
      </c>
      <c r="B315" s="7">
        <v>-10</v>
      </c>
      <c r="C315">
        <v>55</v>
      </c>
      <c r="D315" s="7">
        <v>224.76717600000001</v>
      </c>
      <c r="E315" s="7">
        <v>5394.4122239999997</v>
      </c>
      <c r="F315" s="7">
        <v>4872.4792863409102</v>
      </c>
      <c r="G315" s="11">
        <v>0.90324563344696196</v>
      </c>
      <c r="H315" s="7">
        <v>3362.7444384483201</v>
      </c>
      <c r="I315" s="7">
        <v>4434.4314355982397</v>
      </c>
      <c r="J315" s="7">
        <v>4773.5059533347203</v>
      </c>
      <c r="K315" s="12">
        <v>0</v>
      </c>
      <c r="L315" s="11">
        <v>8.9902455197841E-2</v>
      </c>
      <c r="M315" s="11">
        <v>2.0312725245162699E-2</v>
      </c>
      <c r="N315" s="44">
        <v>1</v>
      </c>
      <c r="O315" s="11">
        <v>0.30984941323913801</v>
      </c>
      <c r="P315" s="7">
        <v>4960</v>
      </c>
      <c r="Q315" s="11">
        <v>0.98235469482679705</v>
      </c>
      <c r="R315" s="3">
        <v>0.10386574074074073</v>
      </c>
      <c r="S315" s="3">
        <v>0.46625</v>
      </c>
      <c r="T315" s="4">
        <f t="shared" si="8"/>
        <v>0.36238425925925927</v>
      </c>
      <c r="U315" s="1">
        <f t="shared" si="9"/>
        <v>31310</v>
      </c>
    </row>
    <row r="316" spans="1:21" x14ac:dyDescent="0.2">
      <c r="A316">
        <v>315</v>
      </c>
      <c r="B316" s="7">
        <v>-7</v>
      </c>
      <c r="C316">
        <v>77</v>
      </c>
      <c r="D316" s="7">
        <v>202.29045840000001</v>
      </c>
      <c r="E316" s="7">
        <v>4854.9710015999999</v>
      </c>
      <c r="F316" s="7">
        <v>2494.6367096209101</v>
      </c>
      <c r="G316" s="11">
        <v>0.51383143355517102</v>
      </c>
      <c r="H316" s="7">
        <v>1721.04897611315</v>
      </c>
      <c r="I316" s="7">
        <v>2265.5166005317601</v>
      </c>
      <c r="J316" s="7">
        <v>2441.9495231829701</v>
      </c>
      <c r="K316" s="12">
        <v>0</v>
      </c>
      <c r="L316" s="11">
        <v>9.1845080370024701E-2</v>
      </c>
      <c r="M316" s="11">
        <v>2.1120184047137201E-2</v>
      </c>
      <c r="N316" s="44">
        <v>1</v>
      </c>
      <c r="O316" s="11">
        <v>0.310100356706977</v>
      </c>
      <c r="P316" s="7">
        <v>4960</v>
      </c>
      <c r="Q316" s="11">
        <v>0.50295094952034602</v>
      </c>
      <c r="R316" s="3">
        <v>0.10525462962962963</v>
      </c>
      <c r="S316" s="3">
        <v>0.46502314814814816</v>
      </c>
      <c r="T316" s="4">
        <f t="shared" si="8"/>
        <v>0.35976851851851854</v>
      </c>
      <c r="U316" s="1">
        <f t="shared" si="9"/>
        <v>31084.000000000004</v>
      </c>
    </row>
    <row r="317" spans="1:21" x14ac:dyDescent="0.2">
      <c r="A317">
        <v>316</v>
      </c>
      <c r="B317" s="7">
        <v>-6</v>
      </c>
      <c r="C317">
        <v>86</v>
      </c>
      <c r="D317" s="7">
        <v>194.79821920000001</v>
      </c>
      <c r="E317" s="7">
        <v>4675.1572607999997</v>
      </c>
      <c r="F317" s="7">
        <v>1521.1797255015199</v>
      </c>
      <c r="G317" s="11">
        <v>0.32537509235383899</v>
      </c>
      <c r="H317" s="7">
        <v>1049.1928424360401</v>
      </c>
      <c r="I317" s="7">
        <v>1378.50418399931</v>
      </c>
      <c r="J317" s="7">
        <v>1487.7605734845899</v>
      </c>
      <c r="K317" s="12">
        <v>0</v>
      </c>
      <c r="L317" s="11">
        <v>9.37926920207732E-2</v>
      </c>
      <c r="M317" s="11">
        <v>2.1969233126551701E-2</v>
      </c>
      <c r="N317" s="44">
        <v>1</v>
      </c>
      <c r="O317" s="11">
        <v>0.31027686942768501</v>
      </c>
      <c r="P317" s="7">
        <v>4960</v>
      </c>
      <c r="Q317" s="11">
        <v>0.30668946078659698</v>
      </c>
      <c r="R317" s="3">
        <v>0.10664351851851851</v>
      </c>
      <c r="S317" s="3">
        <v>0.46380787037037036</v>
      </c>
      <c r="T317" s="4">
        <f t="shared" si="8"/>
        <v>0.35716435185185186</v>
      </c>
      <c r="U317" s="1">
        <f t="shared" si="9"/>
        <v>30859</v>
      </c>
    </row>
    <row r="318" spans="1:21" x14ac:dyDescent="0.2">
      <c r="A318">
        <v>317</v>
      </c>
      <c r="B318" s="7">
        <v>-5</v>
      </c>
      <c r="C318">
        <v>89</v>
      </c>
      <c r="D318" s="7">
        <v>187.30598000000001</v>
      </c>
      <c r="E318" s="7">
        <v>4495.3435200000004</v>
      </c>
      <c r="F318" s="7">
        <v>1197.1910173435001</v>
      </c>
      <c r="G318" s="11">
        <v>0.26631802709117702</v>
      </c>
      <c r="H318" s="7">
        <v>825.48937336412496</v>
      </c>
      <c r="I318" s="7">
        <v>1082.6223146551799</v>
      </c>
      <c r="J318" s="7">
        <v>1169.8788630024501</v>
      </c>
      <c r="K318" s="12">
        <v>0</v>
      </c>
      <c r="L318" s="11">
        <v>9.5697930429301303E-2</v>
      </c>
      <c r="M318" s="11">
        <v>2.2813530961547202E-2</v>
      </c>
      <c r="N318" s="44">
        <v>1</v>
      </c>
      <c r="O318" s="11">
        <v>0.31047814308209998</v>
      </c>
      <c r="P318" s="7">
        <v>4960</v>
      </c>
      <c r="Q318" s="11">
        <v>0.24136915672248099</v>
      </c>
      <c r="R318" s="3">
        <v>0.10802083333333333</v>
      </c>
      <c r="S318" s="3">
        <v>0.46262731481481478</v>
      </c>
      <c r="T318" s="4">
        <f t="shared" si="8"/>
        <v>0.35460648148148144</v>
      </c>
      <c r="U318" s="1">
        <f t="shared" si="9"/>
        <v>30637.999999999996</v>
      </c>
    </row>
    <row r="319" spans="1:21" x14ac:dyDescent="0.2">
      <c r="A319">
        <v>318</v>
      </c>
      <c r="B319" s="7">
        <v>-4</v>
      </c>
      <c r="C319">
        <v>96</v>
      </c>
      <c r="D319" s="7">
        <v>179.81374080000001</v>
      </c>
      <c r="E319" s="7">
        <v>4315.5297792000001</v>
      </c>
      <c r="F319" s="7">
        <v>436.06353924883302</v>
      </c>
      <c r="G319" s="11">
        <v>0.101045192956511</v>
      </c>
      <c r="H319" s="7">
        <v>300.62298692943699</v>
      </c>
      <c r="I319" s="7">
        <v>393.48743661867098</v>
      </c>
      <c r="J319" s="7">
        <v>425.73199225366898</v>
      </c>
      <c r="K319" s="12">
        <v>0</v>
      </c>
      <c r="L319" s="11">
        <v>9.7637382624339797E-2</v>
      </c>
      <c r="M319" s="11">
        <v>2.3692755906538399E-2</v>
      </c>
      <c r="N319" s="44">
        <v>1</v>
      </c>
      <c r="O319" s="11">
        <v>0.31059820445595299</v>
      </c>
      <c r="P319" s="7">
        <v>4960</v>
      </c>
      <c r="Q319" s="11">
        <v>8.7916036138877704E-2</v>
      </c>
      <c r="R319" s="3">
        <v>0.10939814814814815</v>
      </c>
      <c r="S319" s="3">
        <v>0.4614699074074074</v>
      </c>
      <c r="T319" s="4">
        <f t="shared" si="8"/>
        <v>0.35207175925925926</v>
      </c>
      <c r="U319" s="1">
        <f t="shared" si="9"/>
        <v>30419</v>
      </c>
    </row>
    <row r="320" spans="1:21" x14ac:dyDescent="0.2">
      <c r="A320">
        <v>319</v>
      </c>
      <c r="B320" s="7">
        <v>-5</v>
      </c>
      <c r="C320">
        <v>93</v>
      </c>
      <c r="D320" s="7">
        <v>187.30598000000001</v>
      </c>
      <c r="E320" s="7">
        <v>4495.3435200000004</v>
      </c>
      <c r="F320" s="7">
        <v>764.46336842454798</v>
      </c>
      <c r="G320" s="11">
        <v>0.17005671869644901</v>
      </c>
      <c r="H320" s="7">
        <v>526.91329737940896</v>
      </c>
      <c r="I320" s="7">
        <v>688.409113494846</v>
      </c>
      <c r="J320" s="7">
        <v>745.68312294360999</v>
      </c>
      <c r="K320" s="12">
        <v>0</v>
      </c>
      <c r="L320" s="11">
        <v>9.9487114845592806E-2</v>
      </c>
      <c r="M320" s="11">
        <v>2.45665734378381E-2</v>
      </c>
      <c r="N320" s="44">
        <v>1</v>
      </c>
      <c r="O320" s="11">
        <v>0.31074094699226301</v>
      </c>
      <c r="P320" s="7">
        <v>4960</v>
      </c>
      <c r="Q320" s="11">
        <v>0.15412567911785199</v>
      </c>
      <c r="R320" s="3">
        <v>0.11076388888888888</v>
      </c>
      <c r="S320" s="3">
        <v>0.46034722222222224</v>
      </c>
      <c r="T320" s="4">
        <f t="shared" si="8"/>
        <v>0.34958333333333336</v>
      </c>
      <c r="U320" s="1">
        <f t="shared" si="9"/>
        <v>30204.000000000004</v>
      </c>
    </row>
    <row r="321" spans="1:21" x14ac:dyDescent="0.2">
      <c r="A321">
        <v>320</v>
      </c>
      <c r="B321" s="7">
        <v>-5</v>
      </c>
      <c r="C321">
        <v>92</v>
      </c>
      <c r="D321" s="7">
        <v>187.30598000000001</v>
      </c>
      <c r="E321" s="7">
        <v>4495.3435200000004</v>
      </c>
      <c r="F321" s="7">
        <v>875.08545846176901</v>
      </c>
      <c r="G321" s="11">
        <v>0.19466486922934101</v>
      </c>
      <c r="H321" s="7">
        <v>603.09868284935703</v>
      </c>
      <c r="I321" s="7">
        <v>786.41598863606998</v>
      </c>
      <c r="J321" s="7">
        <v>852.81167780527301</v>
      </c>
      <c r="K321" s="12">
        <v>0</v>
      </c>
      <c r="L321" s="11">
        <v>0.101326640693542</v>
      </c>
      <c r="M321" s="11">
        <v>2.5453263382583E-2</v>
      </c>
      <c r="N321" s="44">
        <v>1</v>
      </c>
      <c r="O321" s="11">
        <v>0.31081167328561399</v>
      </c>
      <c r="P321" s="7">
        <v>4960</v>
      </c>
      <c r="Q321" s="11">
        <v>0.17642851985116301</v>
      </c>
      <c r="R321" s="3">
        <v>0.11211805555555555</v>
      </c>
      <c r="S321" s="3">
        <v>0.45923611111111112</v>
      </c>
      <c r="T321" s="4">
        <f t="shared" si="8"/>
        <v>0.34711805555555558</v>
      </c>
      <c r="U321" s="1">
        <f t="shared" si="9"/>
        <v>29991.000000000004</v>
      </c>
    </row>
    <row r="322" spans="1:21" x14ac:dyDescent="0.2">
      <c r="A322">
        <v>321</v>
      </c>
      <c r="B322" s="7">
        <v>-4</v>
      </c>
      <c r="C322">
        <v>97</v>
      </c>
      <c r="D322" s="7">
        <v>179.81374080000001</v>
      </c>
      <c r="E322" s="7">
        <v>4315.5297792000001</v>
      </c>
      <c r="F322" s="7">
        <v>328.70965834279298</v>
      </c>
      <c r="G322" s="11">
        <v>7.6169016357414299E-2</v>
      </c>
      <c r="H322" s="7">
        <v>226.51242912808399</v>
      </c>
      <c r="I322" s="7">
        <v>294.79647247376499</v>
      </c>
      <c r="J322" s="7">
        <v>320.04723800180898</v>
      </c>
      <c r="K322" s="12">
        <v>0</v>
      </c>
      <c r="L322" s="11">
        <v>0.103170640132702</v>
      </c>
      <c r="M322" s="11">
        <v>2.6352801389092999E-2</v>
      </c>
      <c r="N322" s="44">
        <v>1</v>
      </c>
      <c r="O322" s="11">
        <v>0.31090424823517898</v>
      </c>
      <c r="P322" s="7">
        <v>4960</v>
      </c>
      <c r="Q322" s="11">
        <v>6.6272108536853405E-2</v>
      </c>
      <c r="R322" s="3">
        <v>0.11346064814814816</v>
      </c>
      <c r="S322" s="3">
        <v>0.45817129629629627</v>
      </c>
      <c r="T322" s="4">
        <f t="shared" ref="T322:T366" si="10">S322-R322</f>
        <v>0.34471064814814811</v>
      </c>
      <c r="U322" s="1">
        <f t="shared" si="9"/>
        <v>29782.999999999996</v>
      </c>
    </row>
    <row r="323" spans="1:21" x14ac:dyDescent="0.2">
      <c r="A323">
        <v>322</v>
      </c>
      <c r="B323" s="7">
        <v>-4</v>
      </c>
      <c r="C323">
        <v>88</v>
      </c>
      <c r="D323" s="7">
        <v>179.81374080000001</v>
      </c>
      <c r="E323" s="7">
        <v>4315.5297792000001</v>
      </c>
      <c r="F323" s="7">
        <v>1317.0250095512799</v>
      </c>
      <c r="G323" s="11">
        <v>0.30518269527395803</v>
      </c>
      <c r="H323" s="7">
        <v>907.47912791834995</v>
      </c>
      <c r="I323" s="7">
        <v>1178.7957469197099</v>
      </c>
      <c r="J323" s="7">
        <v>1281.15234668321</v>
      </c>
      <c r="K323" s="12">
        <v>0</v>
      </c>
      <c r="L323" s="11">
        <v>0.10495568544948899</v>
      </c>
      <c r="M323" s="11">
        <v>2.7237647431078899E-2</v>
      </c>
      <c r="N323" s="44">
        <v>1</v>
      </c>
      <c r="O323" s="11">
        <v>0.31096287364540698</v>
      </c>
      <c r="P323" s="7">
        <v>4960</v>
      </c>
      <c r="Q323" s="11">
        <v>0.26552923579663001</v>
      </c>
      <c r="R323" s="3">
        <v>0.11479166666666667</v>
      </c>
      <c r="S323" s="3">
        <v>0.45712962962962966</v>
      </c>
      <c r="T323" s="4">
        <f t="shared" si="10"/>
        <v>0.34233796296296298</v>
      </c>
      <c r="U323" s="1">
        <f t="shared" ref="U323:U366" si="11">T323*86400</f>
        <v>29578</v>
      </c>
    </row>
    <row r="324" spans="1:21" x14ac:dyDescent="0.2">
      <c r="A324">
        <v>323</v>
      </c>
      <c r="B324" s="7">
        <v>-5</v>
      </c>
      <c r="C324">
        <v>96</v>
      </c>
      <c r="D324" s="7">
        <v>187.30598000000001</v>
      </c>
      <c r="E324" s="7">
        <v>4495.3435200000004</v>
      </c>
      <c r="F324" s="7">
        <v>439.709210709079</v>
      </c>
      <c r="G324" s="11">
        <v>9.7814373640811095E-2</v>
      </c>
      <c r="H324" s="7">
        <v>302.98161576844598</v>
      </c>
      <c r="I324" s="7">
        <v>392.791967181502</v>
      </c>
      <c r="J324" s="7">
        <v>427.33689335857002</v>
      </c>
      <c r="K324" s="12">
        <v>0</v>
      </c>
      <c r="L324" s="11">
        <v>0.10670061573629</v>
      </c>
      <c r="M324" s="11">
        <v>2.8137498713200901E-2</v>
      </c>
      <c r="N324" s="44">
        <v>1</v>
      </c>
      <c r="O324" s="11">
        <v>0.31095003609350003</v>
      </c>
      <c r="P324" s="7">
        <v>4960</v>
      </c>
      <c r="Q324" s="11">
        <v>8.86510505461853E-2</v>
      </c>
      <c r="R324" s="3">
        <v>0.11612268518518519</v>
      </c>
      <c r="S324" s="3">
        <v>0.45612268518518517</v>
      </c>
      <c r="T324" s="4">
        <f t="shared" si="10"/>
        <v>0.33999999999999997</v>
      </c>
      <c r="U324" s="1">
        <f t="shared" si="11"/>
        <v>29375.999999999996</v>
      </c>
    </row>
    <row r="325" spans="1:21" x14ac:dyDescent="0.2">
      <c r="A325">
        <v>324</v>
      </c>
      <c r="B325" s="7">
        <v>-5</v>
      </c>
      <c r="C325">
        <v>96</v>
      </c>
      <c r="D325" s="7">
        <v>187.30598000000001</v>
      </c>
      <c r="E325" s="7">
        <v>4495.3435200000004</v>
      </c>
      <c r="F325" s="7">
        <v>440.40656525223602</v>
      </c>
      <c r="G325" s="11">
        <v>9.7969501839591605E-2</v>
      </c>
      <c r="H325" s="7">
        <v>303.47922250703499</v>
      </c>
      <c r="I325" s="7">
        <v>392.66522319145997</v>
      </c>
      <c r="J325" s="7">
        <v>427.61860855464602</v>
      </c>
      <c r="K325" s="12">
        <v>0</v>
      </c>
      <c r="L325" s="11">
        <v>0.108402884578782</v>
      </c>
      <c r="M325" s="11">
        <v>2.9036707684559002E-2</v>
      </c>
      <c r="N325" s="44">
        <v>1</v>
      </c>
      <c r="O325" s="11">
        <v>0.310911220559979</v>
      </c>
      <c r="P325" s="7">
        <v>4960</v>
      </c>
      <c r="Q325" s="11">
        <v>8.8791646220208895E-2</v>
      </c>
      <c r="R325" s="3">
        <v>0.11743055555555555</v>
      </c>
      <c r="S325" s="3">
        <v>0.45513888888888893</v>
      </c>
      <c r="T325" s="4">
        <f t="shared" si="10"/>
        <v>0.33770833333333339</v>
      </c>
      <c r="U325" s="1">
        <f t="shared" si="11"/>
        <v>29178.000000000004</v>
      </c>
    </row>
    <row r="326" spans="1:21" x14ac:dyDescent="0.2">
      <c r="A326">
        <v>325</v>
      </c>
      <c r="B326" s="7">
        <v>-5</v>
      </c>
      <c r="C326">
        <v>96</v>
      </c>
      <c r="D326" s="7">
        <v>187.30598000000001</v>
      </c>
      <c r="E326" s="7">
        <v>4495.3435200000004</v>
      </c>
      <c r="F326" s="7">
        <v>441.09129206375701</v>
      </c>
      <c r="G326" s="11">
        <v>9.8121820969036294E-2</v>
      </c>
      <c r="H326" s="7">
        <v>303.97468358254798</v>
      </c>
      <c r="I326" s="7">
        <v>392.53960501480901</v>
      </c>
      <c r="J326" s="7">
        <v>427.88147853798603</v>
      </c>
      <c r="K326" s="12">
        <v>0</v>
      </c>
      <c r="L326" s="11">
        <v>0.110071742341107</v>
      </c>
      <c r="M326" s="11">
        <v>2.9948026096741E-2</v>
      </c>
      <c r="N326" s="44">
        <v>1</v>
      </c>
      <c r="O326" s="11">
        <v>0.31085766359084899</v>
      </c>
      <c r="P326" s="7">
        <v>4960</v>
      </c>
      <c r="Q326" s="11">
        <v>8.8929695980596205E-2</v>
      </c>
      <c r="R326" s="3">
        <v>0.11872685185185185</v>
      </c>
      <c r="S326" s="3">
        <v>0.45420138888888889</v>
      </c>
      <c r="T326" s="4">
        <f t="shared" si="10"/>
        <v>0.33547453703703706</v>
      </c>
      <c r="U326" s="1">
        <f t="shared" si="11"/>
        <v>28985</v>
      </c>
    </row>
    <row r="327" spans="1:21" x14ac:dyDescent="0.2">
      <c r="A327">
        <v>326</v>
      </c>
      <c r="B327" s="7">
        <v>-6</v>
      </c>
      <c r="C327">
        <v>98</v>
      </c>
      <c r="D327" s="7">
        <v>194.79821920000001</v>
      </c>
      <c r="E327" s="7">
        <v>4675.1572607999997</v>
      </c>
      <c r="F327" s="7">
        <v>220.88001443608201</v>
      </c>
      <c r="G327" s="11">
        <v>4.7245472636419102E-2</v>
      </c>
      <c r="H327" s="7">
        <v>152.23728024500301</v>
      </c>
      <c r="I327" s="7">
        <v>196.200523691852</v>
      </c>
      <c r="J327" s="7">
        <v>214.06696670682399</v>
      </c>
      <c r="K327" s="12">
        <v>0</v>
      </c>
      <c r="L327" s="11">
        <v>0.11173256578798101</v>
      </c>
      <c r="M327" s="11">
        <v>3.0845016678634402E-2</v>
      </c>
      <c r="N327" s="44">
        <v>1</v>
      </c>
      <c r="O327" s="11">
        <v>0.31076933042732302</v>
      </c>
      <c r="P327" s="7">
        <v>4960</v>
      </c>
      <c r="Q327" s="11">
        <v>4.4532260975016599E-2</v>
      </c>
      <c r="R327" s="3">
        <v>0.12001157407407408</v>
      </c>
      <c r="S327" s="3">
        <v>0.45328703703703704</v>
      </c>
      <c r="T327" s="4">
        <f t="shared" si="10"/>
        <v>0.33327546296296295</v>
      </c>
      <c r="U327" s="1">
        <f t="shared" si="11"/>
        <v>28795</v>
      </c>
    </row>
    <row r="328" spans="1:21" x14ac:dyDescent="0.2">
      <c r="A328">
        <v>327</v>
      </c>
      <c r="B328" s="7">
        <v>-6</v>
      </c>
      <c r="C328">
        <v>91</v>
      </c>
      <c r="D328" s="7">
        <v>194.79821920000001</v>
      </c>
      <c r="E328" s="7">
        <v>4675.1572607999997</v>
      </c>
      <c r="F328" s="7">
        <v>995.45756053934804</v>
      </c>
      <c r="G328" s="11">
        <v>0.212924935998625</v>
      </c>
      <c r="H328" s="7">
        <v>686.27118836129296</v>
      </c>
      <c r="I328" s="7">
        <v>882.63274023253996</v>
      </c>
      <c r="J328" s="7">
        <v>963.852197276065</v>
      </c>
      <c r="K328" s="12">
        <v>0</v>
      </c>
      <c r="L328" s="11">
        <v>0.113339658845604</v>
      </c>
      <c r="M328" s="11">
        <v>3.1749583825711997E-2</v>
      </c>
      <c r="N328" s="44">
        <v>1</v>
      </c>
      <c r="O328" s="11">
        <v>0.31059724134350197</v>
      </c>
      <c r="P328" s="7">
        <v>4960</v>
      </c>
      <c r="Q328" s="11">
        <v>0.200697088818417</v>
      </c>
      <c r="R328" s="3">
        <v>0.12127314814814816</v>
      </c>
      <c r="S328" s="3">
        <v>0.45240740740740742</v>
      </c>
      <c r="T328" s="4">
        <f t="shared" si="10"/>
        <v>0.33113425925925927</v>
      </c>
      <c r="U328" s="1">
        <f t="shared" si="11"/>
        <v>28610</v>
      </c>
    </row>
    <row r="329" spans="1:21" x14ac:dyDescent="0.2">
      <c r="A329">
        <v>328</v>
      </c>
      <c r="B329" s="7">
        <v>-8</v>
      </c>
      <c r="C329">
        <v>85</v>
      </c>
      <c r="D329" s="7">
        <v>209.78269760000001</v>
      </c>
      <c r="E329" s="7">
        <v>5034.7847424000001</v>
      </c>
      <c r="F329" s="7">
        <v>1661.41401111649</v>
      </c>
      <c r="G329" s="11">
        <v>0.32998709897665401</v>
      </c>
      <c r="H329" s="7">
        <v>1145.65054313676</v>
      </c>
      <c r="I329" s="7">
        <v>1470.56918755569</v>
      </c>
      <c r="J329" s="7">
        <v>1607.1751381069701</v>
      </c>
      <c r="K329" s="12">
        <v>0</v>
      </c>
      <c r="L329" s="11">
        <v>0.11486891424043801</v>
      </c>
      <c r="M329" s="11">
        <v>3.2646211387775799E-2</v>
      </c>
      <c r="N329" s="44">
        <v>1</v>
      </c>
      <c r="O329" s="11">
        <v>0.310436450233815</v>
      </c>
      <c r="P329" s="7">
        <v>4960</v>
      </c>
      <c r="Q329" s="11">
        <v>0.33496250224122898</v>
      </c>
      <c r="R329" s="3">
        <v>0.12252314814814814</v>
      </c>
      <c r="S329" s="3">
        <v>0.45156250000000003</v>
      </c>
      <c r="T329" s="4">
        <f t="shared" si="10"/>
        <v>0.3290393518518519</v>
      </c>
      <c r="U329" s="1">
        <f t="shared" si="11"/>
        <v>28429.000000000004</v>
      </c>
    </row>
    <row r="330" spans="1:21" x14ac:dyDescent="0.2">
      <c r="A330">
        <v>329</v>
      </c>
      <c r="B330" s="7">
        <v>-10</v>
      </c>
      <c r="C330">
        <v>78</v>
      </c>
      <c r="D330" s="7">
        <v>224.76717600000001</v>
      </c>
      <c r="E330" s="7">
        <v>5394.4122239999997</v>
      </c>
      <c r="F330" s="7">
        <v>2440.4070602390798</v>
      </c>
      <c r="G330" s="11">
        <v>0.45239536003229303</v>
      </c>
      <c r="H330" s="7">
        <v>1683.34380945006</v>
      </c>
      <c r="I330" s="7">
        <v>2156.35846985017</v>
      </c>
      <c r="J330" s="7">
        <v>2358.57869794832</v>
      </c>
      <c r="K330" s="12">
        <v>0</v>
      </c>
      <c r="L330" s="11">
        <v>0.116393938952579</v>
      </c>
      <c r="M330" s="11">
        <v>3.3530620208396103E-2</v>
      </c>
      <c r="N330" s="44">
        <v>1</v>
      </c>
      <c r="O330" s="11">
        <v>0.31022007071019397</v>
      </c>
      <c r="P330" s="7">
        <v>4960</v>
      </c>
      <c r="Q330" s="11">
        <v>0.49201755246755702</v>
      </c>
      <c r="R330" s="3">
        <v>0.12376157407407407</v>
      </c>
      <c r="S330" s="3">
        <v>0.45075231481481487</v>
      </c>
      <c r="T330" s="4">
        <f t="shared" si="10"/>
        <v>0.3269907407407408</v>
      </c>
      <c r="U330" s="1">
        <f t="shared" si="11"/>
        <v>28252.000000000007</v>
      </c>
    </row>
    <row r="331" spans="1:21" x14ac:dyDescent="0.2">
      <c r="A331">
        <v>330</v>
      </c>
      <c r="B331" s="7">
        <v>-9</v>
      </c>
      <c r="C331">
        <v>68</v>
      </c>
      <c r="D331" s="7">
        <v>217.27493680000001</v>
      </c>
      <c r="E331" s="7">
        <v>5214.5984832000004</v>
      </c>
      <c r="F331" s="7">
        <v>3554.7056274425699</v>
      </c>
      <c r="G331" s="11">
        <v>0.68168347743260704</v>
      </c>
      <c r="H331" s="7">
        <v>2452.7426010597501</v>
      </c>
      <c r="I331" s="7">
        <v>3135.8086552434002</v>
      </c>
      <c r="J331" s="7">
        <v>3432.4066623325798</v>
      </c>
      <c r="K331" s="12">
        <v>0</v>
      </c>
      <c r="L331" s="11">
        <v>0.117842942876972</v>
      </c>
      <c r="M331" s="11">
        <v>3.4404808141027601E-2</v>
      </c>
      <c r="N331" s="44">
        <v>1</v>
      </c>
      <c r="O331" s="11">
        <v>0.31000120456545999</v>
      </c>
      <c r="P331" s="7">
        <v>4960</v>
      </c>
      <c r="Q331" s="11">
        <v>0.71667452166181</v>
      </c>
      <c r="R331" s="3">
        <v>0.12496527777777777</v>
      </c>
      <c r="S331" s="3">
        <v>0.44997685185185188</v>
      </c>
      <c r="T331" s="4">
        <f t="shared" si="10"/>
        <v>0.32501157407407411</v>
      </c>
      <c r="U331" s="1">
        <f t="shared" si="11"/>
        <v>28081.000000000004</v>
      </c>
    </row>
    <row r="332" spans="1:21" x14ac:dyDescent="0.2">
      <c r="A332">
        <v>331</v>
      </c>
      <c r="B332" s="7">
        <v>-8</v>
      </c>
      <c r="C332">
        <v>90</v>
      </c>
      <c r="D332" s="7">
        <v>209.78269760000001</v>
      </c>
      <c r="E332" s="7">
        <v>5034.7847424000001</v>
      </c>
      <c r="F332" s="7">
        <v>1112.33167676828</v>
      </c>
      <c r="G332" s="11">
        <v>0.22092934130845299</v>
      </c>
      <c r="H332" s="7">
        <v>767.79353784463001</v>
      </c>
      <c r="I332" s="7">
        <v>979.66441482800599</v>
      </c>
      <c r="J332" s="7">
        <v>1073.08927585124</v>
      </c>
      <c r="K332" s="12">
        <v>0</v>
      </c>
      <c r="L332" s="11">
        <v>0.119269517097384</v>
      </c>
      <c r="M332" s="11">
        <v>3.5279406077021701E-2</v>
      </c>
      <c r="N332" s="44">
        <v>1</v>
      </c>
      <c r="O332" s="11">
        <v>0.30974406835617402</v>
      </c>
      <c r="P332" s="7">
        <v>4960</v>
      </c>
      <c r="Q332" s="11">
        <v>0.224260418703283</v>
      </c>
      <c r="R332" s="3">
        <v>0.12615740740740741</v>
      </c>
      <c r="S332" s="3">
        <v>0.44924768518518521</v>
      </c>
      <c r="T332" s="4">
        <f t="shared" si="10"/>
        <v>0.32309027777777777</v>
      </c>
      <c r="U332" s="1">
        <f t="shared" si="11"/>
        <v>27915</v>
      </c>
    </row>
    <row r="333" spans="1:21" x14ac:dyDescent="0.2">
      <c r="A333">
        <v>332</v>
      </c>
      <c r="B333" s="7">
        <v>-7</v>
      </c>
      <c r="C333">
        <v>78</v>
      </c>
      <c r="D333" s="7">
        <v>202.29045840000001</v>
      </c>
      <c r="E333" s="7">
        <v>4854.9710015999999</v>
      </c>
      <c r="F333" s="7">
        <v>2450.3750066675002</v>
      </c>
      <c r="G333" s="11">
        <v>0.50471465346753996</v>
      </c>
      <c r="H333" s="7">
        <v>1692.25582084917</v>
      </c>
      <c r="I333" s="7">
        <v>2154.7590250020298</v>
      </c>
      <c r="J333" s="7">
        <v>2361.83175663476</v>
      </c>
      <c r="K333" s="12">
        <v>0</v>
      </c>
      <c r="L333" s="11">
        <v>0.12064111854760801</v>
      </c>
      <c r="M333" s="11">
        <v>3.6134571154131399E-2</v>
      </c>
      <c r="N333" s="44">
        <v>1</v>
      </c>
      <c r="O333" s="11">
        <v>0.309389046066611</v>
      </c>
      <c r="P333" s="7">
        <v>4960</v>
      </c>
      <c r="Q333" s="11">
        <v>0.49402721908618902</v>
      </c>
      <c r="R333" s="3">
        <v>0.12732638888888889</v>
      </c>
      <c r="S333" s="3">
        <v>0.44855324074074071</v>
      </c>
      <c r="T333" s="4">
        <f t="shared" si="10"/>
        <v>0.32122685185185185</v>
      </c>
      <c r="U333" s="1">
        <f t="shared" si="11"/>
        <v>27754</v>
      </c>
    </row>
    <row r="334" spans="1:21" x14ac:dyDescent="0.2">
      <c r="A334">
        <v>333</v>
      </c>
      <c r="B334" s="7">
        <v>-10</v>
      </c>
      <c r="C334">
        <v>82</v>
      </c>
      <c r="D334" s="7">
        <v>224.76717600000001</v>
      </c>
      <c r="E334" s="7">
        <v>5394.4122239999997</v>
      </c>
      <c r="F334" s="7">
        <v>2007.1996293268501</v>
      </c>
      <c r="G334" s="11">
        <v>0.372088662486105</v>
      </c>
      <c r="H334" s="7">
        <v>1386.93653430117</v>
      </c>
      <c r="I334" s="7">
        <v>1762.3806499643299</v>
      </c>
      <c r="J334" s="7">
        <v>1932.9926948305399</v>
      </c>
      <c r="K334" s="12">
        <v>0</v>
      </c>
      <c r="L334" s="11">
        <v>0.12197041877923701</v>
      </c>
      <c r="M334" s="11">
        <v>3.6970380729496703E-2</v>
      </c>
      <c r="N334" s="44">
        <v>1</v>
      </c>
      <c r="O334" s="11">
        <v>0.30901913589616198</v>
      </c>
      <c r="P334" s="7">
        <v>4960</v>
      </c>
      <c r="Q334" s="11">
        <v>0.40467734462235</v>
      </c>
      <c r="R334" s="3">
        <v>0.12847222222222224</v>
      </c>
      <c r="S334" s="3">
        <v>0.4478935185185185</v>
      </c>
      <c r="T334" s="4">
        <f t="shared" si="10"/>
        <v>0.31942129629629623</v>
      </c>
      <c r="U334" s="1">
        <f t="shared" si="11"/>
        <v>27597.999999999993</v>
      </c>
    </row>
    <row r="335" spans="1:21" x14ac:dyDescent="0.2">
      <c r="A335">
        <v>334</v>
      </c>
      <c r="B335" s="7">
        <v>-10</v>
      </c>
      <c r="C335">
        <v>99</v>
      </c>
      <c r="D335" s="7">
        <v>224.76717600000001</v>
      </c>
      <c r="E335" s="7">
        <v>5394.4122239999997</v>
      </c>
      <c r="F335" s="7">
        <v>111.650981803627</v>
      </c>
      <c r="G335" s="11">
        <v>2.06975249883363E-2</v>
      </c>
      <c r="H335" s="7">
        <v>77.1926924997573</v>
      </c>
      <c r="I335" s="7">
        <v>97.892172525353104</v>
      </c>
      <c r="J335" s="7">
        <v>107.430404871145</v>
      </c>
      <c r="K335" s="12">
        <v>0</v>
      </c>
      <c r="L335" s="11">
        <v>0.123230526557062</v>
      </c>
      <c r="M335" s="11">
        <v>3.7801520992490602E-2</v>
      </c>
      <c r="N335" s="44">
        <v>1</v>
      </c>
      <c r="O335" s="11">
        <v>0.308625045182991</v>
      </c>
      <c r="P335" s="7">
        <v>4960</v>
      </c>
      <c r="Q335" s="11">
        <v>2.25102785894409E-2</v>
      </c>
      <c r="R335" s="3">
        <v>0.12959490740740739</v>
      </c>
      <c r="S335" s="3">
        <v>0.4472800925925926</v>
      </c>
      <c r="T335" s="4">
        <f t="shared" si="10"/>
        <v>0.31768518518518518</v>
      </c>
      <c r="U335" s="1">
        <f t="shared" si="11"/>
        <v>27448</v>
      </c>
    </row>
    <row r="336" spans="1:21" x14ac:dyDescent="0.2">
      <c r="A336">
        <v>335</v>
      </c>
      <c r="B336" s="7">
        <v>-9</v>
      </c>
      <c r="C336">
        <v>91</v>
      </c>
      <c r="D336" s="7">
        <v>217.27493680000001</v>
      </c>
      <c r="E336" s="7">
        <v>5214.5984832000004</v>
      </c>
      <c r="F336" s="7">
        <v>1006.01975739762</v>
      </c>
      <c r="G336" s="11">
        <v>0.19292372378021799</v>
      </c>
      <c r="H336" s="7">
        <v>695.97196789264001</v>
      </c>
      <c r="I336" s="7">
        <v>880.83200675040405</v>
      </c>
      <c r="J336" s="7">
        <v>967.16965906789903</v>
      </c>
      <c r="K336" s="12">
        <v>0</v>
      </c>
      <c r="L336" s="11">
        <v>0.124438660102517</v>
      </c>
      <c r="M336" s="11">
        <v>3.8617629568451703E-2</v>
      </c>
      <c r="N336" s="44">
        <v>1</v>
      </c>
      <c r="O336" s="11">
        <v>0.30819254515141598</v>
      </c>
      <c r="P336" s="7">
        <v>4960</v>
      </c>
      <c r="Q336" s="11">
        <v>0.20282656399145599</v>
      </c>
      <c r="R336" s="3">
        <v>0.13069444444444445</v>
      </c>
      <c r="S336" s="3">
        <v>0.44670138888888888</v>
      </c>
      <c r="T336" s="4">
        <f t="shared" si="10"/>
        <v>0.31600694444444444</v>
      </c>
      <c r="U336" s="1">
        <f t="shared" si="11"/>
        <v>27303</v>
      </c>
    </row>
    <row r="337" spans="1:21" x14ac:dyDescent="0.2">
      <c r="A337">
        <v>336</v>
      </c>
      <c r="B337" s="7">
        <v>-10</v>
      </c>
      <c r="C337">
        <v>90</v>
      </c>
      <c r="D337" s="7">
        <v>224.76717600000001</v>
      </c>
      <c r="E337" s="7">
        <v>5394.4122239999997</v>
      </c>
      <c r="F337" s="7">
        <v>1119.02428347366</v>
      </c>
      <c r="G337" s="11">
        <v>0.207441373963798</v>
      </c>
      <c r="H337" s="7">
        <v>774.67929848588301</v>
      </c>
      <c r="I337" s="7">
        <v>978.46884115534999</v>
      </c>
      <c r="J337" s="7">
        <v>1074.9195316806599</v>
      </c>
      <c r="K337" s="12">
        <v>0</v>
      </c>
      <c r="L337" s="11">
        <v>0.12560535494547501</v>
      </c>
      <c r="M337" s="11">
        <v>3.94135788153702E-2</v>
      </c>
      <c r="N337" s="44">
        <v>1</v>
      </c>
      <c r="O337" s="11">
        <v>0.307718956660056</v>
      </c>
      <c r="P337" s="7">
        <v>4960</v>
      </c>
      <c r="Q337" s="11">
        <v>0.22560973457130301</v>
      </c>
      <c r="R337" s="3">
        <v>0.13177083333333334</v>
      </c>
      <c r="S337" s="3">
        <v>0.44616898148148149</v>
      </c>
      <c r="T337" s="4">
        <f t="shared" si="10"/>
        <v>0.31439814814814815</v>
      </c>
      <c r="U337" s="1">
        <f t="shared" si="11"/>
        <v>27164</v>
      </c>
    </row>
    <row r="338" spans="1:21" x14ac:dyDescent="0.2">
      <c r="A338">
        <v>337</v>
      </c>
      <c r="B338" s="7">
        <v>-12</v>
      </c>
      <c r="C338">
        <v>72</v>
      </c>
      <c r="D338" s="7">
        <v>239.75165440000001</v>
      </c>
      <c r="E338" s="7">
        <v>5754.0397056000002</v>
      </c>
      <c r="F338" s="7">
        <v>3136.8984182996801</v>
      </c>
      <c r="G338" s="11">
        <v>0.54516454157359495</v>
      </c>
      <c r="H338" s="7">
        <v>2173.1869371313201</v>
      </c>
      <c r="I338" s="7">
        <v>2739.56780832084</v>
      </c>
      <c r="J338" s="7">
        <v>3010.8446316631998</v>
      </c>
      <c r="K338" s="12">
        <v>0</v>
      </c>
      <c r="L338" s="11">
        <v>0.12666352460154401</v>
      </c>
      <c r="M338" s="11">
        <v>4.0184210588753502E-2</v>
      </c>
      <c r="N338" s="44">
        <v>1</v>
      </c>
      <c r="O338" s="11">
        <v>0.30721794354142101</v>
      </c>
      <c r="P338" s="7">
        <v>4960</v>
      </c>
      <c r="Q338" s="11">
        <v>0.63243919723784003</v>
      </c>
      <c r="R338" s="3">
        <v>0.1328125</v>
      </c>
      <c r="S338" s="3">
        <v>0.44567129629629632</v>
      </c>
      <c r="T338" s="4">
        <f t="shared" si="10"/>
        <v>0.31285879629629632</v>
      </c>
      <c r="U338" s="1">
        <f t="shared" si="11"/>
        <v>27031</v>
      </c>
    </row>
    <row r="339" spans="1:21" x14ac:dyDescent="0.2">
      <c r="A339">
        <v>338</v>
      </c>
      <c r="B339" s="7">
        <v>-14</v>
      </c>
      <c r="C339">
        <v>86</v>
      </c>
      <c r="D339" s="7">
        <v>254.73613280000001</v>
      </c>
      <c r="E339" s="7">
        <v>6113.6671871999997</v>
      </c>
      <c r="F339" s="7">
        <v>1570.0101487726999</v>
      </c>
      <c r="G339" s="11">
        <v>0.25680333925598398</v>
      </c>
      <c r="H339" s="7">
        <v>1088.5885099176501</v>
      </c>
      <c r="I339" s="7">
        <v>1369.4590805539401</v>
      </c>
      <c r="J339" s="7">
        <v>1505.72724588144</v>
      </c>
      <c r="K339" s="12">
        <v>0</v>
      </c>
      <c r="L339" s="11">
        <v>0.127738708170473</v>
      </c>
      <c r="M339" s="11">
        <v>4.0944259463229098E-2</v>
      </c>
      <c r="N339" s="44">
        <v>1</v>
      </c>
      <c r="O339" s="11">
        <v>0.306636004379579</v>
      </c>
      <c r="P339" s="7">
        <v>4960</v>
      </c>
      <c r="Q339" s="11">
        <v>0.31653430418804401</v>
      </c>
      <c r="R339" s="3">
        <v>0.13381944444444444</v>
      </c>
      <c r="S339" s="3">
        <v>0.44521990740740741</v>
      </c>
      <c r="T339" s="4">
        <f t="shared" si="10"/>
        <v>0.31140046296296298</v>
      </c>
      <c r="U339" s="1">
        <f t="shared" si="11"/>
        <v>26905</v>
      </c>
    </row>
    <row r="340" spans="1:21" x14ac:dyDescent="0.2">
      <c r="A340">
        <v>339</v>
      </c>
      <c r="B340" s="7">
        <v>-10</v>
      </c>
      <c r="C340">
        <v>99</v>
      </c>
      <c r="D340" s="7">
        <v>224.76717600000001</v>
      </c>
      <c r="E340" s="7">
        <v>5394.4122239999997</v>
      </c>
      <c r="F340" s="7">
        <v>112.24165703205099</v>
      </c>
      <c r="G340" s="11">
        <v>2.0807022595099901E-2</v>
      </c>
      <c r="H340" s="7">
        <v>77.894120112873395</v>
      </c>
      <c r="I340" s="7">
        <v>97.794337726649502</v>
      </c>
      <c r="J340" s="7">
        <v>107.563373681046</v>
      </c>
      <c r="K340" s="12">
        <v>0</v>
      </c>
      <c r="L340" s="11">
        <v>0.12871619759922401</v>
      </c>
      <c r="M340" s="11">
        <v>4.1680455142146203E-2</v>
      </c>
      <c r="N340" s="44">
        <v>1</v>
      </c>
      <c r="O340" s="11">
        <v>0.306014164681922</v>
      </c>
      <c r="P340" s="7">
        <v>4960</v>
      </c>
      <c r="Q340" s="11">
        <v>2.2629366337107101E-2</v>
      </c>
      <c r="R340" s="3">
        <v>0.13480324074074074</v>
      </c>
      <c r="S340" s="3">
        <v>0.44481481481481483</v>
      </c>
      <c r="T340" s="4">
        <f t="shared" si="10"/>
        <v>0.31001157407407409</v>
      </c>
      <c r="U340" s="1">
        <f t="shared" si="11"/>
        <v>26785</v>
      </c>
    </row>
    <row r="341" spans="1:21" x14ac:dyDescent="0.2">
      <c r="A341">
        <v>340</v>
      </c>
      <c r="B341" s="7">
        <v>-11</v>
      </c>
      <c r="C341">
        <v>96</v>
      </c>
      <c r="D341" s="7">
        <v>232.25941520000001</v>
      </c>
      <c r="E341" s="7">
        <v>5574.2259647999999</v>
      </c>
      <c r="F341" s="7">
        <v>449.37770495584101</v>
      </c>
      <c r="G341" s="11">
        <v>8.06170592641135E-2</v>
      </c>
      <c r="H341" s="7">
        <v>312.12900172699102</v>
      </c>
      <c r="I341" s="7">
        <v>391.120186506023</v>
      </c>
      <c r="J341" s="7">
        <v>430.32652849158899</v>
      </c>
      <c r="K341" s="12">
        <v>0</v>
      </c>
      <c r="L341" s="11">
        <v>0.12964042899178299</v>
      </c>
      <c r="M341" s="11">
        <v>4.2394574217082398E-2</v>
      </c>
      <c r="N341" s="44">
        <v>1</v>
      </c>
      <c r="O341" s="11">
        <v>0.30541947612273601</v>
      </c>
      <c r="P341" s="7">
        <v>4960</v>
      </c>
      <c r="Q341" s="11">
        <v>9.06003437410971E-2</v>
      </c>
      <c r="R341" s="3">
        <v>0.13576388888888888</v>
      </c>
      <c r="S341" s="3">
        <v>0.44444444444444442</v>
      </c>
      <c r="T341" s="4">
        <f t="shared" si="10"/>
        <v>0.30868055555555551</v>
      </c>
      <c r="U341" s="1">
        <f t="shared" si="11"/>
        <v>26669.999999999996</v>
      </c>
    </row>
    <row r="342" spans="1:21" x14ac:dyDescent="0.2">
      <c r="A342">
        <v>341</v>
      </c>
      <c r="B342" s="7">
        <v>-10</v>
      </c>
      <c r="C342">
        <v>91</v>
      </c>
      <c r="D342" s="7">
        <v>224.76717600000001</v>
      </c>
      <c r="E342" s="7">
        <v>5394.4122239999997</v>
      </c>
      <c r="F342" s="7">
        <v>1011.89794547018</v>
      </c>
      <c r="G342" s="11">
        <v>0.18758261390707201</v>
      </c>
      <c r="H342" s="7">
        <v>703.59405943439299</v>
      </c>
      <c r="I342" s="7">
        <v>879.81744257816604</v>
      </c>
      <c r="J342" s="7">
        <v>968.29170674884904</v>
      </c>
      <c r="K342" s="12">
        <v>0</v>
      </c>
      <c r="L342" s="11">
        <v>0.13052749388738299</v>
      </c>
      <c r="M342" s="11">
        <v>4.3093514436449099E-2</v>
      </c>
      <c r="N342" s="44">
        <v>1</v>
      </c>
      <c r="O342" s="11">
        <v>0.30467883388431399</v>
      </c>
      <c r="P342" s="7">
        <v>4960</v>
      </c>
      <c r="Q342" s="11">
        <v>0.204011682554472</v>
      </c>
      <c r="R342" s="3">
        <v>0.13667824074074073</v>
      </c>
      <c r="S342" s="3">
        <v>0.44413194444444443</v>
      </c>
      <c r="T342" s="4">
        <f t="shared" si="10"/>
        <v>0.30745370370370373</v>
      </c>
      <c r="U342" s="1">
        <f t="shared" si="11"/>
        <v>26564.000000000004</v>
      </c>
    </row>
    <row r="343" spans="1:21" x14ac:dyDescent="0.2">
      <c r="A343">
        <v>342</v>
      </c>
      <c r="B343" s="7">
        <v>-11</v>
      </c>
      <c r="C343">
        <v>99</v>
      </c>
      <c r="D343" s="7">
        <v>232.25941520000001</v>
      </c>
      <c r="E343" s="7">
        <v>5574.2259647999999</v>
      </c>
      <c r="F343" s="7">
        <v>112.532625204382</v>
      </c>
      <c r="G343" s="11">
        <v>2.0188027165565399E-2</v>
      </c>
      <c r="H343" s="7">
        <v>78.326095350645105</v>
      </c>
      <c r="I343" s="7">
        <v>97.752442983547795</v>
      </c>
      <c r="J343" s="7">
        <v>107.608610887434</v>
      </c>
      <c r="K343" s="12">
        <v>0</v>
      </c>
      <c r="L343" s="11">
        <v>0.13134130830051199</v>
      </c>
      <c r="M343" s="11">
        <v>4.3756326736407801E-2</v>
      </c>
      <c r="N343" s="44">
        <v>1</v>
      </c>
      <c r="O343" s="11">
        <v>0.30396989132361701</v>
      </c>
      <c r="P343" s="7">
        <v>4960</v>
      </c>
      <c r="Q343" s="11">
        <v>2.2688029275077098E-2</v>
      </c>
      <c r="R343" s="3">
        <v>0.13756944444444444</v>
      </c>
      <c r="S343" s="3">
        <v>0.44385416666666666</v>
      </c>
      <c r="T343" s="4">
        <f t="shared" si="10"/>
        <v>0.30628472222222225</v>
      </c>
      <c r="U343" s="1">
        <f t="shared" si="11"/>
        <v>26463.000000000004</v>
      </c>
    </row>
    <row r="344" spans="1:21" x14ac:dyDescent="0.2">
      <c r="A344">
        <v>343</v>
      </c>
      <c r="B344" s="7">
        <v>-11</v>
      </c>
      <c r="C344">
        <v>87</v>
      </c>
      <c r="D344" s="7">
        <v>232.25941520000001</v>
      </c>
      <c r="E344" s="7">
        <v>5574.2259647999999</v>
      </c>
      <c r="F344" s="7">
        <v>1463.8021265244399</v>
      </c>
      <c r="G344" s="11">
        <v>0.26260186360725701</v>
      </c>
      <c r="H344" s="7">
        <v>1019.9761357761701</v>
      </c>
      <c r="I344" s="7">
        <v>1270.4670878218001</v>
      </c>
      <c r="J344" s="7">
        <v>1398.8008827742501</v>
      </c>
      <c r="K344" s="12">
        <v>0</v>
      </c>
      <c r="L344" s="11">
        <v>0.132077304165199</v>
      </c>
      <c r="M344" s="11">
        <v>4.44057585191013E-2</v>
      </c>
      <c r="N344" s="44">
        <v>1</v>
      </c>
      <c r="O344" s="11">
        <v>0.30320081020927597</v>
      </c>
      <c r="P344" s="7">
        <v>4960</v>
      </c>
      <c r="Q344" s="11">
        <v>0.29512139647670199</v>
      </c>
      <c r="R344" s="3">
        <v>0.13841435185185186</v>
      </c>
      <c r="S344" s="3">
        <v>0.44362268518518522</v>
      </c>
      <c r="T344" s="4">
        <f t="shared" si="10"/>
        <v>0.30520833333333336</v>
      </c>
      <c r="U344" s="1">
        <f t="shared" si="11"/>
        <v>26370.000000000004</v>
      </c>
    </row>
    <row r="345" spans="1:21" x14ac:dyDescent="0.2">
      <c r="A345">
        <v>344</v>
      </c>
      <c r="B345" s="7">
        <v>-11</v>
      </c>
      <c r="C345">
        <v>88</v>
      </c>
      <c r="D345" s="7">
        <v>232.25941520000001</v>
      </c>
      <c r="E345" s="7">
        <v>5574.2259647999999</v>
      </c>
      <c r="F345" s="7">
        <v>1352.1223156774299</v>
      </c>
      <c r="G345" s="11">
        <v>0.2425668288684</v>
      </c>
      <c r="H345" s="7">
        <v>943.18799803748402</v>
      </c>
      <c r="I345" s="7">
        <v>1172.62571635988</v>
      </c>
      <c r="J345" s="7">
        <v>1291.28265457463</v>
      </c>
      <c r="K345" s="12">
        <v>0</v>
      </c>
      <c r="L345" s="11">
        <v>0.132751746817829</v>
      </c>
      <c r="M345" s="11">
        <v>4.4995678569452698E-2</v>
      </c>
      <c r="N345" s="44">
        <v>1</v>
      </c>
      <c r="O345" s="11">
        <v>0.302438849576319</v>
      </c>
      <c r="P345" s="7">
        <v>4960</v>
      </c>
      <c r="Q345" s="11">
        <v>0.27260530558012802</v>
      </c>
      <c r="R345" s="3">
        <v>0.13923611111111112</v>
      </c>
      <c r="S345" s="3">
        <v>0.44343749999999998</v>
      </c>
      <c r="T345" s="4">
        <f t="shared" si="10"/>
        <v>0.30420138888888887</v>
      </c>
      <c r="U345" s="1">
        <f t="shared" si="11"/>
        <v>26283</v>
      </c>
    </row>
    <row r="346" spans="1:21" x14ac:dyDescent="0.2">
      <c r="A346">
        <v>345</v>
      </c>
      <c r="B346" s="7">
        <v>-13</v>
      </c>
      <c r="C346">
        <v>90</v>
      </c>
      <c r="D346" s="7">
        <v>247.24389360000001</v>
      </c>
      <c r="E346" s="7">
        <v>5933.8534464000004</v>
      </c>
      <c r="F346" s="7">
        <v>1127.5185682890201</v>
      </c>
      <c r="G346" s="11">
        <v>0.19001456279192</v>
      </c>
      <c r="H346" s="7">
        <v>787.502024503749</v>
      </c>
      <c r="I346" s="7">
        <v>977.13992173216002</v>
      </c>
      <c r="J346" s="7">
        <v>1076.1166072169999</v>
      </c>
      <c r="K346" s="12">
        <v>0</v>
      </c>
      <c r="L346" s="11">
        <v>0.13337132601289201</v>
      </c>
      <c r="M346" s="11">
        <v>4.55885716809293E-2</v>
      </c>
      <c r="N346" s="44">
        <v>1</v>
      </c>
      <c r="O346" s="11">
        <v>0.30156181312494101</v>
      </c>
      <c r="P346" s="7">
        <v>4960</v>
      </c>
      <c r="Q346" s="11">
        <v>0.227322291993755</v>
      </c>
      <c r="R346" s="3">
        <v>0.14001157407407408</v>
      </c>
      <c r="S346" s="3">
        <v>0.44329861111111107</v>
      </c>
      <c r="T346" s="4">
        <f t="shared" si="10"/>
        <v>0.30328703703703697</v>
      </c>
      <c r="U346" s="1">
        <f t="shared" si="11"/>
        <v>26203.999999999993</v>
      </c>
    </row>
    <row r="347" spans="1:21" x14ac:dyDescent="0.2">
      <c r="A347">
        <v>346</v>
      </c>
      <c r="B347" s="7">
        <v>-15</v>
      </c>
      <c r="C347">
        <v>88</v>
      </c>
      <c r="D347" s="7">
        <v>262.22837199999998</v>
      </c>
      <c r="E347" s="7">
        <v>6293.4809279999999</v>
      </c>
      <c r="F347" s="7">
        <v>1353.57032024517</v>
      </c>
      <c r="G347" s="11">
        <v>0.21507498564475999</v>
      </c>
      <c r="H347" s="7">
        <v>946.59999086422295</v>
      </c>
      <c r="I347" s="7">
        <v>1172.2874382873299</v>
      </c>
      <c r="J347" s="7">
        <v>1291.2287807575899</v>
      </c>
      <c r="K347" s="12">
        <v>0</v>
      </c>
      <c r="L347" s="11">
        <v>0.13392941559548999</v>
      </c>
      <c r="M347" s="11">
        <v>4.6057111740075797E-2</v>
      </c>
      <c r="N347" s="44">
        <v>1</v>
      </c>
      <c r="O347" s="11">
        <v>0.30066434177371398</v>
      </c>
      <c r="P347" s="7">
        <v>4960</v>
      </c>
      <c r="Q347" s="11">
        <v>0.272897241984914</v>
      </c>
      <c r="R347" s="3">
        <v>0.14075231481481482</v>
      </c>
      <c r="S347" s="3">
        <v>0.44320601851851849</v>
      </c>
      <c r="T347" s="4">
        <f t="shared" si="10"/>
        <v>0.30245370370370367</v>
      </c>
      <c r="U347" s="1">
        <f t="shared" si="11"/>
        <v>26131.999999999996</v>
      </c>
    </row>
    <row r="348" spans="1:21" x14ac:dyDescent="0.2">
      <c r="A348">
        <v>347</v>
      </c>
      <c r="B348" s="7">
        <v>-14</v>
      </c>
      <c r="C348">
        <v>93</v>
      </c>
      <c r="D348" s="7">
        <v>254.73613280000001</v>
      </c>
      <c r="E348" s="7">
        <v>6113.6671871999997</v>
      </c>
      <c r="F348" s="7">
        <v>789.97789529583997</v>
      </c>
      <c r="G348" s="11">
        <v>0.12921506374272199</v>
      </c>
      <c r="H348" s="7">
        <v>553.18769535618299</v>
      </c>
      <c r="I348" s="7">
        <v>683.78206372104</v>
      </c>
      <c r="J348" s="7">
        <v>753.45434051255597</v>
      </c>
      <c r="K348" s="12">
        <v>0</v>
      </c>
      <c r="L348" s="11">
        <v>0.134428864664663</v>
      </c>
      <c r="M348" s="11">
        <v>4.62336414737353E-2</v>
      </c>
      <c r="N348" s="44">
        <v>1</v>
      </c>
      <c r="O348" s="11">
        <v>0.29974281729867902</v>
      </c>
      <c r="P348" s="7">
        <v>4960</v>
      </c>
      <c r="Q348" s="11">
        <v>0.15926973695480601</v>
      </c>
      <c r="R348" s="3">
        <v>0.14145833333333332</v>
      </c>
      <c r="S348" s="3">
        <v>0.44315972222222227</v>
      </c>
      <c r="T348" s="4">
        <f t="shared" si="10"/>
        <v>0.30170138888888898</v>
      </c>
      <c r="U348" s="1">
        <f t="shared" si="11"/>
        <v>26067.000000000007</v>
      </c>
    </row>
    <row r="349" spans="1:21" x14ac:dyDescent="0.2">
      <c r="A349">
        <v>348</v>
      </c>
      <c r="B349" s="7">
        <v>-16</v>
      </c>
      <c r="C349">
        <v>85</v>
      </c>
      <c r="D349" s="7">
        <v>269.72061120000001</v>
      </c>
      <c r="E349" s="7">
        <v>6473.2946688000002</v>
      </c>
      <c r="F349" s="7">
        <v>1693.54546771627</v>
      </c>
      <c r="G349" s="11">
        <v>0.26162032695326398</v>
      </c>
      <c r="H349" s="7">
        <v>1187.54211396037</v>
      </c>
      <c r="I349" s="7">
        <v>1465.2008125621101</v>
      </c>
      <c r="J349" s="7">
        <v>1615.0301426143801</v>
      </c>
      <c r="K349" s="12">
        <v>0</v>
      </c>
      <c r="L349" s="11">
        <v>0.13483231451830099</v>
      </c>
      <c r="M349" s="11">
        <v>4.6361509979282303E-2</v>
      </c>
      <c r="N349" s="44">
        <v>1</v>
      </c>
      <c r="O349" s="11">
        <v>0.29878344774424298</v>
      </c>
      <c r="P349" s="7">
        <v>4960</v>
      </c>
      <c r="Q349" s="11">
        <v>0.34144061849118401</v>
      </c>
      <c r="R349" s="3">
        <v>0.14211805555555554</v>
      </c>
      <c r="S349" s="3">
        <v>0.44315972222222227</v>
      </c>
      <c r="T349" s="4">
        <f t="shared" si="10"/>
        <v>0.30104166666666676</v>
      </c>
      <c r="U349" s="1">
        <f t="shared" si="11"/>
        <v>26010.000000000007</v>
      </c>
    </row>
    <row r="350" spans="1:21" x14ac:dyDescent="0.2">
      <c r="A350">
        <v>349</v>
      </c>
      <c r="B350" s="7">
        <v>-15</v>
      </c>
      <c r="C350">
        <v>84</v>
      </c>
      <c r="D350" s="7">
        <v>262.22837199999998</v>
      </c>
      <c r="E350" s="7">
        <v>6293.4809279999999</v>
      </c>
      <c r="F350" s="7">
        <v>1806.9648916689</v>
      </c>
      <c r="G350" s="11">
        <v>0.28711692501198</v>
      </c>
      <c r="H350" s="7">
        <v>1268.91047708775</v>
      </c>
      <c r="I350" s="7">
        <v>1562.6064481343001</v>
      </c>
      <c r="J350" s="7">
        <v>1722.95676085746</v>
      </c>
      <c r="K350" s="12">
        <v>0</v>
      </c>
      <c r="L350" s="11">
        <v>0.13523142849162501</v>
      </c>
      <c r="M350" s="11">
        <v>4.6491291114044903E-2</v>
      </c>
      <c r="N350" s="44">
        <v>1</v>
      </c>
      <c r="O350" s="11">
        <v>0.29776694448346802</v>
      </c>
      <c r="P350" s="7">
        <v>4960</v>
      </c>
      <c r="Q350" s="11">
        <v>0.36430743783647301</v>
      </c>
      <c r="R350" s="3">
        <v>0.14273148148148149</v>
      </c>
      <c r="S350" s="3">
        <v>0.44320601851851849</v>
      </c>
      <c r="T350" s="4">
        <f t="shared" si="10"/>
        <v>0.30047453703703697</v>
      </c>
      <c r="U350" s="1">
        <f t="shared" si="11"/>
        <v>25960.999999999993</v>
      </c>
    </row>
    <row r="351" spans="1:21" x14ac:dyDescent="0.2">
      <c r="A351">
        <v>350</v>
      </c>
      <c r="B351" s="7">
        <v>-16</v>
      </c>
      <c r="C351">
        <v>71</v>
      </c>
      <c r="D351" s="7">
        <v>269.72061120000001</v>
      </c>
      <c r="E351" s="7">
        <v>6473.2946688000002</v>
      </c>
      <c r="F351" s="7">
        <v>3276.1586577879002</v>
      </c>
      <c r="G351" s="11">
        <v>0.50610374243865996</v>
      </c>
      <c r="H351" s="7">
        <v>2304.0588119735498</v>
      </c>
      <c r="I351" s="7">
        <v>2832.2542883093001</v>
      </c>
      <c r="J351" s="7">
        <v>3123.6990771089399</v>
      </c>
      <c r="K351" s="12">
        <v>0</v>
      </c>
      <c r="L351" s="11">
        <v>0.135495382198103</v>
      </c>
      <c r="M351" s="11">
        <v>4.6536079782504403E-2</v>
      </c>
      <c r="N351" s="44">
        <v>1</v>
      </c>
      <c r="O351" s="11">
        <v>0.296719404447502</v>
      </c>
      <c r="P351" s="7">
        <v>4960</v>
      </c>
      <c r="Q351" s="11">
        <v>0.66051585842498095</v>
      </c>
      <c r="R351" s="3">
        <v>0.14332175925925925</v>
      </c>
      <c r="S351" s="3">
        <v>0.44331018518518522</v>
      </c>
      <c r="T351" s="4">
        <f t="shared" si="10"/>
        <v>0.29998842592592601</v>
      </c>
      <c r="U351" s="1">
        <f t="shared" si="11"/>
        <v>25919.000000000007</v>
      </c>
    </row>
    <row r="352" spans="1:21" x14ac:dyDescent="0.2">
      <c r="A352">
        <v>351</v>
      </c>
      <c r="B352" s="7">
        <v>-14</v>
      </c>
      <c r="C352">
        <v>88</v>
      </c>
      <c r="D352" s="7">
        <v>254.73613280000001</v>
      </c>
      <c r="E352" s="7">
        <v>6113.6671871999997</v>
      </c>
      <c r="F352" s="7">
        <v>1355.9635481625601</v>
      </c>
      <c r="G352" s="11">
        <v>0.22179217589755301</v>
      </c>
      <c r="H352" s="7">
        <v>954.99739452136896</v>
      </c>
      <c r="I352" s="7">
        <v>1171.86980773864</v>
      </c>
      <c r="J352" s="7">
        <v>1292.7784451898201</v>
      </c>
      <c r="K352" s="12">
        <v>0</v>
      </c>
      <c r="L352" s="11">
        <v>0.135765995091369</v>
      </c>
      <c r="M352" s="11">
        <v>4.6597936248625502E-2</v>
      </c>
      <c r="N352" s="44">
        <v>1</v>
      </c>
      <c r="O352" s="11">
        <v>0.29570570254969902</v>
      </c>
      <c r="P352" s="7">
        <v>4960</v>
      </c>
      <c r="Q352" s="11">
        <v>0.27337974761341999</v>
      </c>
      <c r="R352" s="3">
        <v>0.14385416666666667</v>
      </c>
      <c r="S352" s="3">
        <v>0.44344907407407402</v>
      </c>
      <c r="T352" s="4">
        <f t="shared" si="10"/>
        <v>0.29959490740740735</v>
      </c>
      <c r="U352" s="1">
        <f t="shared" si="11"/>
        <v>25884.999999999996</v>
      </c>
    </row>
    <row r="353" spans="1:26" x14ac:dyDescent="0.2">
      <c r="A353">
        <v>352</v>
      </c>
      <c r="B353" s="7">
        <v>-17</v>
      </c>
      <c r="C353">
        <v>87</v>
      </c>
      <c r="D353" s="7">
        <v>277.21285039999998</v>
      </c>
      <c r="E353" s="7">
        <v>6653.1084095999904</v>
      </c>
      <c r="F353" s="7">
        <v>1469.1129690985599</v>
      </c>
      <c r="G353" s="11">
        <v>0.22081602743444401</v>
      </c>
      <c r="H353" s="7">
        <v>1036.3507129054001</v>
      </c>
      <c r="I353" s="7">
        <v>1269.44694664944</v>
      </c>
      <c r="J353" s="7">
        <v>1400.6772941144</v>
      </c>
      <c r="K353" s="12">
        <v>0</v>
      </c>
      <c r="L353" s="11">
        <v>0.13590923683127801</v>
      </c>
      <c r="M353" s="11">
        <v>4.6582990160485102E-2</v>
      </c>
      <c r="N353" s="44">
        <v>1</v>
      </c>
      <c r="O353" s="11">
        <v>0.29457384509967399</v>
      </c>
      <c r="P353" s="7">
        <v>4960</v>
      </c>
      <c r="Q353" s="11">
        <v>0.29619213086664598</v>
      </c>
      <c r="R353" s="3">
        <v>0.14435185185185184</v>
      </c>
      <c r="S353" s="3">
        <v>0.44363425925925926</v>
      </c>
      <c r="T353" s="4">
        <f t="shared" si="10"/>
        <v>0.29928240740740741</v>
      </c>
      <c r="U353" s="1">
        <f t="shared" si="11"/>
        <v>25858</v>
      </c>
    </row>
    <row r="354" spans="1:26" x14ac:dyDescent="0.2">
      <c r="A354">
        <v>353</v>
      </c>
      <c r="B354" s="7">
        <v>-18</v>
      </c>
      <c r="C354">
        <v>66</v>
      </c>
      <c r="D354" s="7">
        <v>284.70508960000001</v>
      </c>
      <c r="E354" s="7">
        <v>6832.9221503999997</v>
      </c>
      <c r="F354" s="7">
        <v>3842.8028224473701</v>
      </c>
      <c r="G354" s="11">
        <v>0.56239522972209</v>
      </c>
      <c r="H354" s="7">
        <v>2715.1630300585898</v>
      </c>
      <c r="I354" s="7">
        <v>3320.1743252947099</v>
      </c>
      <c r="J354" s="7">
        <v>3663.9621404865602</v>
      </c>
      <c r="K354" s="12">
        <v>0</v>
      </c>
      <c r="L354" s="11">
        <v>0.13600190311607299</v>
      </c>
      <c r="M354" s="11">
        <v>4.6539125274949099E-2</v>
      </c>
      <c r="N354" s="44">
        <v>1</v>
      </c>
      <c r="O354" s="11">
        <v>0.29344201211724202</v>
      </c>
      <c r="P354" s="7">
        <v>4960</v>
      </c>
      <c r="Q354" s="11">
        <v>0.77475863355793695</v>
      </c>
      <c r="R354" s="3">
        <v>0.14480324074074075</v>
      </c>
      <c r="S354" s="3">
        <v>0.44386574074074076</v>
      </c>
      <c r="T354" s="4">
        <f t="shared" si="10"/>
        <v>0.29906250000000001</v>
      </c>
      <c r="U354" s="1">
        <f t="shared" si="11"/>
        <v>25839</v>
      </c>
    </row>
    <row r="355" spans="1:26" x14ac:dyDescent="0.2">
      <c r="A355">
        <v>354</v>
      </c>
      <c r="B355" s="7">
        <v>-19</v>
      </c>
      <c r="C355">
        <v>92</v>
      </c>
      <c r="D355" s="7">
        <v>292.19732879999998</v>
      </c>
      <c r="E355" s="7">
        <v>7012.7358912</v>
      </c>
      <c r="F355" s="7">
        <v>904.13124113583604</v>
      </c>
      <c r="G355" s="11">
        <v>0.128927034350515</v>
      </c>
      <c r="H355" s="7">
        <v>639.92121000186796</v>
      </c>
      <c r="I355" s="7">
        <v>781.13467107735198</v>
      </c>
      <c r="J355" s="7">
        <v>862.11813367636898</v>
      </c>
      <c r="K355" s="12">
        <v>0</v>
      </c>
      <c r="L355" s="11">
        <v>0.13603840290262101</v>
      </c>
      <c r="M355" s="11">
        <v>4.6467930260530699E-2</v>
      </c>
      <c r="N355" s="44">
        <v>1</v>
      </c>
      <c r="O355" s="11">
        <v>0.29222530879703601</v>
      </c>
      <c r="P355" s="7">
        <v>4960</v>
      </c>
      <c r="Q355" s="11">
        <v>0.182284524422547</v>
      </c>
      <c r="R355" s="3">
        <v>0.14520833333333333</v>
      </c>
      <c r="S355" s="3">
        <v>0.44415509259259256</v>
      </c>
      <c r="T355" s="4">
        <f t="shared" si="10"/>
        <v>0.29894675925925923</v>
      </c>
      <c r="U355" s="1">
        <f t="shared" si="11"/>
        <v>25828.999999999996</v>
      </c>
    </row>
    <row r="356" spans="1:26" x14ac:dyDescent="0.2">
      <c r="A356">
        <v>355</v>
      </c>
      <c r="B356" s="7">
        <v>-16</v>
      </c>
      <c r="C356">
        <v>58</v>
      </c>
      <c r="D356" s="7">
        <v>269.72061120000001</v>
      </c>
      <c r="E356" s="7">
        <v>6473.2946688000002</v>
      </c>
      <c r="F356" s="7">
        <v>4746.6020880774404</v>
      </c>
      <c r="G356" s="11">
        <v>0.73325907917572797</v>
      </c>
      <c r="H356" s="7">
        <v>3365.2548882429501</v>
      </c>
      <c r="I356" s="7">
        <v>4101.03269628001</v>
      </c>
      <c r="J356" s="7">
        <v>4526.5585834247804</v>
      </c>
      <c r="K356" s="12">
        <v>0</v>
      </c>
      <c r="L356" s="11">
        <v>0.13600663797350401</v>
      </c>
      <c r="M356" s="11">
        <v>4.6358110616722799E-2</v>
      </c>
      <c r="N356" s="44">
        <v>1</v>
      </c>
      <c r="O356" s="11">
        <v>0.291018116581579</v>
      </c>
      <c r="P356" s="7">
        <v>4960</v>
      </c>
      <c r="Q356" s="11">
        <v>0.95697622743496802</v>
      </c>
      <c r="R356" s="3">
        <v>0.14556712962962962</v>
      </c>
      <c r="S356" s="3">
        <v>0.4444791666666667</v>
      </c>
      <c r="T356" s="4">
        <f t="shared" si="10"/>
        <v>0.29891203703703706</v>
      </c>
      <c r="U356" s="1">
        <f t="shared" si="11"/>
        <v>25826.000000000004</v>
      </c>
    </row>
    <row r="357" spans="1:26" x14ac:dyDescent="0.2">
      <c r="A357">
        <v>356</v>
      </c>
      <c r="B357" s="7">
        <v>-19</v>
      </c>
      <c r="C357">
        <v>74</v>
      </c>
      <c r="D357" s="7">
        <v>292.19732879999998</v>
      </c>
      <c r="E357" s="7">
        <v>7012.7358912</v>
      </c>
      <c r="F357" s="7">
        <v>2937.9171057267699</v>
      </c>
      <c r="G357" s="11">
        <v>0.41894021838373302</v>
      </c>
      <c r="H357" s="7">
        <v>2086.52750465793</v>
      </c>
      <c r="I357" s="7">
        <v>2538.6502057303101</v>
      </c>
      <c r="J357" s="7">
        <v>2802.1602188849402</v>
      </c>
      <c r="K357" s="12">
        <v>0</v>
      </c>
      <c r="L357" s="11">
        <v>0.13590134970730899</v>
      </c>
      <c r="M357" s="11">
        <v>4.6208549103446003E-2</v>
      </c>
      <c r="N357" s="44">
        <v>1</v>
      </c>
      <c r="O357" s="11">
        <v>0.28979360901955298</v>
      </c>
      <c r="P357" s="7">
        <v>4960</v>
      </c>
      <c r="Q357" s="11">
        <v>0.59232199712233302</v>
      </c>
      <c r="R357" s="3">
        <v>0.1458912037037037</v>
      </c>
      <c r="S357" s="3">
        <v>0.44484953703703706</v>
      </c>
      <c r="T357" s="4">
        <f t="shared" si="10"/>
        <v>0.29895833333333333</v>
      </c>
      <c r="U357" s="1">
        <f t="shared" si="11"/>
        <v>25830</v>
      </c>
    </row>
    <row r="358" spans="1:26" x14ac:dyDescent="0.2">
      <c r="A358">
        <v>357</v>
      </c>
      <c r="B358" s="7">
        <v>-18</v>
      </c>
      <c r="C358">
        <v>90</v>
      </c>
      <c r="D358" s="7">
        <v>284.70508960000001</v>
      </c>
      <c r="E358" s="7">
        <v>6832.9221503999997</v>
      </c>
      <c r="F358" s="7">
        <v>1129.64911999123</v>
      </c>
      <c r="G358" s="11">
        <v>0.16532445345145699</v>
      </c>
      <c r="H358" s="7">
        <v>803.77160567830401</v>
      </c>
      <c r="I358" s="7">
        <v>976.32710378105003</v>
      </c>
      <c r="J358" s="7">
        <v>1077.6596980433601</v>
      </c>
      <c r="K358" s="12">
        <v>0</v>
      </c>
      <c r="L358" s="11">
        <v>0.13572534470825501</v>
      </c>
      <c r="M358" s="11">
        <v>4.6022628644437097E-2</v>
      </c>
      <c r="N358" s="44">
        <v>1</v>
      </c>
      <c r="O358" s="11">
        <v>0.288476756672427</v>
      </c>
      <c r="P358" s="7">
        <v>4960</v>
      </c>
      <c r="Q358" s="11">
        <v>0.22775183870790999</v>
      </c>
      <c r="R358" s="3">
        <v>0.1461574074074074</v>
      </c>
      <c r="S358" s="3">
        <v>0.44527777777777783</v>
      </c>
      <c r="T358" s="4">
        <f t="shared" si="10"/>
        <v>0.29912037037037043</v>
      </c>
      <c r="U358" s="1">
        <f t="shared" si="11"/>
        <v>25844.000000000004</v>
      </c>
    </row>
    <row r="359" spans="1:26" x14ac:dyDescent="0.2">
      <c r="A359">
        <v>358</v>
      </c>
      <c r="B359" s="7">
        <v>-18</v>
      </c>
      <c r="C359">
        <v>94</v>
      </c>
      <c r="D359" s="7">
        <v>284.70508960000001</v>
      </c>
      <c r="E359" s="7">
        <v>6832.9221503999997</v>
      </c>
      <c r="F359" s="7">
        <v>677.61340918865301</v>
      </c>
      <c r="G359" s="11">
        <v>9.9168905231707599E-2</v>
      </c>
      <c r="H359" s="7">
        <v>483.02233889132498</v>
      </c>
      <c r="I359" s="7">
        <v>585.78393735137399</v>
      </c>
      <c r="J359" s="7">
        <v>646.561821012206</v>
      </c>
      <c r="K359" s="12">
        <v>0</v>
      </c>
      <c r="L359" s="11">
        <v>0.13551897083505501</v>
      </c>
      <c r="M359" s="11">
        <v>4.5824931672511199E-2</v>
      </c>
      <c r="N359" s="44">
        <v>1</v>
      </c>
      <c r="O359" s="11">
        <v>0.28717122131677297</v>
      </c>
      <c r="P359" s="7">
        <v>4960</v>
      </c>
      <c r="Q359" s="11">
        <v>0.13661560669125999</v>
      </c>
      <c r="R359" s="3">
        <v>0.14638888888888887</v>
      </c>
      <c r="S359" s="3">
        <v>0.44574074074074077</v>
      </c>
      <c r="T359" s="4">
        <f t="shared" si="10"/>
        <v>0.29935185185185187</v>
      </c>
      <c r="U359" s="1">
        <f t="shared" si="11"/>
        <v>25864</v>
      </c>
    </row>
    <row r="360" spans="1:26" x14ac:dyDescent="0.2">
      <c r="A360">
        <v>359</v>
      </c>
      <c r="B360" s="7">
        <v>-16</v>
      </c>
      <c r="C360">
        <v>81</v>
      </c>
      <c r="D360" s="7">
        <v>269.72061120000001</v>
      </c>
      <c r="E360" s="7">
        <v>6473.2946688000002</v>
      </c>
      <c r="F360" s="7">
        <v>2145.1328632428899</v>
      </c>
      <c r="G360" s="11">
        <v>0.33138192728688898</v>
      </c>
      <c r="H360" s="7">
        <v>1531.9866532651199</v>
      </c>
      <c r="I360" s="7">
        <v>1855.04212515822</v>
      </c>
      <c r="J360" s="7">
        <v>2047.36602104845</v>
      </c>
      <c r="K360" s="12">
        <v>0</v>
      </c>
      <c r="L360" s="11">
        <v>0.13523206093916401</v>
      </c>
      <c r="M360" s="11">
        <v>4.5576124383567597E-2</v>
      </c>
      <c r="N360" s="44">
        <v>1</v>
      </c>
      <c r="O360" s="11">
        <v>0.28583134428832102</v>
      </c>
      <c r="P360" s="7">
        <v>4960</v>
      </c>
      <c r="Q360" s="11">
        <v>0.43248646436348598</v>
      </c>
      <c r="R360" s="3">
        <v>0.14656250000000001</v>
      </c>
      <c r="S360" s="3">
        <v>0.44625000000000004</v>
      </c>
      <c r="T360" s="4">
        <f t="shared" si="10"/>
        <v>0.2996875</v>
      </c>
      <c r="U360" s="1">
        <f t="shared" si="11"/>
        <v>25893</v>
      </c>
    </row>
    <row r="361" spans="1:26" x14ac:dyDescent="0.2">
      <c r="A361">
        <v>360</v>
      </c>
      <c r="B361" s="7">
        <v>-18</v>
      </c>
      <c r="C361">
        <v>77</v>
      </c>
      <c r="D361" s="7">
        <v>284.70508960000001</v>
      </c>
      <c r="E361" s="7">
        <v>6832.9221503999997</v>
      </c>
      <c r="F361" s="7">
        <v>2595.59604588718</v>
      </c>
      <c r="G361" s="11">
        <v>0.37986618151872698</v>
      </c>
      <c r="H361" s="7">
        <v>1857.20364562759</v>
      </c>
      <c r="I361" s="7">
        <v>2245.55526657975</v>
      </c>
      <c r="J361" s="7">
        <v>2478.06406532866</v>
      </c>
      <c r="K361" s="12">
        <v>0</v>
      </c>
      <c r="L361" s="11">
        <v>0.13485949782597401</v>
      </c>
      <c r="M361" s="11">
        <v>4.5281306675109101E-2</v>
      </c>
      <c r="N361" s="44">
        <v>1</v>
      </c>
      <c r="O361" s="11">
        <v>0.28447893555300702</v>
      </c>
      <c r="P361" s="7">
        <v>4960</v>
      </c>
      <c r="Q361" s="11">
        <v>0.52330565441273802</v>
      </c>
      <c r="R361" s="3">
        <v>0.1467013888888889</v>
      </c>
      <c r="S361" s="3">
        <v>0.44679398148148147</v>
      </c>
      <c r="T361" s="4">
        <f t="shared" si="10"/>
        <v>0.30009259259259258</v>
      </c>
      <c r="U361" s="1">
        <f t="shared" si="11"/>
        <v>25928</v>
      </c>
    </row>
    <row r="362" spans="1:26" x14ac:dyDescent="0.2">
      <c r="A362">
        <v>361</v>
      </c>
      <c r="B362" s="7">
        <v>-17</v>
      </c>
      <c r="C362">
        <v>88</v>
      </c>
      <c r="D362" s="7">
        <v>277.21285039999998</v>
      </c>
      <c r="E362" s="7">
        <v>6653.1084095999904</v>
      </c>
      <c r="F362" s="7">
        <v>1353.5746906679301</v>
      </c>
      <c r="G362" s="11">
        <v>0.203449967644419</v>
      </c>
      <c r="H362" s="7">
        <v>970.40216375777004</v>
      </c>
      <c r="I362" s="7">
        <v>1171.6001845042299</v>
      </c>
      <c r="J362" s="7">
        <v>1292.7105266287001</v>
      </c>
      <c r="K362" s="12">
        <v>0</v>
      </c>
      <c r="L362" s="11">
        <v>0.13443994440668799</v>
      </c>
      <c r="M362" s="11">
        <v>4.4965500950075697E-2</v>
      </c>
      <c r="N362" s="44">
        <v>1</v>
      </c>
      <c r="O362" s="11">
        <v>0.283081923407628</v>
      </c>
      <c r="P362" s="7">
        <v>4960</v>
      </c>
      <c r="Q362" s="11">
        <v>0.27289812311853501</v>
      </c>
      <c r="R362" s="3">
        <v>0.14678240740740742</v>
      </c>
      <c r="S362" s="3">
        <v>0.44739583333333338</v>
      </c>
      <c r="T362" s="4">
        <f t="shared" si="10"/>
        <v>0.30061342592592599</v>
      </c>
      <c r="U362" s="1">
        <f t="shared" si="11"/>
        <v>25973.000000000007</v>
      </c>
    </row>
    <row r="363" spans="1:26" x14ac:dyDescent="0.2">
      <c r="A363">
        <v>362</v>
      </c>
      <c r="B363" s="7">
        <v>-15</v>
      </c>
      <c r="C363">
        <v>94</v>
      </c>
      <c r="D363" s="7">
        <v>262.22837199999998</v>
      </c>
      <c r="E363" s="7">
        <v>6293.4809279999999</v>
      </c>
      <c r="F363" s="7">
        <v>676.37191039009099</v>
      </c>
      <c r="G363" s="11">
        <v>0.10747182968027701</v>
      </c>
      <c r="H363" s="7">
        <v>485.858727516334</v>
      </c>
      <c r="I363" s="7">
        <v>585.78537990261498</v>
      </c>
      <c r="J363" s="7">
        <v>646.203094609706</v>
      </c>
      <c r="K363" s="12">
        <v>0</v>
      </c>
      <c r="L363" s="11">
        <v>0.13393005992107401</v>
      </c>
      <c r="M363" s="11">
        <v>4.4603886289402497E-2</v>
      </c>
      <c r="N363" s="44">
        <v>1</v>
      </c>
      <c r="O363" s="11">
        <v>0.28166927092504501</v>
      </c>
      <c r="P363" s="7">
        <v>4960</v>
      </c>
      <c r="Q363" s="11">
        <v>0.13636530451413101</v>
      </c>
      <c r="R363" s="3">
        <v>0.14682870370370371</v>
      </c>
      <c r="S363" s="3">
        <v>0.44803240740740741</v>
      </c>
      <c r="T363" s="4">
        <f t="shared" si="10"/>
        <v>0.3012037037037037</v>
      </c>
      <c r="U363" s="1">
        <f t="shared" si="11"/>
        <v>26024</v>
      </c>
    </row>
    <row r="364" spans="1:26" x14ac:dyDescent="0.2">
      <c r="A364">
        <v>363</v>
      </c>
      <c r="B364" s="7">
        <v>-14</v>
      </c>
      <c r="C364">
        <v>80</v>
      </c>
      <c r="D364" s="7">
        <v>254.73613280000001</v>
      </c>
      <c r="E364" s="7">
        <v>6113.6671871999997</v>
      </c>
      <c r="F364" s="7">
        <v>2253.4262828854698</v>
      </c>
      <c r="G364" s="11">
        <v>0.36858831432685801</v>
      </c>
      <c r="H364" s="7">
        <v>1621.9025770093201</v>
      </c>
      <c r="I364" s="7">
        <v>1952.84234064874</v>
      </c>
      <c r="J364" s="7">
        <v>2153.7697047625302</v>
      </c>
      <c r="K364" s="12">
        <v>0</v>
      </c>
      <c r="L364" s="11">
        <v>0.133389738337405</v>
      </c>
      <c r="M364" s="11">
        <v>4.4224467815885397E-2</v>
      </c>
      <c r="N364" s="44">
        <v>1</v>
      </c>
      <c r="O364" s="11">
        <v>0.28025043937425298</v>
      </c>
      <c r="P364" s="7">
        <v>4960</v>
      </c>
      <c r="Q364" s="11">
        <v>0.454319815097877</v>
      </c>
      <c r="R364" s="3">
        <v>0.14682870370370371</v>
      </c>
      <c r="S364" s="3">
        <v>0.44870370370370366</v>
      </c>
      <c r="T364" s="4">
        <f t="shared" si="10"/>
        <v>0.30187499999999995</v>
      </c>
      <c r="U364" s="1">
        <f t="shared" si="11"/>
        <v>26081.999999999996</v>
      </c>
    </row>
    <row r="365" spans="1:26" x14ac:dyDescent="0.2">
      <c r="A365">
        <v>364</v>
      </c>
      <c r="B365" s="7">
        <v>-13</v>
      </c>
      <c r="C365">
        <v>95</v>
      </c>
      <c r="D365" s="7">
        <v>247.24389360000001</v>
      </c>
      <c r="E365" s="7">
        <v>5933.8534464000004</v>
      </c>
      <c r="F365" s="7">
        <v>562.91546984075501</v>
      </c>
      <c r="G365" s="11">
        <v>9.4865077967550698E-2</v>
      </c>
      <c r="H365" s="7">
        <v>405.98590018675299</v>
      </c>
      <c r="I365" s="7">
        <v>488.18678229170501</v>
      </c>
      <c r="J365" s="7">
        <v>538.26389223318699</v>
      </c>
      <c r="K365" s="12">
        <v>0</v>
      </c>
      <c r="L365" s="11">
        <v>0.132752947028069</v>
      </c>
      <c r="M365" s="11">
        <v>4.3792681012199401E-2</v>
      </c>
      <c r="N365" s="44">
        <v>1</v>
      </c>
      <c r="O365" s="11">
        <v>0.27877999106756801</v>
      </c>
      <c r="P365" s="7">
        <v>4960</v>
      </c>
      <c r="Q365" s="11">
        <v>0.11349102214531299</v>
      </c>
      <c r="R365" s="3">
        <v>0.14677083333333332</v>
      </c>
      <c r="S365" s="3">
        <v>0.44943287037037033</v>
      </c>
      <c r="T365" s="4">
        <f t="shared" si="10"/>
        <v>0.30266203703703698</v>
      </c>
      <c r="U365" s="1">
        <f t="shared" si="11"/>
        <v>26149.999999999996</v>
      </c>
    </row>
    <row r="366" spans="1:26" x14ac:dyDescent="0.2">
      <c r="A366">
        <v>365</v>
      </c>
      <c r="B366" s="7">
        <v>-12</v>
      </c>
      <c r="C366">
        <v>88</v>
      </c>
      <c r="D366" s="7">
        <v>239.75165440000001</v>
      </c>
      <c r="E366" s="7">
        <v>5754.0397056000002</v>
      </c>
      <c r="F366" s="7">
        <v>1350.0714166856001</v>
      </c>
      <c r="G366" s="11">
        <v>0.234630187791661</v>
      </c>
      <c r="H366" s="7">
        <v>975.69437301036703</v>
      </c>
      <c r="I366" s="7">
        <v>1171.7630467911499</v>
      </c>
      <c r="J366" s="7">
        <v>1291.5566121387501</v>
      </c>
      <c r="K366" s="12">
        <v>0</v>
      </c>
      <c r="L366" s="11">
        <v>0.132073287154087</v>
      </c>
      <c r="M366" s="11">
        <v>4.3342006818057097E-2</v>
      </c>
      <c r="N366" s="44">
        <v>1</v>
      </c>
      <c r="O366" s="11">
        <v>0.27730165904432102</v>
      </c>
      <c r="P366" s="7">
        <v>4960</v>
      </c>
      <c r="Q366" s="11">
        <v>0.272191817880161</v>
      </c>
      <c r="R366" s="3">
        <v>0.14667824074074073</v>
      </c>
      <c r="S366" s="3">
        <v>0.45018518518518519</v>
      </c>
      <c r="T366" s="4">
        <f t="shared" si="10"/>
        <v>0.30350694444444448</v>
      </c>
      <c r="U366" s="1">
        <f t="shared" si="11"/>
        <v>26223.000000000004</v>
      </c>
    </row>
    <row r="367" spans="1:26" ht="17" thickBot="1" x14ac:dyDescent="0.25"/>
    <row r="368" spans="1:26" ht="20" thickBot="1" x14ac:dyDescent="0.3">
      <c r="A368" s="16" t="s">
        <v>14</v>
      </c>
      <c r="B368" s="46"/>
      <c r="C368" s="69">
        <f>AVERAGE(C2:C366)</f>
        <v>71.983561643835614</v>
      </c>
      <c r="D368" s="69">
        <f>AVERAGE(D2:D366)</f>
        <v>147.95632918794513</v>
      </c>
      <c r="E368" s="21">
        <f>AVERAGE(E270:E366,E62:E126,E2:E60)</f>
        <v>4933.8937747113123</v>
      </c>
      <c r="F368" s="21">
        <f>AVERAGE(F270:F366,F62:F126,F2:F60)</f>
        <v>1656.811783222691</v>
      </c>
      <c r="G368" s="18">
        <f>AVERAGE(G270:G366,G62:G126,G2:G60)</f>
        <v>0.39288858394425341</v>
      </c>
      <c r="H368" s="22">
        <f>AVERAGE(H2:H366)</f>
        <v>1193.5637115438667</v>
      </c>
      <c r="I368" s="22">
        <f>AVERAGE(I2:I366)</f>
        <v>1671.9256656628677</v>
      </c>
      <c r="J368" s="47">
        <f>AVERAGE(J270:J366,J62:J126,J2:J60)</f>
        <v>1581.2087831334898</v>
      </c>
      <c r="K368" s="48">
        <f>AVERAGE(K127:K269)</f>
        <v>1978.6253390143877</v>
      </c>
      <c r="L368" s="24">
        <f>AVERAGE(L2:L366)</f>
        <v>7.2070954378602475E-2</v>
      </c>
      <c r="M368" s="49">
        <f>AVERAGE(M270:M366,M62:M126,M2:M60)</f>
        <v>4.1165306265938478E-2</v>
      </c>
      <c r="N368" s="50">
        <f>AVERAGE(N127:N269)</f>
        <v>3.2146980452331803E-2</v>
      </c>
      <c r="O368" s="24">
        <f>AVERAGE(O2:O366)</f>
        <v>0.32832332524502872</v>
      </c>
      <c r="P368" s="22">
        <f>AVERAGE(P2:P366)</f>
        <v>4960</v>
      </c>
      <c r="Q368" s="19">
        <f>AVERAGE(Q2:Q366)</f>
        <v>0.36372379043179837</v>
      </c>
      <c r="R368" s="20"/>
      <c r="S368" s="20"/>
      <c r="T368" s="20"/>
      <c r="U368" s="17"/>
      <c r="V368" s="17"/>
      <c r="W368" s="17"/>
      <c r="X368" s="17"/>
      <c r="Y368" s="17"/>
      <c r="Z368" s="17"/>
    </row>
    <row r="369" spans="1:26" ht="20" thickBot="1" x14ac:dyDescent="0.3">
      <c r="A369" s="13" t="s">
        <v>13</v>
      </c>
      <c r="B369" s="51"/>
      <c r="C369" s="52"/>
      <c r="D369" s="51"/>
      <c r="E369" s="53">
        <f>SUM(E270:E366,E62:E126,E2:E60)</f>
        <v>1090390.5242112</v>
      </c>
      <c r="F369" s="53">
        <f>SUM(F270:F366,F62:F126,F2:F60)</f>
        <v>366155.40409221471</v>
      </c>
      <c r="G369" s="15">
        <f>F369/E369</f>
        <v>0.33580207821146962</v>
      </c>
      <c r="H369" s="54">
        <f>SUM(H2:H366)</f>
        <v>435650.75471351139</v>
      </c>
      <c r="I369" s="54">
        <f>SUM(I2:I366)</f>
        <v>610252.86796694668</v>
      </c>
      <c r="J369" s="55">
        <f>SUM(J270:J366,J62:J126,J2:J60)</f>
        <v>349447.14107250125</v>
      </c>
      <c r="K369" s="56">
        <f>SUM(K127:K269)</f>
        <v>282943.42347905744</v>
      </c>
      <c r="L369" s="15">
        <f>I369/SUM(F2:F366)</f>
        <v>0.9267521022803038</v>
      </c>
      <c r="M369" s="57">
        <f>J369/SUM(F2:F366)</f>
        <v>0.53068308175869683</v>
      </c>
      <c r="N369" s="58">
        <f>K369/SUM(F2:F366)</f>
        <v>0.4296881281511738</v>
      </c>
      <c r="O369" s="15">
        <f>H369/SUM(F2:F366)</f>
        <v>0.66159501082855299</v>
      </c>
      <c r="P369" s="54">
        <f>SUM(P2:P366)</f>
        <v>1810400</v>
      </c>
      <c r="Q369" s="15">
        <f>SUM(F2:F366)/P369</f>
        <v>0.36372379043179837</v>
      </c>
      <c r="R369" s="10"/>
      <c r="S369" s="10"/>
      <c r="T369" s="10"/>
      <c r="U369" s="9"/>
      <c r="V369" s="9"/>
      <c r="W369" s="9"/>
      <c r="X369" s="9"/>
      <c r="Y369" s="9"/>
      <c r="Z369" s="9"/>
    </row>
    <row r="370" spans="1:26" ht="20" thickBot="1" x14ac:dyDescent="0.3">
      <c r="A370" s="13" t="s">
        <v>38</v>
      </c>
      <c r="B370" s="59"/>
      <c r="C370" s="60"/>
      <c r="D370" s="59"/>
      <c r="E370" s="59"/>
      <c r="F370" s="61">
        <f>SUM(F2:F366)</f>
        <v>658485.55019772775</v>
      </c>
      <c r="H370" s="60"/>
      <c r="I370" s="59"/>
      <c r="J370" s="70">
        <f>AVERAGE(J270:J366,J62:J126,J2:J60, K127:K269)</f>
        <v>1737.3367158009858</v>
      </c>
      <c r="K370" s="71"/>
      <c r="P370" s="60"/>
    </row>
    <row r="371" spans="1:26" ht="20" thickBot="1" x14ac:dyDescent="0.3">
      <c r="A371" s="13" t="s">
        <v>29</v>
      </c>
      <c r="B371" s="51"/>
      <c r="C371" s="37">
        <f>MIN(C270:C366,C62:C126,C2:C60)</f>
        <v>45</v>
      </c>
      <c r="D371" s="51"/>
      <c r="E371" s="51"/>
      <c r="F371" s="51"/>
      <c r="G371" s="14">
        <f>MIN(G270:G366,G62:G126,G2:G60)</f>
        <v>2.0188027165565399E-2</v>
      </c>
      <c r="H371" s="52"/>
      <c r="I371" s="51"/>
      <c r="J371" s="52"/>
      <c r="K371" s="52"/>
      <c r="L371" s="23">
        <f>MIN(L2:L60,L62:L366)</f>
        <v>1.05107067855353E-2</v>
      </c>
      <c r="M371" s="62">
        <f>MIN(M270:M366,M62:M126,M2:M60)</f>
        <v>7.8577240613609007E-3</v>
      </c>
      <c r="N371" s="63">
        <f>MIN(N127:N269)</f>
        <v>1.66684306492559E-2</v>
      </c>
      <c r="O371" s="23">
        <f>MIN(O2:O60,O62:O366)</f>
        <v>0.20363643209931001</v>
      </c>
      <c r="P371" s="52"/>
      <c r="Q371" s="15">
        <f>MIN(Q270:Q366,Q62:Q126,Q2:Q60)</f>
        <v>2.0068221871010698E-2</v>
      </c>
      <c r="R371" s="10"/>
      <c r="S371" s="10"/>
      <c r="T371" s="10"/>
      <c r="U371" s="9"/>
      <c r="V371" s="9"/>
      <c r="W371" s="9"/>
      <c r="X371" s="9"/>
      <c r="Y371" s="9"/>
      <c r="Z371" s="9"/>
    </row>
    <row r="372" spans="1:26" ht="20" thickBot="1" x14ac:dyDescent="0.3">
      <c r="A372" s="32" t="s">
        <v>30</v>
      </c>
      <c r="B372" s="64"/>
      <c r="C372" s="38">
        <f>MAX(C2:C366)</f>
        <v>100</v>
      </c>
      <c r="D372" s="64"/>
      <c r="E372" s="64"/>
      <c r="F372" s="64"/>
      <c r="G372" s="34">
        <f>MAX(G270:G366,G62:G126,G2:G60)</f>
        <v>1.48319480273274</v>
      </c>
      <c r="H372" s="65"/>
      <c r="I372" s="64"/>
      <c r="J372" s="65"/>
      <c r="K372" s="65"/>
      <c r="L372" s="35">
        <f>MAX(L2:L366)</f>
        <v>0.13603840290262101</v>
      </c>
      <c r="M372" s="66">
        <f>MAX(M271:M366,M62:M126,M2:M60)</f>
        <v>0.15182919804460601</v>
      </c>
      <c r="N372" s="67">
        <f>MAX(N127:N269)</f>
        <v>9.1548116510165006E-2</v>
      </c>
      <c r="O372" s="35">
        <f>MAX(O2:O366)</f>
        <v>0.48220921882125101</v>
      </c>
      <c r="P372" s="65"/>
      <c r="Q372" s="68">
        <f>MAX(Q2:Q366)</f>
        <v>0.98235469482679705</v>
      </c>
      <c r="R372" s="36"/>
      <c r="S372" s="36"/>
      <c r="T372" s="36"/>
      <c r="U372" s="33"/>
      <c r="V372" s="33"/>
      <c r="W372" s="33"/>
      <c r="X372" s="33"/>
      <c r="Y372" s="33"/>
      <c r="Z372" s="33"/>
    </row>
    <row r="378" spans="1:26" x14ac:dyDescent="0.2">
      <c r="B378" s="25"/>
      <c r="C378" t="s">
        <v>32</v>
      </c>
    </row>
    <row r="379" spans="1:26" x14ac:dyDescent="0.2">
      <c r="B379" s="2"/>
    </row>
    <row r="380" spans="1:26" x14ac:dyDescent="0.2">
      <c r="B380" s="26"/>
      <c r="C380" t="s">
        <v>33</v>
      </c>
    </row>
    <row r="381" spans="1:26" x14ac:dyDescent="0.2">
      <c r="B381" s="2"/>
    </row>
    <row r="382" spans="1:26" x14ac:dyDescent="0.2">
      <c r="B382" s="27"/>
      <c r="C382" t="s">
        <v>31</v>
      </c>
    </row>
    <row r="383" spans="1:26" x14ac:dyDescent="0.2">
      <c r="B383" s="2"/>
    </row>
    <row r="384" spans="1:26" x14ac:dyDescent="0.2">
      <c r="B384" s="28"/>
      <c r="C384" t="s">
        <v>34</v>
      </c>
    </row>
    <row r="385" spans="2:3" x14ac:dyDescent="0.2">
      <c r="B385" s="2"/>
    </row>
    <row r="386" spans="2:3" x14ac:dyDescent="0.2">
      <c r="B386" s="29"/>
      <c r="C386" t="s">
        <v>35</v>
      </c>
    </row>
    <row r="387" spans="2:3" ht="17" thickBot="1" x14ac:dyDescent="0.25">
      <c r="B387" s="2"/>
    </row>
    <row r="388" spans="2:3" ht="17" thickBot="1" x14ac:dyDescent="0.25">
      <c r="B388" s="30"/>
      <c r="C388" t="s">
        <v>36</v>
      </c>
    </row>
    <row r="389" spans="2:3" ht="17" thickBot="1" x14ac:dyDescent="0.25">
      <c r="B389" s="2"/>
    </row>
    <row r="390" spans="2:3" ht="17" thickBot="1" x14ac:dyDescent="0.25">
      <c r="B390" s="31"/>
      <c r="C390" t="s">
        <v>37</v>
      </c>
    </row>
  </sheetData>
  <mergeCells count="1">
    <mergeCell ref="J370:K370"/>
  </mergeCells>
  <phoneticPr fontId="3" type="noConversion"/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globalExport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2018-01-24T16:59:15Z</dcterms:created>
  <dcterms:modified xsi:type="dcterms:W3CDTF">2018-03-13T13:30:04Z</dcterms:modified>
</cp:coreProperties>
</file>