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BADE2A1A-9851-4A15-A2F0-7783CF1BB287}" xr6:coauthVersionLast="47" xr6:coauthVersionMax="47" xr10:uidLastSave="{00000000-0000-0000-0000-000000000000}"/>
  <bookViews>
    <workbookView xWindow="-120" yWindow="-120" windowWidth="29040" windowHeight="15720" xr2:uid="{20EFFE92-5281-C348-A571-105FD4335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C45" i="1"/>
  <c r="E43" i="1" l="1"/>
  <c r="E44" i="1"/>
  <c r="D43" i="1"/>
  <c r="D44" i="1"/>
  <c r="C51" i="1" l="1"/>
  <c r="F43" i="1"/>
  <c r="C53" i="1" s="1"/>
  <c r="F44" i="1"/>
  <c r="C44" i="1"/>
  <c r="C43" i="1"/>
  <c r="C49" i="1" l="1"/>
  <c r="C50" i="1"/>
  <c r="G44" i="1"/>
  <c r="C48" i="1"/>
  <c r="C52" i="1"/>
  <c r="D48" i="1" l="1"/>
  <c r="D53" i="1"/>
  <c r="D52" i="1"/>
  <c r="D51" i="1"/>
  <c r="D50" i="1"/>
  <c r="D49" i="1"/>
</calcChain>
</file>

<file path=xl/sharedStrings.xml><?xml version="1.0" encoding="utf-8"?>
<sst xmlns="http://schemas.openxmlformats.org/spreadsheetml/2006/main" count="25" uniqueCount="22">
  <si>
    <t>ID</t>
    <phoneticPr fontId="1"/>
  </si>
  <si>
    <t>A群</t>
    <rPh sb="0" eb="1">
      <t>グン</t>
    </rPh>
    <phoneticPr fontId="1"/>
  </si>
  <si>
    <t>B群</t>
    <rPh sb="0" eb="1">
      <t>グン</t>
    </rPh>
    <phoneticPr fontId="1"/>
  </si>
  <si>
    <t>C群</t>
    <rPh sb="0" eb="1">
      <t>グｎ</t>
    </rPh>
    <phoneticPr fontId="1"/>
  </si>
  <si>
    <t>D群</t>
    <rPh sb="0" eb="1">
      <t>グン</t>
    </rPh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</si>
  <si>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</si>
  <si>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</si>
  <si>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組合</t>
    <rPh sb="0" eb="2">
      <t>クミア</t>
    </rPh>
    <phoneticPr fontId="1"/>
  </si>
  <si>
    <t>Tukey</t>
    <phoneticPr fontId="1"/>
  </si>
  <si>
    <t>A-B</t>
    <phoneticPr fontId="1"/>
  </si>
  <si>
    <t>A-C</t>
    <phoneticPr fontId="1"/>
  </si>
  <si>
    <t>A-D</t>
    <phoneticPr fontId="1"/>
  </si>
  <si>
    <t>B-C</t>
    <phoneticPr fontId="1"/>
  </si>
  <si>
    <t>B-D</t>
    <phoneticPr fontId="1"/>
  </si>
  <si>
    <t>C-D</t>
    <phoneticPr fontId="1"/>
  </si>
  <si>
    <t>ステューデント化した範囲の表　α = 0.05</t>
  </si>
  <si>
    <t>ステューデント化した範囲の表　α = 0.01</t>
  </si>
  <si>
    <t>群の数</t>
  </si>
  <si>
    <t>ν</t>
  </si>
  <si>
    <t>∞</t>
  </si>
  <si>
    <t>5%水準</t>
    <rPh sb="0" eb="2">
      <t>スイジュン</t>
    </rPh>
    <phoneticPr fontId="1"/>
  </si>
  <si>
    <t>データ数</t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</si>
</sst>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8" formatCode="0.00_ "/>
    <numFmt numFmtId="179" formatCode="0.0_ "/>
  </numFmts>
  <fonts count="7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MS UI Gothic"/>
      <family val="2"/>
      <charset val="128"/>
    </font>
    <font>
      <sz val="12"/>
      <color theme="1"/>
      <name val="MS UI Gothic"/>
      <family val="2"/>
      <charset val="128"/>
    </font>
    <font>
      <b/>
      <sz val="11"/>
      <name val="ＭＳ Ｐゴシック"/>
      <family val="2"/>
      <charset val="128"/>
    </font>
    <font>
      <sz val="12"/>
      <color rgb="FFFF0000"/>
      <name val="MS UI Gothic"/>
      <family val="2"/>
      <charset val="128"/>
    </font>
    <font>
      <sz val="12"/>
      <name val="MS UI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4CFF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178" fontId="0" fillId="0" borderId="3" xfId="0" applyNumberFormat="1" applyBorder="1" applyAlignment="1">
      <alignment horizontal="right" vertical="center" wrapText="1"/>
    </xf>
    <xf numFmtId="178" fontId="4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176" fontId="5" fillId="0" borderId="1" xfId="0" applyNumberFormat="1" applyFont="1" applyFill="1" applyBorder="1">
      <alignment vertical="center"/>
    </xf>
    <xf numFmtId="0" fontId="6" fillId="5" borderId="1" xfId="0" applyFont="1" applyFill="1" applyBorder="1">
      <alignment vertical="center"/>
    </xf>
    <xf numFmtId="2" fontId="3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0" fontId="4" fillId="0" borderId="0" xfId="0" applyFont="1" applyBorder="1" applyAlignment="1">
      <alignment horizontal="right" vertical="center" wrapText="1"/>
    </xf>
    <xf numFmtId="178" fontId="0" fillId="0" borderId="0" xfId="0" applyNumberFormat="1" applyBorder="1" applyAlignment="1">
      <alignment horizontal="right" vertical="center" wrapText="1"/>
    </xf>
    <xf numFmtId="0" fontId="0" fillId="0" borderId="0" xfId="0" applyBorder="1">
      <alignment vertical="center"/>
    </xf>
    <xf numFmtId="178" fontId="4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4" fillId="0" borderId="7" xfId="0" applyFont="1" applyBorder="1" applyAlignment="1">
      <alignment horizontal="right" vertical="center" wrapText="1"/>
    </xf>
    <xf numFmtId="178" fontId="0" fillId="0" borderId="7" xfId="0" applyNumberFormat="1" applyBorder="1" applyAlignment="1">
      <alignment horizontal="right" vertical="center" wrapText="1"/>
    </xf>
    <xf numFmtId="179" fontId="3" fillId="3" borderId="1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5FF"/>
      <color rgb="FFF4CFFB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44</xdr:row>
      <xdr:rowOff>219075</xdr:rowOff>
    </xdr:from>
    <xdr:ext cx="3570208" cy="1153201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7408E25-6E45-CBC5-7547-29E7667E1307}"/>
            </a:ext>
          </a:extLst>
        </xdr:cNvPr>
        <xdr:cNvSpPr txBox="1"/>
      </xdr:nvSpPr>
      <xdr:spPr>
        <a:xfrm>
          <a:off x="3667125" y="10277475"/>
          <a:ext cx="3570208" cy="1153201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以下の条件で、ステューデント化した範囲表から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α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値を決める。決定した値を左の優位水準欄に記入。</a:t>
          </a:r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endParaRPr lang="en-US" altLang="ja-JP" sz="1100" b="0" i="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群の数：４</a:t>
          </a:r>
          <a:br>
            <a:rPr lang="ja-JP" altLang="en-US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</a:br>
          <a:r>
            <a:rPr lang="el-GR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ν</a:t>
          </a:r>
          <a:r>
            <a:rPr lang="ja-JP" altLang="en-US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（総データ数－群数）</a:t>
          </a:r>
          <a:r>
            <a:rPr lang="ja-JP" altLang="el-GR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：</a:t>
          </a:r>
          <a:r>
            <a:rPr lang="en-US" altLang="ja-JP" sz="1100" b="0" i="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17</a:t>
          </a:r>
          <a:endParaRPr kumimoji="1" lang="ja-JP" altLang="en-US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  <xdr:oneCellAnchor>
    <xdr:from>
      <xdr:col>4</xdr:col>
      <xdr:colOff>228600</xdr:colOff>
      <xdr:row>51</xdr:row>
      <xdr:rowOff>133350</xdr:rowOff>
    </xdr:from>
    <xdr:ext cx="2018501" cy="72885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FAB881F-2CC9-4589-A43A-C3514073EDE9}"/>
            </a:ext>
          </a:extLst>
        </xdr:cNvPr>
        <xdr:cNvSpPr txBox="1"/>
      </xdr:nvSpPr>
      <xdr:spPr>
        <a:xfrm>
          <a:off x="2381250" y="11791950"/>
          <a:ext cx="2018501" cy="728854"/>
        </a:xfrm>
        <a:prstGeom prst="rect">
          <a:avLst/>
        </a:prstGeom>
        <a:solidFill>
          <a:srgbClr val="FF85FF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D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列</a:t>
          </a:r>
          <a:r>
            <a:rPr kumimoji="1" lang="en-US" altLang="ja-JP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48-53</a:t>
          </a:r>
          <a:r>
            <a:rPr kumimoji="1" lang="ja-JP" altLang="en-US" sz="1100">
              <a:latin typeface="UD デジタル 教科書体 N-B" panose="02020700000000000000" pitchFamily="17" charset="-128"/>
              <a:ea typeface="UD デジタル 教科書体 N-B" panose="02020700000000000000" pitchFamily="17" charset="-128"/>
            </a:rPr>
            <a:t>行の各値よりも、</a:t>
          </a:r>
          <a:endParaRPr kumimoji="1" lang="en-US" altLang="ja-JP" sz="1100"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C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列</a:t>
          </a:r>
          <a:r>
            <a:rPr kumimoji="1" lang="en-US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48-53</a:t>
          </a:r>
          <a:r>
            <a:rPr kumimoji="1" lang="ja-JP" altLang="ja-JP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行の各値</a:t>
          </a: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の方が</a:t>
          </a:r>
          <a:endParaRPr kumimoji="1" lang="en-US" altLang="ja-JP" sz="1100">
            <a:solidFill>
              <a:schemeClr val="tx1"/>
            </a:solidFill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UD デジタル 教科書体 N-B" panose="02020700000000000000" pitchFamily="17" charset="-128"/>
              <a:ea typeface="UD デジタル 教科書体 N-B" panose="02020700000000000000" pitchFamily="17" charset="-128"/>
              <a:cs typeface="+mn-cs"/>
            </a:rPr>
            <a:t>大きければ、有意差がある。</a:t>
          </a:r>
          <a:endParaRPr lang="ja-JP" altLang="ja-JP">
            <a:effectLst/>
            <a:latin typeface="UD デジタル 教科書体 N-B" panose="02020700000000000000" pitchFamily="17" charset="-128"/>
            <a:ea typeface="UD デジタル 教科書体 N-B" panose="02020700000000000000" pitchFamily="17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2F6D-0DCD-FD46-B909-BD89046B5724}">
  <dimension ref="B1:AD57"/>
  <sheetViews>
    <sheetView tabSelected="1" workbookViewId="0">
      <selection activeCell="M62" sqref="M62"/>
    </sheetView>
  </sheetViews>
  <sheetFormatPr defaultColWidth="10.6640625" defaultRowHeight="18" customHeight="1" x14ac:dyDescent="0.4"/>
  <cols>
    <col min="1" max="1" width="3.44140625" style="2" customWidth="1"/>
    <col min="2" max="2" width="7.6640625" style="2" customWidth="1"/>
    <col min="3" max="9" width="7" style="2" customWidth="1"/>
    <col min="10" max="10" width="4.33203125" style="2" bestFit="1" customWidth="1"/>
    <col min="11" max="20" width="7" style="2" customWidth="1"/>
    <col min="21" max="21" width="4.33203125" style="2" bestFit="1" customWidth="1"/>
    <col min="22" max="30" width="7" style="2" customWidth="1"/>
    <col min="31" max="16384" width="10.6640625" style="2"/>
  </cols>
  <sheetData>
    <row r="1" spans="2:30" ht="18" customHeight="1" x14ac:dyDescent="0.4">
      <c r="J1" s="28" t="s">
        <v>15</v>
      </c>
      <c r="K1" s="29"/>
      <c r="L1" s="29"/>
      <c r="M1" s="29"/>
      <c r="N1" s="29"/>
      <c r="O1" s="29"/>
      <c r="P1" s="29"/>
      <c r="Q1" s="29"/>
      <c r="R1" s="29"/>
      <c r="S1" s="29"/>
      <c r="T1"/>
      <c r="U1" s="28" t="s">
        <v>16</v>
      </c>
      <c r="V1" s="29"/>
      <c r="W1" s="29"/>
      <c r="X1" s="29"/>
      <c r="Y1" s="29"/>
      <c r="Z1" s="29"/>
      <c r="AA1" s="29"/>
      <c r="AB1" s="29"/>
      <c r="AC1" s="29"/>
      <c r="AD1" s="29"/>
    </row>
    <row r="2" spans="2:30" ht="18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J2" s="11"/>
      <c r="K2" s="30" t="s">
        <v>17</v>
      </c>
      <c r="L2" s="31"/>
      <c r="M2" s="31"/>
      <c r="N2" s="31"/>
      <c r="O2" s="31"/>
      <c r="P2" s="31"/>
      <c r="Q2" s="31"/>
      <c r="R2" s="31"/>
      <c r="S2" s="32"/>
      <c r="T2"/>
      <c r="U2" s="11"/>
      <c r="V2" s="30" t="s">
        <v>17</v>
      </c>
      <c r="W2" s="31"/>
      <c r="X2" s="31"/>
      <c r="Y2" s="31"/>
      <c r="Z2" s="31"/>
      <c r="AA2" s="31"/>
      <c r="AB2" s="31"/>
      <c r="AC2" s="31"/>
      <c r="AD2" s="32"/>
    </row>
    <row r="3" spans="2:30" ht="18" customHeight="1" x14ac:dyDescent="0.4">
      <c r="B3" s="3">
        <v>1</v>
      </c>
      <c r="C3" s="4">
        <v>23</v>
      </c>
      <c r="D3" s="4">
        <v>24</v>
      </c>
      <c r="E3" s="4">
        <v>71</v>
      </c>
      <c r="F3" s="4">
        <v>22</v>
      </c>
      <c r="J3" s="12" t="s">
        <v>18</v>
      </c>
      <c r="K3" s="12">
        <v>2</v>
      </c>
      <c r="L3" s="12">
        <v>3</v>
      </c>
      <c r="M3" s="12">
        <v>4</v>
      </c>
      <c r="N3" s="12">
        <v>5</v>
      </c>
      <c r="O3" s="12">
        <v>6</v>
      </c>
      <c r="P3" s="12">
        <v>7</v>
      </c>
      <c r="Q3" s="12">
        <v>8</v>
      </c>
      <c r="R3" s="12">
        <v>9</v>
      </c>
      <c r="S3" s="12">
        <v>10</v>
      </c>
      <c r="T3"/>
      <c r="U3" s="12" t="s">
        <v>18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</row>
    <row r="4" spans="2:30" ht="18" customHeight="1" x14ac:dyDescent="0.4">
      <c r="B4" s="3">
        <v>2</v>
      </c>
      <c r="C4" s="4">
        <v>18</v>
      </c>
      <c r="D4" s="4">
        <v>47</v>
      </c>
      <c r="E4" s="4">
        <v>63</v>
      </c>
      <c r="F4" s="4">
        <v>26</v>
      </c>
      <c r="J4" s="12">
        <v>1</v>
      </c>
      <c r="K4" s="13">
        <v>17.97</v>
      </c>
      <c r="L4" s="13">
        <v>26.98</v>
      </c>
      <c r="M4" s="13">
        <v>32.82</v>
      </c>
      <c r="N4" s="13">
        <v>37.08</v>
      </c>
      <c r="O4" s="13">
        <v>40.409999999999997</v>
      </c>
      <c r="P4" s="13">
        <v>43.12</v>
      </c>
      <c r="Q4" s="13">
        <v>45.4</v>
      </c>
      <c r="R4" s="13">
        <v>47.36</v>
      </c>
      <c r="S4" s="13">
        <v>49.07</v>
      </c>
      <c r="T4"/>
      <c r="U4" s="12">
        <v>1</v>
      </c>
      <c r="V4" s="13">
        <v>90.03</v>
      </c>
      <c r="W4" s="13">
        <v>135</v>
      </c>
      <c r="X4" s="13">
        <v>164.3</v>
      </c>
      <c r="Y4" s="13">
        <v>185.6</v>
      </c>
      <c r="Z4" s="13">
        <v>202.2</v>
      </c>
      <c r="AA4" s="13">
        <v>215.8</v>
      </c>
      <c r="AB4" s="13">
        <v>227.2</v>
      </c>
      <c r="AC4" s="13">
        <v>237</v>
      </c>
      <c r="AD4" s="13">
        <v>245.6</v>
      </c>
    </row>
    <row r="5" spans="2:30" ht="18" customHeight="1" x14ac:dyDescent="0.4">
      <c r="B5" s="3">
        <v>3</v>
      </c>
      <c r="C5" s="4">
        <v>57</v>
      </c>
      <c r="D5" s="4">
        <v>72</v>
      </c>
      <c r="E5" s="4">
        <v>89</v>
      </c>
      <c r="F5" s="4">
        <v>21</v>
      </c>
      <c r="J5" s="12">
        <v>2</v>
      </c>
      <c r="K5" s="13">
        <v>6.08</v>
      </c>
      <c r="L5" s="13">
        <v>8.33</v>
      </c>
      <c r="M5" s="13">
        <v>9.8000000000000007</v>
      </c>
      <c r="N5" s="13">
        <v>10.88</v>
      </c>
      <c r="O5" s="13">
        <v>11.74</v>
      </c>
      <c r="P5" s="13">
        <v>12.44</v>
      </c>
      <c r="Q5" s="13">
        <v>13.03</v>
      </c>
      <c r="R5" s="13">
        <v>13.54</v>
      </c>
      <c r="S5" s="13">
        <v>13.99</v>
      </c>
      <c r="T5"/>
      <c r="U5" s="12">
        <v>2</v>
      </c>
      <c r="V5" s="13">
        <v>14.04</v>
      </c>
      <c r="W5" s="13">
        <v>19.02</v>
      </c>
      <c r="X5" s="13">
        <v>22.29</v>
      </c>
      <c r="Y5" s="13">
        <v>24.72</v>
      </c>
      <c r="Z5" s="13">
        <v>26.63</v>
      </c>
      <c r="AA5" s="13">
        <v>28.2</v>
      </c>
      <c r="AB5" s="13">
        <v>29.53</v>
      </c>
      <c r="AC5" s="13">
        <v>30.68</v>
      </c>
      <c r="AD5" s="13">
        <v>31.69</v>
      </c>
    </row>
    <row r="6" spans="2:30" ht="18" customHeight="1" x14ac:dyDescent="0.4">
      <c r="B6" s="3">
        <v>4</v>
      </c>
      <c r="C6" s="4">
        <v>48</v>
      </c>
      <c r="D6" s="4">
        <v>28</v>
      </c>
      <c r="E6" s="4">
        <v>74</v>
      </c>
      <c r="F6" s="4">
        <v>42</v>
      </c>
      <c r="J6" s="12">
        <v>3</v>
      </c>
      <c r="K6" s="13">
        <v>4.5</v>
      </c>
      <c r="L6" s="13">
        <v>5.91</v>
      </c>
      <c r="M6" s="13">
        <v>6.82</v>
      </c>
      <c r="N6" s="13">
        <v>7.5</v>
      </c>
      <c r="O6" s="13">
        <v>8.0399999999999991</v>
      </c>
      <c r="P6" s="13">
        <v>8.48</v>
      </c>
      <c r="Q6" s="13">
        <v>8.85</v>
      </c>
      <c r="R6" s="13">
        <v>9.18</v>
      </c>
      <c r="S6" s="13">
        <v>9.4600000000000009</v>
      </c>
      <c r="T6"/>
      <c r="U6" s="12">
        <v>3</v>
      </c>
      <c r="V6" s="13">
        <v>8.26</v>
      </c>
      <c r="W6" s="13">
        <v>10.62</v>
      </c>
      <c r="X6" s="13">
        <v>12.17</v>
      </c>
      <c r="Y6" s="13">
        <v>13.33</v>
      </c>
      <c r="Z6" s="13">
        <v>14.24</v>
      </c>
      <c r="AA6" s="13">
        <v>15</v>
      </c>
      <c r="AB6" s="13">
        <v>15.64</v>
      </c>
      <c r="AC6" s="13">
        <v>16.2</v>
      </c>
      <c r="AD6" s="13">
        <v>16.690000000000001</v>
      </c>
    </row>
    <row r="7" spans="2:30" ht="18" customHeight="1" x14ac:dyDescent="0.4">
      <c r="B7" s="3">
        <v>5</v>
      </c>
      <c r="C7" s="4">
        <v>27</v>
      </c>
      <c r="D7" s="4">
        <v>21</v>
      </c>
      <c r="E7" s="4">
        <v>68</v>
      </c>
      <c r="F7" s="4"/>
      <c r="J7" s="12">
        <v>4</v>
      </c>
      <c r="K7" s="13">
        <v>3.93</v>
      </c>
      <c r="L7" s="13">
        <v>5.04</v>
      </c>
      <c r="M7" s="13">
        <v>5.76</v>
      </c>
      <c r="N7" s="13">
        <v>6.29</v>
      </c>
      <c r="O7" s="13">
        <v>6.71</v>
      </c>
      <c r="P7" s="13">
        <v>7.05</v>
      </c>
      <c r="Q7" s="13">
        <v>7.35</v>
      </c>
      <c r="R7" s="13">
        <v>7.6</v>
      </c>
      <c r="S7" s="13">
        <v>7.83</v>
      </c>
      <c r="T7"/>
      <c r="U7" s="12">
        <v>4</v>
      </c>
      <c r="V7" s="13">
        <v>6.51</v>
      </c>
      <c r="W7" s="13">
        <v>8.1199999999999992</v>
      </c>
      <c r="X7" s="13">
        <v>9.17</v>
      </c>
      <c r="Y7" s="13">
        <v>9.9600000000000009</v>
      </c>
      <c r="Z7" s="13">
        <v>10.58</v>
      </c>
      <c r="AA7" s="13">
        <v>11.1</v>
      </c>
      <c r="AB7" s="13">
        <v>11.55</v>
      </c>
      <c r="AC7" s="13">
        <v>11.93</v>
      </c>
      <c r="AD7" s="13">
        <v>12.27</v>
      </c>
    </row>
    <row r="8" spans="2:30" ht="18" customHeight="1" x14ac:dyDescent="0.4">
      <c r="B8" s="3">
        <v>6</v>
      </c>
      <c r="C8" s="4"/>
      <c r="D8" s="4">
        <v>22</v>
      </c>
      <c r="E8" s="4">
        <v>77</v>
      </c>
      <c r="F8" s="4"/>
      <c r="J8" s="12">
        <v>5</v>
      </c>
      <c r="K8" s="13">
        <v>3.64</v>
      </c>
      <c r="L8" s="13">
        <v>4.5999999999999996</v>
      </c>
      <c r="M8" s="13">
        <v>5.22</v>
      </c>
      <c r="N8" s="13">
        <v>5.67</v>
      </c>
      <c r="O8" s="13">
        <v>6.03</v>
      </c>
      <c r="P8" s="13">
        <v>6.33</v>
      </c>
      <c r="Q8" s="13">
        <v>6.58</v>
      </c>
      <c r="R8" s="13">
        <v>6.8</v>
      </c>
      <c r="S8" s="13">
        <v>6.99</v>
      </c>
      <c r="T8"/>
      <c r="U8" s="12">
        <v>5</v>
      </c>
      <c r="V8" s="13">
        <v>5.7</v>
      </c>
      <c r="W8" s="13">
        <v>6.98</v>
      </c>
      <c r="X8" s="13">
        <v>7.8</v>
      </c>
      <c r="Y8" s="13">
        <v>8.42</v>
      </c>
      <c r="Z8" s="13">
        <v>8.91</v>
      </c>
      <c r="AA8" s="13">
        <v>9.32</v>
      </c>
      <c r="AB8" s="13">
        <v>9.67</v>
      </c>
      <c r="AC8" s="13">
        <v>9.9700000000000006</v>
      </c>
      <c r="AD8" s="13">
        <v>10.24</v>
      </c>
    </row>
    <row r="9" spans="2:30" ht="18" customHeight="1" x14ac:dyDescent="0.4">
      <c r="B9" s="3">
        <v>7</v>
      </c>
      <c r="C9" s="4"/>
      <c r="D9" s="4"/>
      <c r="E9" s="4"/>
      <c r="F9" s="4"/>
      <c r="J9" s="12">
        <v>6</v>
      </c>
      <c r="K9" s="13">
        <v>3.46</v>
      </c>
      <c r="L9" s="13">
        <v>4.34</v>
      </c>
      <c r="M9" s="13">
        <v>4.9000000000000004</v>
      </c>
      <c r="N9" s="13">
        <v>5.3</v>
      </c>
      <c r="O9" s="13">
        <v>5.63</v>
      </c>
      <c r="P9" s="13">
        <v>5.9</v>
      </c>
      <c r="Q9" s="13">
        <v>6.12</v>
      </c>
      <c r="R9" s="13">
        <v>6.32</v>
      </c>
      <c r="S9" s="13">
        <v>6.49</v>
      </c>
      <c r="T9"/>
      <c r="U9" s="12">
        <v>6</v>
      </c>
      <c r="V9" s="13">
        <v>5.24</v>
      </c>
      <c r="W9" s="13">
        <v>6.33</v>
      </c>
      <c r="X9" s="13">
        <v>7.03</v>
      </c>
      <c r="Y9" s="13">
        <v>7.56</v>
      </c>
      <c r="Z9" s="13">
        <v>7.97</v>
      </c>
      <c r="AA9" s="13">
        <v>8.32</v>
      </c>
      <c r="AB9" s="13">
        <v>8.61</v>
      </c>
      <c r="AC9" s="13">
        <v>8.8699999999999992</v>
      </c>
      <c r="AD9" s="13">
        <v>9.1</v>
      </c>
    </row>
    <row r="10" spans="2:30" ht="18" customHeight="1" x14ac:dyDescent="0.4">
      <c r="B10" s="3">
        <v>8</v>
      </c>
      <c r="C10" s="4"/>
      <c r="D10" s="4"/>
      <c r="E10" s="4"/>
      <c r="F10" s="4"/>
      <c r="J10" s="12">
        <v>7</v>
      </c>
      <c r="K10" s="13">
        <v>3.34</v>
      </c>
      <c r="L10" s="13">
        <v>4.16</v>
      </c>
      <c r="M10" s="13">
        <v>4.68</v>
      </c>
      <c r="N10" s="13">
        <v>5.0599999999999996</v>
      </c>
      <c r="O10" s="13">
        <v>5.36</v>
      </c>
      <c r="P10" s="13">
        <v>5.61</v>
      </c>
      <c r="Q10" s="13">
        <v>5.82</v>
      </c>
      <c r="R10" s="13">
        <v>6</v>
      </c>
      <c r="S10" s="13">
        <v>6.16</v>
      </c>
      <c r="T10"/>
      <c r="U10" s="12">
        <v>7</v>
      </c>
      <c r="V10" s="13">
        <v>4.95</v>
      </c>
      <c r="W10" s="13">
        <v>5.92</v>
      </c>
      <c r="X10" s="13">
        <v>6.54</v>
      </c>
      <c r="Y10" s="13">
        <v>7.01</v>
      </c>
      <c r="Z10" s="13">
        <v>7.37</v>
      </c>
      <c r="AA10" s="13">
        <v>7.68</v>
      </c>
      <c r="AB10" s="13">
        <v>7.94</v>
      </c>
      <c r="AC10" s="13">
        <v>8.17</v>
      </c>
      <c r="AD10" s="13">
        <v>8.3699999999999992</v>
      </c>
    </row>
    <row r="11" spans="2:30" ht="18" customHeight="1" x14ac:dyDescent="0.4">
      <c r="B11" s="3">
        <v>9</v>
      </c>
      <c r="C11" s="4"/>
      <c r="D11" s="4"/>
      <c r="E11" s="4"/>
      <c r="F11" s="4"/>
      <c r="J11" s="12">
        <v>8</v>
      </c>
      <c r="K11" s="13">
        <v>3.26</v>
      </c>
      <c r="L11" s="13">
        <v>4.04</v>
      </c>
      <c r="M11" s="13">
        <v>4.53</v>
      </c>
      <c r="N11" s="13">
        <v>4.8899999999999997</v>
      </c>
      <c r="O11" s="13">
        <v>5.17</v>
      </c>
      <c r="P11" s="13">
        <v>5.4</v>
      </c>
      <c r="Q11" s="13">
        <v>5.6</v>
      </c>
      <c r="R11" s="13">
        <v>5.77</v>
      </c>
      <c r="S11" s="13">
        <v>5.92</v>
      </c>
      <c r="T11"/>
      <c r="U11" s="12">
        <v>8</v>
      </c>
      <c r="V11" s="13">
        <v>4.75</v>
      </c>
      <c r="W11" s="13">
        <v>5.64</v>
      </c>
      <c r="X11" s="13">
        <v>6.2</v>
      </c>
      <c r="Y11" s="13">
        <v>6.62</v>
      </c>
      <c r="Z11" s="13">
        <v>6.96</v>
      </c>
      <c r="AA11" s="13">
        <v>7.24</v>
      </c>
      <c r="AB11" s="13">
        <v>7.47</v>
      </c>
      <c r="AC11" s="13">
        <v>7.68</v>
      </c>
      <c r="AD11" s="13">
        <v>7.86</v>
      </c>
    </row>
    <row r="12" spans="2:30" ht="18" customHeight="1" x14ac:dyDescent="0.4">
      <c r="B12" s="3">
        <v>10</v>
      </c>
      <c r="C12" s="4"/>
      <c r="D12" s="4"/>
      <c r="E12" s="4"/>
      <c r="F12" s="4"/>
      <c r="J12" s="12">
        <v>9</v>
      </c>
      <c r="K12" s="13">
        <v>3.2</v>
      </c>
      <c r="L12" s="13">
        <v>3.95</v>
      </c>
      <c r="M12" s="13">
        <v>4.41</v>
      </c>
      <c r="N12" s="13">
        <v>4.76</v>
      </c>
      <c r="O12" s="13">
        <v>5.0199999999999996</v>
      </c>
      <c r="P12" s="13">
        <v>5.24</v>
      </c>
      <c r="Q12" s="13">
        <v>5.43</v>
      </c>
      <c r="R12" s="13">
        <v>5.59</v>
      </c>
      <c r="S12" s="13">
        <v>5.74</v>
      </c>
      <c r="T12"/>
      <c r="U12" s="12">
        <v>9</v>
      </c>
      <c r="V12" s="13">
        <v>4.5999999999999996</v>
      </c>
      <c r="W12" s="13">
        <v>5.43</v>
      </c>
      <c r="X12" s="13">
        <v>5.96</v>
      </c>
      <c r="Y12" s="13">
        <v>6.35</v>
      </c>
      <c r="Z12" s="13">
        <v>6.66</v>
      </c>
      <c r="AA12" s="13">
        <v>6.91</v>
      </c>
      <c r="AB12" s="13">
        <v>7.13</v>
      </c>
      <c r="AC12" s="13">
        <v>7.33</v>
      </c>
      <c r="AD12" s="13">
        <v>7.49</v>
      </c>
    </row>
    <row r="13" spans="2:30" ht="18" customHeight="1" x14ac:dyDescent="0.4">
      <c r="B13" s="3">
        <v>11</v>
      </c>
      <c r="C13" s="4"/>
      <c r="D13" s="4"/>
      <c r="E13" s="4"/>
      <c r="F13" s="4"/>
      <c r="J13" s="12">
        <v>10</v>
      </c>
      <c r="K13" s="13">
        <v>3.15</v>
      </c>
      <c r="L13" s="13">
        <v>3.88</v>
      </c>
      <c r="M13" s="13">
        <v>4.33</v>
      </c>
      <c r="N13" s="13">
        <v>4.6500000000000004</v>
      </c>
      <c r="O13" s="13">
        <v>4.91</v>
      </c>
      <c r="P13" s="13">
        <v>5.12</v>
      </c>
      <c r="Q13" s="13">
        <v>5.3</v>
      </c>
      <c r="R13" s="13">
        <v>5.46</v>
      </c>
      <c r="S13" s="13">
        <v>5.6</v>
      </c>
      <c r="T13"/>
      <c r="U13" s="12">
        <v>10</v>
      </c>
      <c r="V13" s="13">
        <v>4.4800000000000004</v>
      </c>
      <c r="W13" s="13">
        <v>5.27</v>
      </c>
      <c r="X13" s="13">
        <v>5.77</v>
      </c>
      <c r="Y13" s="13">
        <v>6.14</v>
      </c>
      <c r="Z13" s="13">
        <v>6.43</v>
      </c>
      <c r="AA13" s="13">
        <v>6.67</v>
      </c>
      <c r="AB13" s="13">
        <v>6.87</v>
      </c>
      <c r="AC13" s="13">
        <v>7.05</v>
      </c>
      <c r="AD13" s="13">
        <v>7.21</v>
      </c>
    </row>
    <row r="14" spans="2:30" ht="18" customHeight="1" x14ac:dyDescent="0.4">
      <c r="B14" s="3">
        <v>12</v>
      </c>
      <c r="C14" s="4"/>
      <c r="D14" s="4"/>
      <c r="E14" s="4"/>
      <c r="F14" s="4"/>
      <c r="J14" s="12">
        <v>11</v>
      </c>
      <c r="K14" s="13">
        <v>3.11</v>
      </c>
      <c r="L14" s="13">
        <v>3.82</v>
      </c>
      <c r="M14" s="13">
        <v>4.26</v>
      </c>
      <c r="N14" s="13">
        <v>4.57</v>
      </c>
      <c r="O14" s="13">
        <v>4.82</v>
      </c>
      <c r="P14" s="13">
        <v>5.03</v>
      </c>
      <c r="Q14" s="13">
        <v>5.2</v>
      </c>
      <c r="R14" s="13">
        <v>5.35</v>
      </c>
      <c r="S14" s="13">
        <v>5.49</v>
      </c>
      <c r="T14"/>
      <c r="U14" s="12">
        <v>11</v>
      </c>
      <c r="V14" s="13">
        <v>4.3899999999999997</v>
      </c>
      <c r="W14" s="13">
        <v>5.15</v>
      </c>
      <c r="X14" s="13">
        <v>5.62</v>
      </c>
      <c r="Y14" s="13">
        <v>5.97</v>
      </c>
      <c r="Z14" s="13">
        <v>6.25</v>
      </c>
      <c r="AA14" s="13">
        <v>6.48</v>
      </c>
      <c r="AB14" s="13">
        <v>6.67</v>
      </c>
      <c r="AC14" s="13">
        <v>6.84</v>
      </c>
      <c r="AD14" s="13">
        <v>6.99</v>
      </c>
    </row>
    <row r="15" spans="2:30" ht="18" customHeight="1" x14ac:dyDescent="0.4">
      <c r="B15" s="3">
        <v>13</v>
      </c>
      <c r="C15" s="4"/>
      <c r="D15" s="4"/>
      <c r="E15" s="4"/>
      <c r="F15" s="4"/>
      <c r="J15" s="12">
        <v>12</v>
      </c>
      <c r="K15" s="13">
        <v>3.08</v>
      </c>
      <c r="L15" s="13">
        <v>3.77</v>
      </c>
      <c r="M15" s="13">
        <v>4.2</v>
      </c>
      <c r="N15" s="13">
        <v>4.51</v>
      </c>
      <c r="O15" s="13">
        <v>4.75</v>
      </c>
      <c r="P15" s="13">
        <v>4.95</v>
      </c>
      <c r="Q15" s="13">
        <v>5.12</v>
      </c>
      <c r="R15" s="13">
        <v>5.27</v>
      </c>
      <c r="S15" s="13">
        <v>5.39</v>
      </c>
      <c r="T15"/>
      <c r="U15" s="12">
        <v>12</v>
      </c>
      <c r="V15" s="13">
        <v>4.32</v>
      </c>
      <c r="W15" s="13">
        <v>5.05</v>
      </c>
      <c r="X15" s="13">
        <v>5.5</v>
      </c>
      <c r="Y15" s="13">
        <v>5.84</v>
      </c>
      <c r="Z15" s="13">
        <v>6.1</v>
      </c>
      <c r="AA15" s="13">
        <v>6.32</v>
      </c>
      <c r="AB15" s="13">
        <v>6.51</v>
      </c>
      <c r="AC15" s="13">
        <v>6.67</v>
      </c>
      <c r="AD15" s="13">
        <v>6.81</v>
      </c>
    </row>
    <row r="16" spans="2:30" ht="18" customHeight="1" x14ac:dyDescent="0.4">
      <c r="B16" s="3">
        <v>14</v>
      </c>
      <c r="C16" s="4"/>
      <c r="D16" s="4"/>
      <c r="E16" s="4"/>
      <c r="F16" s="4"/>
      <c r="J16" s="12">
        <v>13</v>
      </c>
      <c r="K16" s="13">
        <v>3.06</v>
      </c>
      <c r="L16" s="13">
        <v>3.73</v>
      </c>
      <c r="M16" s="13">
        <v>4.1500000000000004</v>
      </c>
      <c r="N16" s="13">
        <v>4.45</v>
      </c>
      <c r="O16" s="13">
        <v>4.6900000000000004</v>
      </c>
      <c r="P16" s="13">
        <v>4.88</v>
      </c>
      <c r="Q16" s="13">
        <v>5.05</v>
      </c>
      <c r="R16" s="13">
        <v>5.19</v>
      </c>
      <c r="S16" s="13">
        <v>5.32</v>
      </c>
      <c r="T16" s="14"/>
      <c r="U16" s="12">
        <v>13</v>
      </c>
      <c r="V16" s="13">
        <v>4.26</v>
      </c>
      <c r="W16" s="13">
        <v>4.96</v>
      </c>
      <c r="X16" s="13">
        <v>5.4</v>
      </c>
      <c r="Y16" s="13">
        <v>5.73</v>
      </c>
      <c r="Z16" s="13">
        <v>5.98</v>
      </c>
      <c r="AA16" s="13">
        <v>6.19</v>
      </c>
      <c r="AB16" s="13">
        <v>6.37</v>
      </c>
      <c r="AC16" s="13">
        <v>6.53</v>
      </c>
      <c r="AD16" s="13">
        <v>6.67</v>
      </c>
    </row>
    <row r="17" spans="2:30" ht="18" customHeight="1" x14ac:dyDescent="0.4">
      <c r="B17" s="3">
        <v>15</v>
      </c>
      <c r="C17" s="4"/>
      <c r="D17" s="4"/>
      <c r="E17" s="4"/>
      <c r="F17" s="4"/>
      <c r="J17" s="12">
        <v>14</v>
      </c>
      <c r="K17" s="13">
        <v>3.03</v>
      </c>
      <c r="L17" s="13">
        <v>3.7</v>
      </c>
      <c r="M17" s="13">
        <v>4.1100000000000003</v>
      </c>
      <c r="N17" s="13">
        <v>4.41</v>
      </c>
      <c r="O17" s="13">
        <v>4.6399999999999997</v>
      </c>
      <c r="P17" s="13">
        <v>4.83</v>
      </c>
      <c r="Q17" s="13">
        <v>4.99</v>
      </c>
      <c r="R17" s="13">
        <v>5.13</v>
      </c>
      <c r="S17" s="13">
        <v>5.25</v>
      </c>
      <c r="T17" s="14"/>
      <c r="U17" s="12">
        <v>14</v>
      </c>
      <c r="V17" s="13">
        <v>4.21</v>
      </c>
      <c r="W17" s="13">
        <v>4.8899999999999997</v>
      </c>
      <c r="X17" s="13">
        <v>5.32</v>
      </c>
      <c r="Y17" s="13">
        <v>5.63</v>
      </c>
      <c r="Z17" s="13">
        <v>5.88</v>
      </c>
      <c r="AA17" s="13">
        <v>6.08</v>
      </c>
      <c r="AB17" s="13">
        <v>6.26</v>
      </c>
      <c r="AC17" s="13">
        <v>6.41</v>
      </c>
      <c r="AD17" s="13">
        <v>6.54</v>
      </c>
    </row>
    <row r="18" spans="2:30" ht="18" customHeight="1" x14ac:dyDescent="0.4">
      <c r="B18" s="3">
        <v>16</v>
      </c>
      <c r="C18" s="4"/>
      <c r="D18" s="4"/>
      <c r="E18" s="4"/>
      <c r="F18" s="4"/>
      <c r="J18" s="12">
        <v>15</v>
      </c>
      <c r="K18" s="13">
        <v>3.01</v>
      </c>
      <c r="L18" s="13">
        <v>3.67</v>
      </c>
      <c r="M18" s="13">
        <v>4.08</v>
      </c>
      <c r="N18" s="13">
        <v>4.37</v>
      </c>
      <c r="O18" s="13">
        <v>4.59</v>
      </c>
      <c r="P18" s="13">
        <v>4.78</v>
      </c>
      <c r="Q18" s="13">
        <v>4.9400000000000004</v>
      </c>
      <c r="R18" s="13">
        <v>5.08</v>
      </c>
      <c r="S18" s="13">
        <v>5.2</v>
      </c>
      <c r="T18" s="14"/>
      <c r="U18" s="12">
        <v>15</v>
      </c>
      <c r="V18" s="13">
        <v>4.17</v>
      </c>
      <c r="W18" s="13">
        <v>4.84</v>
      </c>
      <c r="X18" s="13">
        <v>5.25</v>
      </c>
      <c r="Y18" s="13">
        <v>5.56</v>
      </c>
      <c r="Z18" s="13">
        <v>5.8</v>
      </c>
      <c r="AA18" s="13">
        <v>5.99</v>
      </c>
      <c r="AB18" s="13">
        <v>6.16</v>
      </c>
      <c r="AC18" s="13">
        <v>6.31</v>
      </c>
      <c r="AD18" s="13">
        <v>6.44</v>
      </c>
    </row>
    <row r="19" spans="2:30" ht="18" customHeight="1" x14ac:dyDescent="0.4">
      <c r="B19" s="3">
        <v>17</v>
      </c>
      <c r="C19" s="4"/>
      <c r="D19" s="4"/>
      <c r="E19" s="4"/>
      <c r="F19" s="4"/>
      <c r="J19" s="12">
        <v>16</v>
      </c>
      <c r="K19" s="13">
        <v>3</v>
      </c>
      <c r="L19" s="13">
        <v>3.65</v>
      </c>
      <c r="M19" s="13">
        <v>4.05</v>
      </c>
      <c r="N19" s="13">
        <v>4.33</v>
      </c>
      <c r="O19" s="13">
        <v>4.5599999999999996</v>
      </c>
      <c r="P19" s="13">
        <v>4.74</v>
      </c>
      <c r="Q19" s="13">
        <v>4.9000000000000004</v>
      </c>
      <c r="R19" s="13">
        <v>5.03</v>
      </c>
      <c r="S19" s="13">
        <v>5.15</v>
      </c>
      <c r="T19" s="14"/>
      <c r="U19" s="12">
        <v>16</v>
      </c>
      <c r="V19" s="13">
        <v>4.13</v>
      </c>
      <c r="W19" s="13">
        <v>4.79</v>
      </c>
      <c r="X19" s="13">
        <v>5.19</v>
      </c>
      <c r="Y19" s="13">
        <v>5.49</v>
      </c>
      <c r="Z19" s="13">
        <v>5.72</v>
      </c>
      <c r="AA19" s="13">
        <v>5.92</v>
      </c>
      <c r="AB19" s="13">
        <v>6.08</v>
      </c>
      <c r="AC19" s="13">
        <v>6.22</v>
      </c>
      <c r="AD19" s="13">
        <v>6.35</v>
      </c>
    </row>
    <row r="20" spans="2:30" ht="18" customHeight="1" x14ac:dyDescent="0.4">
      <c r="B20" s="3">
        <v>18</v>
      </c>
      <c r="C20" s="4"/>
      <c r="D20" s="4"/>
      <c r="E20" s="4"/>
      <c r="F20" s="4"/>
      <c r="J20" s="12">
        <v>17</v>
      </c>
      <c r="K20" s="13">
        <v>2.98</v>
      </c>
      <c r="L20" s="13">
        <v>3.63</v>
      </c>
      <c r="M20" s="13">
        <v>4.0199999999999996</v>
      </c>
      <c r="N20" s="13">
        <v>4.3</v>
      </c>
      <c r="O20" s="13">
        <v>4.5199999999999996</v>
      </c>
      <c r="P20" s="13">
        <v>4.7</v>
      </c>
      <c r="Q20" s="13">
        <v>4.8600000000000003</v>
      </c>
      <c r="R20" s="13">
        <v>4.99</v>
      </c>
      <c r="S20" s="13">
        <v>5.1100000000000003</v>
      </c>
      <c r="T20" s="14"/>
      <c r="U20" s="12">
        <v>17</v>
      </c>
      <c r="V20" s="13">
        <v>4.0999999999999996</v>
      </c>
      <c r="W20" s="13">
        <v>4.74</v>
      </c>
      <c r="X20" s="13">
        <v>5.14</v>
      </c>
      <c r="Y20" s="13">
        <v>5.43</v>
      </c>
      <c r="Z20" s="13">
        <v>5.66</v>
      </c>
      <c r="AA20" s="13">
        <v>5.85</v>
      </c>
      <c r="AB20" s="13">
        <v>6.01</v>
      </c>
      <c r="AC20" s="13">
        <v>6.15</v>
      </c>
      <c r="AD20" s="13">
        <v>6.27</v>
      </c>
    </row>
    <row r="21" spans="2:30" ht="18" customHeight="1" x14ac:dyDescent="0.4">
      <c r="B21" s="3">
        <v>19</v>
      </c>
      <c r="C21" s="4"/>
      <c r="D21" s="4"/>
      <c r="E21" s="4"/>
      <c r="F21" s="4"/>
      <c r="J21" s="12">
        <v>18</v>
      </c>
      <c r="K21" s="13">
        <v>2.97</v>
      </c>
      <c r="L21" s="13">
        <v>3.61</v>
      </c>
      <c r="M21" s="13">
        <v>4</v>
      </c>
      <c r="N21" s="13">
        <v>4.28</v>
      </c>
      <c r="O21" s="13">
        <v>4.49</v>
      </c>
      <c r="P21" s="13">
        <v>4.67</v>
      </c>
      <c r="Q21" s="13">
        <v>4.82</v>
      </c>
      <c r="R21" s="13">
        <v>4.96</v>
      </c>
      <c r="S21" s="13">
        <v>5.07</v>
      </c>
      <c r="T21" s="14"/>
      <c r="U21" s="12">
        <v>18</v>
      </c>
      <c r="V21" s="13">
        <v>4.07</v>
      </c>
      <c r="W21" s="13">
        <v>4.7</v>
      </c>
      <c r="X21" s="13">
        <v>5.09</v>
      </c>
      <c r="Y21" s="13">
        <v>5.38</v>
      </c>
      <c r="Z21" s="13">
        <v>5.6</v>
      </c>
      <c r="AA21" s="13">
        <v>5.79</v>
      </c>
      <c r="AB21" s="13">
        <v>5.94</v>
      </c>
      <c r="AC21" s="13">
        <v>6.08</v>
      </c>
      <c r="AD21" s="13">
        <v>6.2</v>
      </c>
    </row>
    <row r="22" spans="2:30" ht="18" customHeight="1" x14ac:dyDescent="0.4">
      <c r="B22" s="3">
        <v>20</v>
      </c>
      <c r="C22" s="4"/>
      <c r="D22" s="4"/>
      <c r="E22" s="4"/>
      <c r="F22" s="4"/>
      <c r="J22" s="12">
        <v>19</v>
      </c>
      <c r="K22" s="13">
        <v>2.96</v>
      </c>
      <c r="L22" s="13">
        <v>3.59</v>
      </c>
      <c r="M22" s="13">
        <v>3.98</v>
      </c>
      <c r="N22" s="13">
        <v>4.25</v>
      </c>
      <c r="O22" s="13">
        <v>4.47</v>
      </c>
      <c r="P22" s="13">
        <v>4.6500000000000004</v>
      </c>
      <c r="Q22" s="13">
        <v>4.79</v>
      </c>
      <c r="R22" s="13">
        <v>4.92</v>
      </c>
      <c r="S22" s="13">
        <v>5.04</v>
      </c>
      <c r="T22"/>
      <c r="U22" s="12">
        <v>19</v>
      </c>
      <c r="V22" s="13">
        <v>4.05</v>
      </c>
      <c r="W22" s="13">
        <v>4.67</v>
      </c>
      <c r="X22" s="13">
        <v>5.05</v>
      </c>
      <c r="Y22" s="13">
        <v>5.33</v>
      </c>
      <c r="Z22" s="13">
        <v>5.55</v>
      </c>
      <c r="AA22" s="13">
        <v>5.73</v>
      </c>
      <c r="AB22" s="13">
        <v>5.89</v>
      </c>
      <c r="AC22" s="13">
        <v>6.02</v>
      </c>
      <c r="AD22" s="13">
        <v>6.14</v>
      </c>
    </row>
    <row r="23" spans="2:30" ht="18" customHeight="1" x14ac:dyDescent="0.4">
      <c r="B23" s="3">
        <v>21</v>
      </c>
      <c r="C23" s="4"/>
      <c r="D23" s="4"/>
      <c r="E23" s="4"/>
      <c r="F23" s="4"/>
      <c r="J23" s="12">
        <v>20</v>
      </c>
      <c r="K23" s="13">
        <v>2.95</v>
      </c>
      <c r="L23" s="13">
        <v>3.58</v>
      </c>
      <c r="M23" s="13">
        <v>3.96</v>
      </c>
      <c r="N23" s="13">
        <v>4.2300000000000004</v>
      </c>
      <c r="O23" s="13">
        <v>4.45</v>
      </c>
      <c r="P23" s="13">
        <v>4.62</v>
      </c>
      <c r="Q23" s="13">
        <v>4.7699999999999996</v>
      </c>
      <c r="R23" s="13">
        <v>4.9000000000000004</v>
      </c>
      <c r="S23" s="13">
        <v>5.01</v>
      </c>
      <c r="T23"/>
      <c r="U23" s="12">
        <v>20</v>
      </c>
      <c r="V23" s="13">
        <v>4.0199999999999996</v>
      </c>
      <c r="W23" s="13">
        <v>4.6399999999999997</v>
      </c>
      <c r="X23" s="13">
        <v>5.0199999999999996</v>
      </c>
      <c r="Y23" s="13">
        <v>5.29</v>
      </c>
      <c r="Z23" s="13">
        <v>5.51</v>
      </c>
      <c r="AA23" s="13">
        <v>5.69</v>
      </c>
      <c r="AB23" s="13">
        <v>5.84</v>
      </c>
      <c r="AC23" s="13">
        <v>5.97</v>
      </c>
      <c r="AD23" s="13">
        <v>6.09</v>
      </c>
    </row>
    <row r="24" spans="2:30" ht="18" customHeight="1" x14ac:dyDescent="0.4">
      <c r="B24" s="3">
        <v>22</v>
      </c>
      <c r="C24" s="4"/>
      <c r="D24" s="4"/>
      <c r="E24" s="4"/>
      <c r="F24" s="4"/>
      <c r="J24" s="12">
        <v>24</v>
      </c>
      <c r="K24" s="13">
        <v>2.92</v>
      </c>
      <c r="L24" s="13">
        <v>3.53</v>
      </c>
      <c r="M24" s="13">
        <v>3.9</v>
      </c>
      <c r="N24" s="13">
        <v>4.17</v>
      </c>
      <c r="O24" s="13">
        <v>4.37</v>
      </c>
      <c r="P24" s="13">
        <v>4.54</v>
      </c>
      <c r="Q24" s="13">
        <v>4.68</v>
      </c>
      <c r="R24" s="13">
        <v>4.8099999999999996</v>
      </c>
      <c r="S24" s="13">
        <v>4.92</v>
      </c>
      <c r="T24"/>
      <c r="U24" s="12">
        <v>24</v>
      </c>
      <c r="V24" s="13">
        <v>3.96</v>
      </c>
      <c r="W24" s="13">
        <v>4.55</v>
      </c>
      <c r="X24" s="13">
        <v>4.91</v>
      </c>
      <c r="Y24" s="13">
        <v>5.17</v>
      </c>
      <c r="Z24" s="13">
        <v>5.37</v>
      </c>
      <c r="AA24" s="13">
        <v>5.54</v>
      </c>
      <c r="AB24" s="13">
        <v>5.69</v>
      </c>
      <c r="AC24" s="13">
        <v>5.81</v>
      </c>
      <c r="AD24" s="13">
        <v>5.92</v>
      </c>
    </row>
    <row r="25" spans="2:30" ht="18" customHeight="1" x14ac:dyDescent="0.4">
      <c r="B25" s="3">
        <v>23</v>
      </c>
      <c r="C25" s="4"/>
      <c r="D25" s="4"/>
      <c r="E25" s="4"/>
      <c r="F25" s="4"/>
      <c r="J25" s="12">
        <v>30</v>
      </c>
      <c r="K25" s="13">
        <v>2.89</v>
      </c>
      <c r="L25" s="13">
        <v>3.49</v>
      </c>
      <c r="M25" s="13">
        <v>3.85</v>
      </c>
      <c r="N25" s="13">
        <v>4.0999999999999996</v>
      </c>
      <c r="O25" s="13">
        <v>4.3</v>
      </c>
      <c r="P25" s="13">
        <v>4.46</v>
      </c>
      <c r="Q25" s="13">
        <v>4.5999999999999996</v>
      </c>
      <c r="R25" s="13">
        <v>4.72</v>
      </c>
      <c r="S25" s="13">
        <v>4.82</v>
      </c>
      <c r="T25"/>
      <c r="U25" s="12">
        <v>30</v>
      </c>
      <c r="V25" s="13">
        <v>3.89</v>
      </c>
      <c r="W25" s="13">
        <v>4.45</v>
      </c>
      <c r="X25" s="13">
        <v>4.8</v>
      </c>
      <c r="Y25" s="13">
        <v>5.05</v>
      </c>
      <c r="Z25" s="13">
        <v>5.24</v>
      </c>
      <c r="AA25" s="13">
        <v>5.4</v>
      </c>
      <c r="AB25" s="13">
        <v>5.54</v>
      </c>
      <c r="AC25" s="13">
        <v>5.65</v>
      </c>
      <c r="AD25" s="13">
        <v>5.76</v>
      </c>
    </row>
    <row r="26" spans="2:30" ht="18" customHeight="1" x14ac:dyDescent="0.4">
      <c r="B26" s="3">
        <v>24</v>
      </c>
      <c r="C26" s="4"/>
      <c r="D26" s="4"/>
      <c r="E26" s="4"/>
      <c r="F26" s="4"/>
      <c r="J26" s="12">
        <v>40</v>
      </c>
      <c r="K26" s="13">
        <v>2.86</v>
      </c>
      <c r="L26" s="13">
        <v>3.44</v>
      </c>
      <c r="M26" s="13">
        <v>3.79</v>
      </c>
      <c r="N26" s="13">
        <v>4.04</v>
      </c>
      <c r="O26" s="13">
        <v>4.2300000000000004</v>
      </c>
      <c r="P26" s="13">
        <v>4.3899999999999997</v>
      </c>
      <c r="Q26" s="13">
        <v>4.5199999999999996</v>
      </c>
      <c r="R26" s="13">
        <v>4.63</v>
      </c>
      <c r="S26" s="13">
        <v>4.7300000000000004</v>
      </c>
      <c r="T26"/>
      <c r="U26" s="12">
        <v>40</v>
      </c>
      <c r="V26" s="13">
        <v>3.82</v>
      </c>
      <c r="W26" s="13">
        <v>4.37</v>
      </c>
      <c r="X26" s="13">
        <v>4.7</v>
      </c>
      <c r="Y26" s="13">
        <v>4.93</v>
      </c>
      <c r="Z26" s="13">
        <v>5.1100000000000003</v>
      </c>
      <c r="AA26" s="13">
        <v>5.26</v>
      </c>
      <c r="AB26" s="13">
        <v>5.39</v>
      </c>
      <c r="AC26" s="13">
        <v>5.5</v>
      </c>
      <c r="AD26" s="13">
        <v>5.6</v>
      </c>
    </row>
    <row r="27" spans="2:30" ht="18" customHeight="1" x14ac:dyDescent="0.4">
      <c r="B27" s="3">
        <v>25</v>
      </c>
      <c r="C27" s="4"/>
      <c r="D27" s="4"/>
      <c r="E27" s="4"/>
      <c r="F27" s="4"/>
      <c r="J27" s="12">
        <v>60</v>
      </c>
      <c r="K27" s="13">
        <v>2.83</v>
      </c>
      <c r="L27" s="13">
        <v>3.4</v>
      </c>
      <c r="M27" s="13">
        <v>3.74</v>
      </c>
      <c r="N27" s="13">
        <v>3.98</v>
      </c>
      <c r="O27" s="13">
        <v>4.16</v>
      </c>
      <c r="P27" s="13">
        <v>4.3099999999999996</v>
      </c>
      <c r="Q27" s="13">
        <v>4.4400000000000004</v>
      </c>
      <c r="R27" s="13">
        <v>4.55</v>
      </c>
      <c r="S27" s="13">
        <v>4.6500000000000004</v>
      </c>
      <c r="T27"/>
      <c r="U27" s="12">
        <v>60</v>
      </c>
      <c r="V27" s="13">
        <v>3.76</v>
      </c>
      <c r="W27" s="13">
        <v>4.28</v>
      </c>
      <c r="X27" s="13">
        <v>4.59</v>
      </c>
      <c r="Y27" s="13">
        <v>4.82</v>
      </c>
      <c r="Z27" s="13">
        <v>4.99</v>
      </c>
      <c r="AA27" s="13">
        <v>5.13</v>
      </c>
      <c r="AB27" s="13">
        <v>5.25</v>
      </c>
      <c r="AC27" s="13">
        <v>5.36</v>
      </c>
      <c r="AD27" s="13">
        <v>5.45</v>
      </c>
    </row>
    <row r="28" spans="2:30" ht="18" customHeight="1" x14ac:dyDescent="0.4">
      <c r="B28" s="3">
        <v>26</v>
      </c>
      <c r="C28" s="4"/>
      <c r="D28" s="4"/>
      <c r="E28" s="4"/>
      <c r="F28" s="4"/>
      <c r="J28" s="12">
        <v>120</v>
      </c>
      <c r="K28" s="13">
        <v>2.8</v>
      </c>
      <c r="L28" s="13">
        <v>3.36</v>
      </c>
      <c r="M28" s="13">
        <v>3.68</v>
      </c>
      <c r="N28" s="13">
        <v>3.92</v>
      </c>
      <c r="O28" s="13">
        <v>4.0999999999999996</v>
      </c>
      <c r="P28" s="13">
        <v>4.24</v>
      </c>
      <c r="Q28" s="13">
        <v>4.3600000000000003</v>
      </c>
      <c r="R28" s="13">
        <v>4.47</v>
      </c>
      <c r="S28" s="13">
        <v>4.5599999999999996</v>
      </c>
      <c r="T28"/>
      <c r="U28" s="12">
        <v>120</v>
      </c>
      <c r="V28" s="13">
        <v>3.7</v>
      </c>
      <c r="W28" s="13">
        <v>4.2</v>
      </c>
      <c r="X28" s="13">
        <v>4.5</v>
      </c>
      <c r="Y28" s="13">
        <v>4.71</v>
      </c>
      <c r="Z28" s="13">
        <v>4.87</v>
      </c>
      <c r="AA28" s="13">
        <v>5.01</v>
      </c>
      <c r="AB28" s="13">
        <v>5.12</v>
      </c>
      <c r="AC28" s="13">
        <v>5.21</v>
      </c>
      <c r="AD28" s="13">
        <v>5.3</v>
      </c>
    </row>
    <row r="29" spans="2:30" ht="18" customHeight="1" x14ac:dyDescent="0.4">
      <c r="B29" s="3">
        <v>27</v>
      </c>
      <c r="C29" s="4"/>
      <c r="D29" s="4"/>
      <c r="E29" s="4"/>
      <c r="F29" s="4"/>
      <c r="J29" s="25" t="s">
        <v>19</v>
      </c>
      <c r="K29" s="26">
        <v>2.77</v>
      </c>
      <c r="L29" s="26">
        <v>3.31</v>
      </c>
      <c r="M29" s="26">
        <v>3.63</v>
      </c>
      <c r="N29" s="26">
        <v>3.86</v>
      </c>
      <c r="O29" s="26">
        <v>4.03</v>
      </c>
      <c r="P29" s="26">
        <v>4.17</v>
      </c>
      <c r="Q29" s="26">
        <v>4.29</v>
      </c>
      <c r="R29" s="26">
        <v>4.3899999999999997</v>
      </c>
      <c r="S29" s="26">
        <v>4.47</v>
      </c>
      <c r="T29"/>
      <c r="U29" s="25" t="s">
        <v>19</v>
      </c>
      <c r="V29" s="26">
        <v>3.64</v>
      </c>
      <c r="W29" s="26">
        <v>4.12</v>
      </c>
      <c r="X29" s="26">
        <v>4.4000000000000004</v>
      </c>
      <c r="Y29" s="26">
        <v>4.5999999999999996</v>
      </c>
      <c r="Z29" s="26">
        <v>4.76</v>
      </c>
      <c r="AA29" s="26">
        <v>4.88</v>
      </c>
      <c r="AB29" s="26">
        <v>4.99</v>
      </c>
      <c r="AC29" s="26">
        <v>5.08</v>
      </c>
      <c r="AD29" s="26">
        <v>5.16</v>
      </c>
    </row>
    <row r="30" spans="2:30" ht="18" customHeight="1" x14ac:dyDescent="0.4">
      <c r="B30" s="3">
        <v>28</v>
      </c>
      <c r="C30" s="4"/>
      <c r="D30" s="4"/>
      <c r="E30" s="4"/>
      <c r="F30" s="4"/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20"/>
      <c r="V30" s="21"/>
      <c r="W30" s="21"/>
      <c r="X30" s="21"/>
      <c r="Y30" s="21"/>
      <c r="Z30" s="21"/>
      <c r="AA30" s="21"/>
      <c r="AB30" s="21"/>
      <c r="AC30" s="21"/>
      <c r="AD30" s="21"/>
    </row>
    <row r="31" spans="2:30" ht="18" customHeight="1" x14ac:dyDescent="0.4">
      <c r="B31" s="3">
        <v>29</v>
      </c>
      <c r="C31" s="4"/>
      <c r="D31" s="4"/>
      <c r="E31" s="4"/>
      <c r="F31" s="4"/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20"/>
      <c r="V31" s="21"/>
      <c r="W31" s="21"/>
      <c r="X31" s="21"/>
      <c r="Y31" s="21"/>
      <c r="Z31" s="21"/>
      <c r="AA31" s="21"/>
      <c r="AB31" s="21"/>
      <c r="AC31" s="21"/>
      <c r="AD31" s="21"/>
    </row>
    <row r="32" spans="2:30" ht="18" customHeight="1" x14ac:dyDescent="0.4">
      <c r="B32" s="3">
        <v>30</v>
      </c>
      <c r="C32" s="4"/>
      <c r="D32" s="4"/>
      <c r="E32" s="4"/>
      <c r="F32" s="4"/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20"/>
      <c r="V32" s="21"/>
      <c r="W32" s="21"/>
      <c r="X32" s="21"/>
      <c r="Y32" s="21"/>
      <c r="Z32" s="21"/>
      <c r="AA32" s="21"/>
      <c r="AB32" s="21"/>
      <c r="AC32" s="21"/>
      <c r="AD32" s="21"/>
    </row>
    <row r="33" spans="2:30" ht="18" customHeight="1" x14ac:dyDescent="0.4">
      <c r="B33" s="3">
        <v>31</v>
      </c>
      <c r="C33" s="4"/>
      <c r="D33" s="4"/>
      <c r="E33" s="4"/>
      <c r="F33" s="4"/>
      <c r="J33" s="20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20"/>
      <c r="V33" s="21"/>
      <c r="W33" s="21"/>
      <c r="X33" s="21"/>
      <c r="Y33" s="21"/>
      <c r="Z33" s="21"/>
      <c r="AA33" s="21"/>
      <c r="AB33" s="21"/>
      <c r="AC33" s="21"/>
      <c r="AD33" s="21"/>
    </row>
    <row r="34" spans="2:30" ht="18" customHeight="1" x14ac:dyDescent="0.4">
      <c r="B34" s="3">
        <v>32</v>
      </c>
      <c r="C34" s="4"/>
      <c r="D34" s="4"/>
      <c r="E34" s="4"/>
      <c r="F34" s="4"/>
      <c r="J34" s="20"/>
      <c r="K34" s="21"/>
      <c r="L34" s="21"/>
      <c r="M34" s="21"/>
      <c r="N34" s="21"/>
      <c r="O34" s="21"/>
      <c r="P34" s="21"/>
      <c r="Q34" s="21"/>
      <c r="R34" s="21"/>
      <c r="S34" s="21"/>
      <c r="T34" s="22"/>
      <c r="U34" s="20"/>
      <c r="V34" s="21"/>
      <c r="W34" s="21"/>
      <c r="X34" s="21"/>
      <c r="Y34" s="21"/>
      <c r="Z34" s="21"/>
      <c r="AA34" s="21"/>
      <c r="AB34" s="21"/>
      <c r="AC34" s="21"/>
      <c r="AD34" s="21"/>
    </row>
    <row r="35" spans="2:30" ht="18" customHeight="1" x14ac:dyDescent="0.4">
      <c r="B35" s="3">
        <v>33</v>
      </c>
      <c r="C35" s="4"/>
      <c r="D35" s="4"/>
      <c r="E35" s="4"/>
      <c r="F35" s="4"/>
      <c r="J35" s="20"/>
      <c r="K35" s="21"/>
      <c r="L35" s="21"/>
      <c r="M35" s="21"/>
      <c r="N35" s="21"/>
      <c r="O35" s="21"/>
      <c r="P35" s="21"/>
      <c r="Q35" s="21"/>
      <c r="R35" s="21"/>
      <c r="S35" s="21"/>
      <c r="T35" s="22"/>
      <c r="U35" s="20"/>
      <c r="V35" s="21"/>
      <c r="W35" s="21"/>
      <c r="X35" s="21"/>
      <c r="Y35" s="21"/>
      <c r="Z35" s="21"/>
      <c r="AA35" s="21"/>
      <c r="AB35" s="21"/>
      <c r="AC35" s="21"/>
      <c r="AD35" s="21"/>
    </row>
    <row r="36" spans="2:30" ht="18" customHeight="1" x14ac:dyDescent="0.4">
      <c r="B36" s="3">
        <v>34</v>
      </c>
      <c r="C36" s="4"/>
      <c r="D36" s="4"/>
      <c r="E36" s="4"/>
      <c r="F36" s="4"/>
      <c r="J36" s="20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0"/>
      <c r="V36" s="21"/>
      <c r="W36" s="21"/>
      <c r="X36" s="21"/>
      <c r="Y36" s="21"/>
      <c r="Z36" s="21"/>
      <c r="AA36" s="21"/>
      <c r="AB36" s="21"/>
      <c r="AC36" s="21"/>
      <c r="AD36" s="21"/>
    </row>
    <row r="37" spans="2:30" ht="18" customHeight="1" x14ac:dyDescent="0.4">
      <c r="B37" s="3">
        <v>35</v>
      </c>
      <c r="C37" s="4"/>
      <c r="D37" s="4"/>
      <c r="E37" s="4"/>
      <c r="F37" s="4"/>
      <c r="J37" s="20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0"/>
      <c r="V37" s="21"/>
      <c r="W37" s="21"/>
      <c r="X37" s="21"/>
      <c r="Y37" s="21"/>
      <c r="Z37" s="21"/>
      <c r="AA37" s="21"/>
      <c r="AB37" s="21"/>
      <c r="AC37" s="21"/>
      <c r="AD37" s="21"/>
    </row>
    <row r="38" spans="2:30" ht="18" customHeight="1" x14ac:dyDescent="0.4">
      <c r="B38" s="3">
        <v>36</v>
      </c>
      <c r="C38" s="4"/>
      <c r="D38" s="4"/>
      <c r="E38" s="4"/>
      <c r="F38" s="4"/>
      <c r="J38" s="20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0"/>
      <c r="V38" s="21"/>
      <c r="W38" s="21"/>
      <c r="X38" s="21"/>
      <c r="Y38" s="21"/>
      <c r="Z38" s="21"/>
      <c r="AA38" s="21"/>
      <c r="AB38" s="21"/>
      <c r="AC38" s="21"/>
      <c r="AD38" s="21"/>
    </row>
    <row r="39" spans="2:30" ht="18" customHeight="1" x14ac:dyDescent="0.4">
      <c r="B39" s="3">
        <v>37</v>
      </c>
      <c r="C39" s="4"/>
      <c r="D39" s="4"/>
      <c r="E39" s="4"/>
      <c r="F39" s="4"/>
      <c r="J39" s="20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20"/>
      <c r="V39" s="21"/>
      <c r="W39" s="21"/>
      <c r="X39" s="21"/>
      <c r="Y39" s="21"/>
      <c r="Z39" s="21"/>
      <c r="AA39" s="21"/>
      <c r="AB39" s="21"/>
      <c r="AC39" s="21"/>
      <c r="AD39" s="21"/>
    </row>
    <row r="40" spans="2:30" ht="18" customHeight="1" x14ac:dyDescent="0.4">
      <c r="B40" s="3">
        <v>38</v>
      </c>
      <c r="C40" s="4"/>
      <c r="D40" s="4"/>
      <c r="E40" s="4"/>
      <c r="F40" s="4"/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20"/>
      <c r="V40" s="21"/>
      <c r="W40" s="21"/>
      <c r="X40" s="21"/>
      <c r="Y40" s="21"/>
      <c r="Z40" s="21"/>
      <c r="AA40" s="21"/>
      <c r="AB40" s="21"/>
      <c r="AC40" s="21"/>
      <c r="AD40" s="21"/>
    </row>
    <row r="41" spans="2:30" ht="18" customHeight="1" x14ac:dyDescent="0.4">
      <c r="B41" s="3">
        <v>39</v>
      </c>
      <c r="C41" s="4"/>
      <c r="D41" s="4"/>
      <c r="E41" s="4"/>
      <c r="F41" s="4"/>
      <c r="J41" s="20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"/>
      <c r="V41" s="21"/>
      <c r="W41" s="21"/>
      <c r="X41" s="21"/>
      <c r="Y41" s="21"/>
      <c r="Z41" s="21"/>
      <c r="AA41" s="21"/>
      <c r="AB41" s="21"/>
      <c r="AC41" s="21"/>
      <c r="AD41" s="21"/>
    </row>
    <row r="42" spans="2:30" ht="18" customHeight="1" x14ac:dyDescent="0.4">
      <c r="B42" s="3">
        <v>40</v>
      </c>
      <c r="C42" s="4"/>
      <c r="D42" s="4"/>
      <c r="E42" s="4"/>
      <c r="F42" s="4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20"/>
      <c r="V42" s="21"/>
      <c r="W42" s="21"/>
      <c r="X42" s="21"/>
      <c r="Y42" s="21"/>
      <c r="Z42" s="21"/>
      <c r="AA42" s="21"/>
      <c r="AB42" s="21"/>
      <c r="AC42" s="21"/>
      <c r="AD42" s="21"/>
    </row>
    <row r="43" spans="2:30" ht="18" customHeight="1" x14ac:dyDescent="0.4">
      <c r="B43" s="7" t="s">
        <v>5</v>
      </c>
      <c r="C43" s="8">
        <f>AVERAGE(C3:C7)</f>
        <v>34.6</v>
      </c>
      <c r="D43" s="8">
        <f>AVERAGE(D3:D42)</f>
        <v>35.666666666666664</v>
      </c>
      <c r="E43" s="8">
        <f>AVERAGE(E3:E42)</f>
        <v>73.666666666666671</v>
      </c>
      <c r="F43" s="8">
        <f>AVERAGE(F3:F7)</f>
        <v>27.75</v>
      </c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20"/>
      <c r="V43" s="21"/>
      <c r="W43" s="21"/>
      <c r="X43" s="21"/>
      <c r="Y43" s="21"/>
      <c r="Z43" s="21"/>
      <c r="AA43" s="21"/>
      <c r="AB43" s="21"/>
      <c r="AC43" s="21"/>
      <c r="AD43" s="21"/>
    </row>
    <row r="44" spans="2:30" ht="18" customHeight="1" x14ac:dyDescent="0.4">
      <c r="B44" s="7" t="s">
        <v>6</v>
      </c>
      <c r="C44" s="8">
        <f>VAR(C3:C7)</f>
        <v>287.29999999999995</v>
      </c>
      <c r="D44" s="8">
        <f>VAR(D3:D42)</f>
        <v>409.06666666666661</v>
      </c>
      <c r="E44" s="8">
        <f>VAR(E3:E42)</f>
        <v>79.866666666666418</v>
      </c>
      <c r="F44" s="8">
        <f>VAR(F3:F7)</f>
        <v>94.916666666666671</v>
      </c>
      <c r="G44" s="6">
        <f>AVERAGE(C44:F44)</f>
        <v>217.78749999999991</v>
      </c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0"/>
      <c r="V44" s="21"/>
      <c r="W44" s="21"/>
      <c r="X44" s="21"/>
      <c r="Y44" s="21"/>
      <c r="Z44" s="21"/>
      <c r="AA44" s="21"/>
      <c r="AB44" s="21"/>
      <c r="AC44" s="21"/>
      <c r="AD44" s="21"/>
    </row>
    <row r="45" spans="2:30" ht="18" customHeight="1" x14ac:dyDescent="0.4">
      <c r="B45" s="7" t="s">
        <v>21</v>
      </c>
      <c r="C45" s="27">
        <f>COUNT(C3:C42)</f>
        <v>5</v>
      </c>
      <c r="D45" s="27">
        <f t="shared" ref="D45:F45" si="0">COUNT(D3:D42)</f>
        <v>6</v>
      </c>
      <c r="E45" s="27">
        <f t="shared" si="0"/>
        <v>6</v>
      </c>
      <c r="F45" s="27">
        <f t="shared" si="0"/>
        <v>4</v>
      </c>
      <c r="G45" s="6"/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20"/>
      <c r="V45" s="21"/>
      <c r="W45" s="21"/>
      <c r="X45" s="21"/>
      <c r="Y45" s="21"/>
      <c r="Z45" s="21"/>
      <c r="AA45" s="21"/>
      <c r="AB45" s="21"/>
      <c r="AC45" s="21"/>
      <c r="AD45" s="21"/>
    </row>
    <row r="46" spans="2:30" ht="18" customHeight="1" x14ac:dyDescent="0.4"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20"/>
      <c r="V46" s="21"/>
      <c r="W46" s="21"/>
      <c r="X46" s="21"/>
      <c r="Y46" s="21"/>
      <c r="Z46" s="21"/>
      <c r="AA46" s="21"/>
      <c r="AB46" s="21"/>
      <c r="AC46" s="21"/>
      <c r="AD46" s="21"/>
    </row>
    <row r="47" spans="2:30" ht="18" customHeight="1" x14ac:dyDescent="0.4">
      <c r="B47" s="9" t="s">
        <v>7</v>
      </c>
      <c r="C47" s="9" t="s">
        <v>8</v>
      </c>
      <c r="E47" s="15" t="s">
        <v>20</v>
      </c>
      <c r="F47" s="17">
        <v>4.0199999999999996</v>
      </c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20"/>
      <c r="V47" s="21"/>
      <c r="W47" s="21"/>
      <c r="X47" s="21"/>
      <c r="Y47" s="21"/>
      <c r="Z47" s="21"/>
      <c r="AA47" s="21"/>
      <c r="AB47" s="21"/>
      <c r="AC47" s="21"/>
      <c r="AD47" s="21"/>
    </row>
    <row r="48" spans="2:30" ht="18" customHeight="1" x14ac:dyDescent="0.4">
      <c r="B48" s="10" t="s">
        <v>9</v>
      </c>
      <c r="C48" s="5">
        <f>ABS(C43-D43)</f>
        <v>1.0666666666666629</v>
      </c>
      <c r="D48" s="18">
        <f>F47*SQRT(G44*(1/C45+1/D45))</f>
        <v>35.923466919271576</v>
      </c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20"/>
      <c r="V48" s="21"/>
      <c r="W48" s="21"/>
      <c r="X48" s="21"/>
      <c r="Y48" s="21"/>
      <c r="Z48" s="21"/>
      <c r="AA48" s="21"/>
      <c r="AB48" s="21"/>
      <c r="AC48" s="21"/>
      <c r="AD48" s="21"/>
    </row>
    <row r="49" spans="2:30" ht="18" customHeight="1" x14ac:dyDescent="0.4">
      <c r="B49" s="10" t="s">
        <v>10</v>
      </c>
      <c r="C49" s="16">
        <f>ABS(C43-E43)</f>
        <v>39.06666666666667</v>
      </c>
      <c r="D49" s="18">
        <f>F47*SQRT(G44*(1/C45+1/E45))</f>
        <v>35.923466919271576</v>
      </c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0"/>
      <c r="V49" s="21"/>
      <c r="W49" s="21"/>
      <c r="X49" s="21"/>
      <c r="Y49" s="21"/>
      <c r="Z49" s="21"/>
      <c r="AA49" s="21"/>
      <c r="AB49" s="21"/>
      <c r="AC49" s="21"/>
      <c r="AD49" s="21"/>
    </row>
    <row r="50" spans="2:30" ht="18" customHeight="1" x14ac:dyDescent="0.4">
      <c r="B50" s="10" t="s">
        <v>11</v>
      </c>
      <c r="C50" s="5">
        <f>ABS(C43-F43)</f>
        <v>6.8500000000000014</v>
      </c>
      <c r="D50" s="18">
        <f>F47*SQRT(G44*(1/C45+1/F45))</f>
        <v>39.796857938158873</v>
      </c>
      <c r="J50" s="20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20"/>
      <c r="V50" s="21"/>
      <c r="W50" s="21"/>
      <c r="X50" s="21"/>
      <c r="Y50" s="21"/>
      <c r="Z50" s="21"/>
      <c r="AA50" s="21"/>
      <c r="AB50" s="21"/>
      <c r="AC50" s="21"/>
      <c r="AD50" s="21"/>
    </row>
    <row r="51" spans="2:30" ht="18" customHeight="1" x14ac:dyDescent="0.4">
      <c r="B51" s="10" t="s">
        <v>12</v>
      </c>
      <c r="C51" s="19">
        <f>ABS(D43-E43)</f>
        <v>38.000000000000007</v>
      </c>
      <c r="D51" s="18">
        <f>F47*SQRT(G44*(1/D45+1/E45))</f>
        <v>34.251681783527061</v>
      </c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3"/>
      <c r="U51" s="20"/>
      <c r="V51" s="21"/>
      <c r="W51" s="21"/>
      <c r="X51" s="21"/>
      <c r="Y51" s="21"/>
      <c r="Z51" s="21"/>
      <c r="AA51" s="21"/>
      <c r="AB51" s="21"/>
      <c r="AC51" s="21"/>
      <c r="AD51" s="21"/>
    </row>
    <row r="52" spans="2:30" ht="18" customHeight="1" x14ac:dyDescent="0.4">
      <c r="B52" s="10" t="s">
        <v>13</v>
      </c>
      <c r="C52" s="5">
        <f>ABS(D43-F43)</f>
        <v>7.9166666666666643</v>
      </c>
      <c r="D52" s="18">
        <f>F47*SQRT(G44*(1/D45+1/F45))</f>
        <v>38.294544405828866</v>
      </c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3"/>
      <c r="U52" s="20"/>
      <c r="V52" s="21"/>
      <c r="W52" s="21"/>
      <c r="X52" s="21"/>
      <c r="Y52" s="21"/>
      <c r="Z52" s="21"/>
      <c r="AA52" s="21"/>
      <c r="AB52" s="21"/>
      <c r="AC52" s="21"/>
      <c r="AD52" s="21"/>
    </row>
    <row r="53" spans="2:30" ht="18" customHeight="1" x14ac:dyDescent="0.4">
      <c r="B53" s="10" t="s">
        <v>14</v>
      </c>
      <c r="C53" s="16">
        <f>ABS(E43-F43)</f>
        <v>45.916666666666671</v>
      </c>
      <c r="D53" s="18">
        <f>F47*SQRT(G44*(1/E45+1/F45))</f>
        <v>38.294544405828866</v>
      </c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3"/>
      <c r="U53" s="20"/>
      <c r="V53" s="21"/>
      <c r="W53" s="21"/>
      <c r="X53" s="21"/>
      <c r="Y53" s="21"/>
      <c r="Z53" s="21"/>
      <c r="AA53" s="21"/>
      <c r="AB53" s="21"/>
      <c r="AC53" s="21"/>
      <c r="AD53" s="21"/>
    </row>
    <row r="54" spans="2:30" ht="18" customHeight="1" x14ac:dyDescent="0.4"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3"/>
      <c r="U54" s="20"/>
      <c r="V54" s="21"/>
      <c r="W54" s="21"/>
      <c r="X54" s="21"/>
      <c r="Y54" s="21"/>
      <c r="Z54" s="21"/>
      <c r="AA54" s="21"/>
      <c r="AB54" s="21"/>
      <c r="AC54" s="21"/>
      <c r="AD54" s="21"/>
    </row>
    <row r="55" spans="2:30" ht="18" customHeight="1" x14ac:dyDescent="0.4"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3"/>
      <c r="U55" s="20"/>
      <c r="V55" s="21"/>
      <c r="W55" s="21"/>
      <c r="X55" s="21"/>
      <c r="Y55" s="21"/>
      <c r="Z55" s="21"/>
      <c r="AA55" s="21"/>
      <c r="AB55" s="21"/>
      <c r="AC55" s="21"/>
      <c r="AD55" s="21"/>
    </row>
    <row r="56" spans="2:30" ht="18" customHeight="1" x14ac:dyDescent="0.4"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2:30" ht="18" customHeight="1" x14ac:dyDescent="0.4"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</sheetData>
  <mergeCells count="4">
    <mergeCell ref="J1:S1"/>
    <mergeCell ref="U1:AD1"/>
    <mergeCell ref="K2:S2"/>
    <mergeCell ref="V2:AD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2019-05-01T12:32:27Z</dcterms:created>
  <dcterms:modified xsi:type="dcterms:W3CDTF">2022-10-04T03:14:30Z</dcterms:modified>
</cp:coreProperties>
</file>