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Tutorial Projects\"/>
    </mc:Choice>
  </mc:AlternateContent>
  <xr:revisionPtr revIDLastSave="0" documentId="13_ncr:1_{E731973E-3A21-41E2-A2A1-80275C01D1EB}" xr6:coauthVersionLast="47" xr6:coauthVersionMax="47" xr10:uidLastSave="{00000000-0000-0000-0000-000000000000}"/>
  <bookViews>
    <workbookView xWindow="-108" yWindow="-108" windowWidth="23256" windowHeight="12456" xr2:uid="{ADF085B8-1C01-432E-B70E-573212C46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1" l="1"/>
  <c r="Y18" i="1" s="1"/>
  <c r="Y19" i="1"/>
  <c r="Y16" i="1"/>
  <c r="Y5" i="1"/>
  <c r="Y6" i="1"/>
  <c r="Y7" i="1"/>
  <c r="Y8" i="1"/>
  <c r="Y9" i="1"/>
  <c r="Y10" i="1"/>
  <c r="Y12" i="1"/>
  <c r="Y13" i="1"/>
  <c r="Y14" i="1"/>
  <c r="Y4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U1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V13" i="1"/>
  <c r="W13" i="1"/>
  <c r="U14" i="1"/>
  <c r="V14" i="1"/>
  <c r="W14" i="1"/>
  <c r="T5" i="1"/>
  <c r="T6" i="1"/>
  <c r="T7" i="1"/>
  <c r="T8" i="1"/>
  <c r="T9" i="1"/>
  <c r="T10" i="1"/>
  <c r="T11" i="1"/>
  <c r="T12" i="1"/>
  <c r="T13" i="1"/>
  <c r="T14" i="1"/>
  <c r="U3" i="1"/>
  <c r="V3" i="1" s="1"/>
  <c r="W3" i="1" s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P5" i="1"/>
  <c r="P6" i="1"/>
  <c r="P7" i="1"/>
  <c r="P8" i="1"/>
  <c r="P9" i="1"/>
  <c r="P10" i="1"/>
  <c r="P11" i="1"/>
  <c r="P12" i="1"/>
  <c r="P13" i="1"/>
  <c r="P14" i="1"/>
  <c r="P4" i="1"/>
  <c r="R3" i="1"/>
  <c r="S3" i="1" s="1"/>
  <c r="Q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M4" i="1"/>
  <c r="M5" i="1"/>
  <c r="M6" i="1"/>
  <c r="M7" i="1"/>
  <c r="M8" i="1"/>
  <c r="M9" i="1"/>
  <c r="M10" i="1"/>
  <c r="M11" i="1"/>
  <c r="M12" i="1"/>
  <c r="M13" i="1"/>
  <c r="M14" i="1"/>
  <c r="L5" i="1"/>
  <c r="L6" i="1"/>
  <c r="L7" i="1"/>
  <c r="L8" i="1"/>
  <c r="L9" i="1"/>
  <c r="L10" i="1"/>
  <c r="L11" i="1"/>
  <c r="L12" i="1"/>
  <c r="L13" i="1"/>
  <c r="L14" i="1"/>
  <c r="L4" i="1"/>
  <c r="M3" i="1"/>
  <c r="N3" i="1" s="1"/>
  <c r="O3" i="1" s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3" i="1"/>
  <c r="J3" i="1" s="1"/>
  <c r="K3" i="1" s="1"/>
  <c r="E3" i="1"/>
  <c r="F3" i="1" s="1"/>
  <c r="G3" i="1" s="1"/>
  <c r="H5" i="1"/>
  <c r="H6" i="1"/>
  <c r="H7" i="1"/>
  <c r="H8" i="1"/>
  <c r="H9" i="1"/>
  <c r="H10" i="1"/>
  <c r="H11" i="1"/>
  <c r="H12" i="1"/>
  <c r="H13" i="1"/>
  <c r="H14" i="1"/>
  <c r="H4" i="1"/>
  <c r="D17" i="1"/>
  <c r="D19" i="1"/>
  <c r="D16" i="1"/>
  <c r="D18" i="1"/>
  <c r="C18" i="1"/>
  <c r="C17" i="1"/>
  <c r="C16" i="1"/>
  <c r="Y17" i="1" l="1"/>
  <c r="T4" i="1"/>
</calcChain>
</file>

<file path=xl/sharedStrings.xml><?xml version="1.0" encoding="utf-8"?>
<sst xmlns="http://schemas.openxmlformats.org/spreadsheetml/2006/main" count="38" uniqueCount="34">
  <si>
    <t>Employee Payroll</t>
  </si>
  <si>
    <t>Hourly Wage</t>
  </si>
  <si>
    <t>Hours worked</t>
  </si>
  <si>
    <t>Pay</t>
  </si>
  <si>
    <t>Last Name</t>
  </si>
  <si>
    <t>First Name</t>
  </si>
  <si>
    <t>Legend</t>
  </si>
  <si>
    <t>John</t>
  </si>
  <si>
    <t>Karmoker</t>
  </si>
  <si>
    <t>Uday</t>
  </si>
  <si>
    <t>Kundu</t>
  </si>
  <si>
    <t>Tarunnyamoye</t>
  </si>
  <si>
    <t>Morshed</t>
  </si>
  <si>
    <t>Nabil</t>
  </si>
  <si>
    <t>Das</t>
  </si>
  <si>
    <t>Sourav</t>
  </si>
  <si>
    <t>Akter</t>
  </si>
  <si>
    <t>Sumaiya</t>
  </si>
  <si>
    <t>Khatun</t>
  </si>
  <si>
    <t>Morsheda</t>
  </si>
  <si>
    <t>Lotika</t>
  </si>
  <si>
    <t>Lakshman</t>
  </si>
  <si>
    <t>Levine</t>
  </si>
  <si>
    <t xml:space="preserve"> Adam</t>
  </si>
  <si>
    <t>Swift</t>
  </si>
  <si>
    <t>Teylor</t>
  </si>
  <si>
    <t>Max</t>
  </si>
  <si>
    <t>Min</t>
  </si>
  <si>
    <t>Average</t>
  </si>
  <si>
    <t>Total</t>
  </si>
  <si>
    <t xml:space="preserve"> </t>
  </si>
  <si>
    <t>Overtime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</si>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</sst>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04F0-C233-459F-A727-AECCF339A7D0}">
  <dimension ref="A1:Y25"/>
  <sheetViews>
    <sheetView tabSelected="1" zoomScale="63" zoomScaleNormal="63" workbookViewId="0">
      <selection activeCell="X19" sqref="X19"/>
    </sheetView>
  </sheetViews>
  <sheetFormatPr defaultRowHeight="14.4" x14ac:dyDescent="0.3"/>
  <cols>
    <col min="1" max="1" width="11.6640625" customWidth="1"/>
    <col min="2" max="2" width="15.33203125" customWidth="1"/>
    <col min="3" max="3" width="14.33203125" customWidth="1"/>
    <col min="4" max="11" width="12.21875" customWidth="1"/>
    <col min="12" max="15" width="15.44140625" customWidth="1"/>
    <col min="16" max="19" width="14" customWidth="1"/>
    <col min="20" max="20" width="11.88671875" customWidth="1"/>
    <col min="21" max="21" width="12.77734375" customWidth="1"/>
    <col min="22" max="22" width="11.5546875" customWidth="1"/>
    <col min="23" max="23" width="13.6640625" customWidth="1"/>
    <col min="25" max="25" width="12.33203125" customWidth="1"/>
  </cols>
  <sheetData>
    <row r="1" spans="1:25" x14ac:dyDescent="0.3">
      <c r="A1" t="s">
        <v>0</v>
      </c>
      <c r="C1" t="s">
        <v>11</v>
      </c>
    </row>
    <row r="2" spans="1:25" x14ac:dyDescent="0.3">
      <c r="D2" t="s">
        <v>2</v>
      </c>
      <c r="H2" t="s">
        <v>31</v>
      </c>
      <c r="L2" t="s">
        <v>3</v>
      </c>
      <c r="P2" t="s">
        <v>32</v>
      </c>
      <c r="T2" t="s">
        <v>29</v>
      </c>
      <c r="Y2" t="s">
        <v>33</v>
      </c>
    </row>
    <row r="3" spans="1:25" x14ac:dyDescent="0.3">
      <c r="A3" t="s">
        <v>4</v>
      </c>
      <c r="B3" t="s">
        <v>5</v>
      </c>
      <c r="C3" t="s">
        <v>1</v>
      </c>
      <c r="D3" s="5">
        <v>45292</v>
      </c>
      <c r="E3" s="5">
        <f>D3+7</f>
        <v>45299</v>
      </c>
      <c r="F3" s="5">
        <f t="shared" ref="F3:G3" si="0">E3+7</f>
        <v>45306</v>
      </c>
      <c r="G3" s="5">
        <f t="shared" si="0"/>
        <v>45313</v>
      </c>
      <c r="H3" s="7">
        <v>45292</v>
      </c>
      <c r="I3" s="7">
        <f>H3+7</f>
        <v>45299</v>
      </c>
      <c r="J3" s="7">
        <f t="shared" ref="J3:K3" si="1">I3+7</f>
        <v>45306</v>
      </c>
      <c r="K3" s="7">
        <f t="shared" si="1"/>
        <v>45313</v>
      </c>
      <c r="L3" s="9">
        <v>45292</v>
      </c>
      <c r="M3" s="9">
        <f>L3+7</f>
        <v>45299</v>
      </c>
      <c r="N3" s="9">
        <f t="shared" ref="N3:O3" si="2">M3+7</f>
        <v>45306</v>
      </c>
      <c r="O3" s="9">
        <f t="shared" si="2"/>
        <v>45313</v>
      </c>
      <c r="P3" s="13">
        <v>45292</v>
      </c>
      <c r="Q3" s="13">
        <f>P3+7</f>
        <v>45299</v>
      </c>
      <c r="R3" s="13">
        <f t="shared" ref="R3:S3" si="3">Q3+7</f>
        <v>45306</v>
      </c>
      <c r="S3" s="13">
        <f t="shared" si="3"/>
        <v>45313</v>
      </c>
      <c r="T3" s="11">
        <v>45292</v>
      </c>
      <c r="U3" s="11">
        <f>T3+7</f>
        <v>45299</v>
      </c>
      <c r="V3" s="11">
        <f t="shared" ref="V3:W3" si="4">U3+7</f>
        <v>45306</v>
      </c>
      <c r="W3" s="11">
        <f t="shared" si="4"/>
        <v>45313</v>
      </c>
    </row>
    <row r="4" spans="1:25" x14ac:dyDescent="0.3">
      <c r="A4" t="s">
        <v>6</v>
      </c>
      <c r="B4" t="s">
        <v>7</v>
      </c>
      <c r="C4" s="2">
        <v>20.3</v>
      </c>
      <c r="D4" s="6">
        <v>37</v>
      </c>
      <c r="E4" s="6">
        <v>42</v>
      </c>
      <c r="F4" s="6">
        <v>35</v>
      </c>
      <c r="G4" s="6">
        <v>45</v>
      </c>
      <c r="H4" s="8">
        <f>IF(D4&gt;40,D4-40,0)</f>
        <v>0</v>
      </c>
      <c r="I4" s="8">
        <f t="shared" ref="I4:K14" si="5">IF(E4&gt;40,E4-40,0)</f>
        <v>2</v>
      </c>
      <c r="J4" s="8">
        <f t="shared" si="5"/>
        <v>0</v>
      </c>
      <c r="K4" s="8">
        <f t="shared" si="5"/>
        <v>5</v>
      </c>
      <c r="L4" s="10">
        <f>$C4*D4</f>
        <v>751.1</v>
      </c>
      <c r="M4" s="10">
        <f>$C4*E4</f>
        <v>852.6</v>
      </c>
      <c r="N4" s="10">
        <f t="shared" ref="N4:O14" si="6">$C4*F4</f>
        <v>710.5</v>
      </c>
      <c r="O4" s="10">
        <f t="shared" si="6"/>
        <v>913.5</v>
      </c>
      <c r="P4" s="14">
        <f>H4*0.5*$C4</f>
        <v>0</v>
      </c>
      <c r="Q4" s="14">
        <f t="shared" ref="Q4:S14" si="7">I4*0.5*$C4</f>
        <v>20.3</v>
      </c>
      <c r="R4" s="14">
        <f t="shared" si="7"/>
        <v>0</v>
      </c>
      <c r="S4" s="14">
        <f t="shared" si="7"/>
        <v>50.75</v>
      </c>
      <c r="T4" s="12">
        <f>L4+P4</f>
        <v>751.1</v>
      </c>
      <c r="U4" s="12">
        <f t="shared" ref="U4:W14" si="8">M4+Q4</f>
        <v>872.9</v>
      </c>
      <c r="V4" s="12">
        <f t="shared" si="8"/>
        <v>710.5</v>
      </c>
      <c r="W4" s="12">
        <f t="shared" si="8"/>
        <v>964.25</v>
      </c>
      <c r="Y4" s="3">
        <f>SUM(T4:W4)</f>
        <v>3298.75</v>
      </c>
    </row>
    <row r="5" spans="1:25" x14ac:dyDescent="0.3">
      <c r="A5" t="s">
        <v>8</v>
      </c>
      <c r="B5" t="s">
        <v>9</v>
      </c>
      <c r="C5" s="2">
        <v>12.5</v>
      </c>
      <c r="D5" s="6">
        <v>50</v>
      </c>
      <c r="E5" s="6">
        <v>38</v>
      </c>
      <c r="F5" s="6">
        <v>40</v>
      </c>
      <c r="G5" s="6">
        <v>42</v>
      </c>
      <c r="H5" s="8">
        <f>IF(D5&gt;40,D5-40,0)</f>
        <v>10</v>
      </c>
      <c r="I5" s="8">
        <f t="shared" si="5"/>
        <v>0</v>
      </c>
      <c r="J5" s="8">
        <f t="shared" si="5"/>
        <v>0</v>
      </c>
      <c r="K5" s="8">
        <f t="shared" si="5"/>
        <v>2</v>
      </c>
      <c r="L5" s="10">
        <f t="shared" ref="L5:M14" si="9">$C5*D5</f>
        <v>625</v>
      </c>
      <c r="M5" s="10">
        <f t="shared" si="9"/>
        <v>475</v>
      </c>
      <c r="N5" s="10">
        <f t="shared" si="6"/>
        <v>500</v>
      </c>
      <c r="O5" s="10">
        <f t="shared" si="6"/>
        <v>525</v>
      </c>
      <c r="P5" s="14">
        <f t="shared" ref="P5:P14" si="10">H5*0.5*$C5</f>
        <v>62.5</v>
      </c>
      <c r="Q5" s="14">
        <f t="shared" si="7"/>
        <v>0</v>
      </c>
      <c r="R5" s="14">
        <f t="shared" si="7"/>
        <v>0</v>
      </c>
      <c r="S5" s="14">
        <f t="shared" si="7"/>
        <v>12.5</v>
      </c>
      <c r="T5" s="12">
        <f t="shared" ref="T5:T14" si="11">L5+P5</f>
        <v>687.5</v>
      </c>
      <c r="U5" s="12">
        <f t="shared" si="8"/>
        <v>475</v>
      </c>
      <c r="V5" s="12">
        <f t="shared" si="8"/>
        <v>500</v>
      </c>
      <c r="W5" s="12">
        <f t="shared" si="8"/>
        <v>537.5</v>
      </c>
      <c r="Y5" s="3">
        <f t="shared" ref="Y5:Y14" si="12">SUM(T5:W5)</f>
        <v>2200</v>
      </c>
    </row>
    <row r="6" spans="1:25" x14ac:dyDescent="0.3">
      <c r="A6" t="s">
        <v>10</v>
      </c>
      <c r="B6" t="s">
        <v>11</v>
      </c>
      <c r="C6" s="2">
        <v>22.6</v>
      </c>
      <c r="D6" s="6">
        <v>45</v>
      </c>
      <c r="E6" s="6">
        <v>43</v>
      </c>
      <c r="F6" s="6">
        <v>42</v>
      </c>
      <c r="G6" s="6">
        <v>29</v>
      </c>
      <c r="H6" s="8">
        <f>IF(D6&gt;40,D6-40,0)</f>
        <v>5</v>
      </c>
      <c r="I6" s="8">
        <f t="shared" si="5"/>
        <v>3</v>
      </c>
      <c r="J6" s="8">
        <f t="shared" si="5"/>
        <v>2</v>
      </c>
      <c r="K6" s="8">
        <f t="shared" si="5"/>
        <v>0</v>
      </c>
      <c r="L6" s="10">
        <f t="shared" si="9"/>
        <v>1017.0000000000001</v>
      </c>
      <c r="M6" s="10">
        <f t="shared" si="9"/>
        <v>971.80000000000007</v>
      </c>
      <c r="N6" s="10">
        <f t="shared" si="6"/>
        <v>949.2</v>
      </c>
      <c r="O6" s="10">
        <f t="shared" si="6"/>
        <v>655.40000000000009</v>
      </c>
      <c r="P6" s="14">
        <f t="shared" si="10"/>
        <v>56.5</v>
      </c>
      <c r="Q6" s="14">
        <f t="shared" si="7"/>
        <v>33.900000000000006</v>
      </c>
      <c r="R6" s="14">
        <f t="shared" si="7"/>
        <v>22.6</v>
      </c>
      <c r="S6" s="14">
        <f t="shared" si="7"/>
        <v>0</v>
      </c>
      <c r="T6" s="12">
        <f t="shared" si="11"/>
        <v>1073.5</v>
      </c>
      <c r="U6" s="12">
        <f t="shared" si="8"/>
        <v>1005.7</v>
      </c>
      <c r="V6" s="12">
        <f t="shared" si="8"/>
        <v>971.80000000000007</v>
      </c>
      <c r="W6" s="12">
        <f t="shared" si="8"/>
        <v>655.40000000000009</v>
      </c>
      <c r="Y6" s="3">
        <f t="shared" si="12"/>
        <v>3706.4</v>
      </c>
    </row>
    <row r="7" spans="1:25" x14ac:dyDescent="0.3">
      <c r="A7" t="s">
        <v>12</v>
      </c>
      <c r="B7" t="s">
        <v>13</v>
      </c>
      <c r="C7" s="2">
        <v>22.5</v>
      </c>
      <c r="D7" s="6">
        <v>46</v>
      </c>
      <c r="E7" s="6">
        <v>27</v>
      </c>
      <c r="F7" s="6">
        <v>43</v>
      </c>
      <c r="G7" s="6">
        <v>36</v>
      </c>
      <c r="H7" s="8">
        <f>IF(D7&gt;40,D7-40,0)</f>
        <v>6</v>
      </c>
      <c r="I7" s="8">
        <f t="shared" si="5"/>
        <v>0</v>
      </c>
      <c r="J7" s="8">
        <f t="shared" si="5"/>
        <v>3</v>
      </c>
      <c r="K7" s="8">
        <f t="shared" si="5"/>
        <v>0</v>
      </c>
      <c r="L7" s="10">
        <f t="shared" si="9"/>
        <v>1035</v>
      </c>
      <c r="M7" s="10">
        <f t="shared" si="9"/>
        <v>607.5</v>
      </c>
      <c r="N7" s="10">
        <f t="shared" si="6"/>
        <v>967.5</v>
      </c>
      <c r="O7" s="10">
        <f t="shared" si="6"/>
        <v>810</v>
      </c>
      <c r="P7" s="14">
        <f t="shared" si="10"/>
        <v>67.5</v>
      </c>
      <c r="Q7" s="14">
        <f t="shared" si="7"/>
        <v>0</v>
      </c>
      <c r="R7" s="14">
        <f t="shared" si="7"/>
        <v>33.75</v>
      </c>
      <c r="S7" s="14">
        <f t="shared" si="7"/>
        <v>0</v>
      </c>
      <c r="T7" s="12">
        <f t="shared" si="11"/>
        <v>1102.5</v>
      </c>
      <c r="U7" s="12">
        <f t="shared" si="8"/>
        <v>607.5</v>
      </c>
      <c r="V7" s="12">
        <f t="shared" si="8"/>
        <v>1001.25</v>
      </c>
      <c r="W7" s="12">
        <f t="shared" si="8"/>
        <v>810</v>
      </c>
      <c r="Y7" s="3">
        <f t="shared" si="12"/>
        <v>3521.25</v>
      </c>
    </row>
    <row r="8" spans="1:25" x14ac:dyDescent="0.3">
      <c r="A8" t="s">
        <v>14</v>
      </c>
      <c r="B8" t="s">
        <v>15</v>
      </c>
      <c r="C8" s="2">
        <v>12.8</v>
      </c>
      <c r="D8" s="6">
        <v>42</v>
      </c>
      <c r="E8" s="6">
        <v>39</v>
      </c>
      <c r="F8" s="6">
        <v>41</v>
      </c>
      <c r="G8" s="6">
        <v>40</v>
      </c>
      <c r="H8" s="8">
        <f>IF(D8&gt;40,D8-40,0)</f>
        <v>2</v>
      </c>
      <c r="I8" s="8">
        <f t="shared" si="5"/>
        <v>0</v>
      </c>
      <c r="J8" s="8">
        <f t="shared" si="5"/>
        <v>1</v>
      </c>
      <c r="K8" s="8">
        <f t="shared" si="5"/>
        <v>0</v>
      </c>
      <c r="L8" s="10">
        <f t="shared" si="9"/>
        <v>537.6</v>
      </c>
      <c r="M8" s="10">
        <f t="shared" si="9"/>
        <v>499.20000000000005</v>
      </c>
      <c r="N8" s="10">
        <f t="shared" si="6"/>
        <v>524.80000000000007</v>
      </c>
      <c r="O8" s="10">
        <f t="shared" si="6"/>
        <v>512</v>
      </c>
      <c r="P8" s="14">
        <f t="shared" si="10"/>
        <v>12.8</v>
      </c>
      <c r="Q8" s="14">
        <f t="shared" si="7"/>
        <v>0</v>
      </c>
      <c r="R8" s="14">
        <f t="shared" si="7"/>
        <v>6.4</v>
      </c>
      <c r="S8" s="14">
        <f t="shared" si="7"/>
        <v>0</v>
      </c>
      <c r="T8" s="12">
        <f t="shared" si="11"/>
        <v>550.4</v>
      </c>
      <c r="U8" s="12">
        <f t="shared" si="8"/>
        <v>499.20000000000005</v>
      </c>
      <c r="V8" s="12">
        <f t="shared" si="8"/>
        <v>531.20000000000005</v>
      </c>
      <c r="W8" s="12">
        <f t="shared" si="8"/>
        <v>512</v>
      </c>
      <c r="Y8" s="3">
        <f t="shared" si="12"/>
        <v>2092.8000000000002</v>
      </c>
    </row>
    <row r="9" spans="1:25" x14ac:dyDescent="0.3">
      <c r="A9" t="s">
        <v>16</v>
      </c>
      <c r="B9" t="s">
        <v>17</v>
      </c>
      <c r="C9" s="2">
        <v>15.4</v>
      </c>
      <c r="D9" s="6">
        <v>48</v>
      </c>
      <c r="E9" s="6">
        <v>39</v>
      </c>
      <c r="F9" s="6">
        <v>40</v>
      </c>
      <c r="G9" s="6">
        <v>45</v>
      </c>
      <c r="H9" s="8">
        <f>IF(D9&gt;40,D9-40,0)</f>
        <v>8</v>
      </c>
      <c r="I9" s="8">
        <f t="shared" si="5"/>
        <v>0</v>
      </c>
      <c r="J9" s="8">
        <f t="shared" si="5"/>
        <v>0</v>
      </c>
      <c r="K9" s="8">
        <f t="shared" si="5"/>
        <v>5</v>
      </c>
      <c r="L9" s="10">
        <f t="shared" si="9"/>
        <v>739.2</v>
      </c>
      <c r="M9" s="10">
        <f t="shared" si="9"/>
        <v>600.6</v>
      </c>
      <c r="N9" s="10">
        <f t="shared" si="6"/>
        <v>616</v>
      </c>
      <c r="O9" s="10">
        <f t="shared" si="6"/>
        <v>693</v>
      </c>
      <c r="P9" s="14">
        <f t="shared" si="10"/>
        <v>61.6</v>
      </c>
      <c r="Q9" s="14">
        <f t="shared" si="7"/>
        <v>0</v>
      </c>
      <c r="R9" s="14">
        <f t="shared" si="7"/>
        <v>0</v>
      </c>
      <c r="S9" s="14">
        <f t="shared" si="7"/>
        <v>38.5</v>
      </c>
      <c r="T9" s="12">
        <f t="shared" si="11"/>
        <v>800.80000000000007</v>
      </c>
      <c r="U9" s="12">
        <f t="shared" si="8"/>
        <v>600.6</v>
      </c>
      <c r="V9" s="12">
        <f t="shared" si="8"/>
        <v>616</v>
      </c>
      <c r="W9" s="12">
        <f t="shared" si="8"/>
        <v>731.5</v>
      </c>
      <c r="Y9" s="3">
        <f t="shared" si="12"/>
        <v>2748.9</v>
      </c>
    </row>
    <row r="10" spans="1:25" x14ac:dyDescent="0.3">
      <c r="A10" t="s">
        <v>18</v>
      </c>
      <c r="B10" t="s">
        <v>19</v>
      </c>
      <c r="C10" s="2">
        <v>9</v>
      </c>
      <c r="D10" s="6">
        <v>43</v>
      </c>
      <c r="E10" s="6">
        <v>42</v>
      </c>
      <c r="F10" s="6">
        <v>40</v>
      </c>
      <c r="G10" s="6">
        <v>43</v>
      </c>
      <c r="H10" s="8">
        <f>IF(D10&gt;40,D10-40,0)</f>
        <v>3</v>
      </c>
      <c r="I10" s="8">
        <f t="shared" si="5"/>
        <v>2</v>
      </c>
      <c r="J10" s="8">
        <f t="shared" si="5"/>
        <v>0</v>
      </c>
      <c r="K10" s="8">
        <f t="shared" si="5"/>
        <v>3</v>
      </c>
      <c r="L10" s="10">
        <f t="shared" si="9"/>
        <v>387</v>
      </c>
      <c r="M10" s="10">
        <f t="shared" si="9"/>
        <v>378</v>
      </c>
      <c r="N10" s="10">
        <f t="shared" si="6"/>
        <v>360</v>
      </c>
      <c r="O10" s="10">
        <f t="shared" si="6"/>
        <v>387</v>
      </c>
      <c r="P10" s="14">
        <f t="shared" si="10"/>
        <v>13.5</v>
      </c>
      <c r="Q10" s="14">
        <f t="shared" si="7"/>
        <v>9</v>
      </c>
      <c r="R10" s="14">
        <f t="shared" si="7"/>
        <v>0</v>
      </c>
      <c r="S10" s="14">
        <f t="shared" si="7"/>
        <v>13.5</v>
      </c>
      <c r="T10" s="12">
        <f t="shared" si="11"/>
        <v>400.5</v>
      </c>
      <c r="U10" s="12">
        <f t="shared" si="8"/>
        <v>387</v>
      </c>
      <c r="V10" s="12">
        <f t="shared" si="8"/>
        <v>360</v>
      </c>
      <c r="W10" s="12">
        <f t="shared" si="8"/>
        <v>400.5</v>
      </c>
      <c r="Y10" s="3">
        <f t="shared" si="12"/>
        <v>1548</v>
      </c>
    </row>
    <row r="11" spans="1:25" x14ac:dyDescent="0.3">
      <c r="A11" t="s">
        <v>10</v>
      </c>
      <c r="B11" t="s">
        <v>20</v>
      </c>
      <c r="C11" s="2">
        <v>45</v>
      </c>
      <c r="D11" s="6">
        <v>25</v>
      </c>
      <c r="E11" s="6">
        <v>41</v>
      </c>
      <c r="F11" s="6">
        <v>45</v>
      </c>
      <c r="G11" s="6">
        <v>47</v>
      </c>
      <c r="H11" s="8">
        <f>IF(D11&gt;40,D11-40,0)</f>
        <v>0</v>
      </c>
      <c r="I11" s="8">
        <f t="shared" si="5"/>
        <v>1</v>
      </c>
      <c r="J11" s="8">
        <f t="shared" si="5"/>
        <v>5</v>
      </c>
      <c r="K11" s="8">
        <f t="shared" si="5"/>
        <v>7</v>
      </c>
      <c r="L11" s="10">
        <f t="shared" si="9"/>
        <v>1125</v>
      </c>
      <c r="M11" s="10">
        <f t="shared" si="9"/>
        <v>1845</v>
      </c>
      <c r="N11" s="10">
        <f t="shared" si="6"/>
        <v>2025</v>
      </c>
      <c r="O11" s="10">
        <f t="shared" si="6"/>
        <v>2115</v>
      </c>
      <c r="P11" s="14">
        <f t="shared" si="10"/>
        <v>0</v>
      </c>
      <c r="Q11" s="14">
        <f t="shared" si="7"/>
        <v>22.5</v>
      </c>
      <c r="R11" s="14">
        <f t="shared" si="7"/>
        <v>112.5</v>
      </c>
      <c r="S11" s="14">
        <f t="shared" si="7"/>
        <v>157.5</v>
      </c>
      <c r="T11" s="12">
        <f t="shared" si="11"/>
        <v>1125</v>
      </c>
      <c r="U11" s="12">
        <f t="shared" si="8"/>
        <v>1867.5</v>
      </c>
      <c r="V11" s="12">
        <f t="shared" si="8"/>
        <v>2137.5</v>
      </c>
      <c r="W11" s="12">
        <f t="shared" si="8"/>
        <v>2272.5</v>
      </c>
      <c r="Y11" s="3">
        <f>SUM(T11:W11)</f>
        <v>7402.5</v>
      </c>
    </row>
    <row r="12" spans="1:25" x14ac:dyDescent="0.3">
      <c r="A12" t="s">
        <v>10</v>
      </c>
      <c r="B12" t="s">
        <v>21</v>
      </c>
      <c r="C12" s="2">
        <v>12.5</v>
      </c>
      <c r="D12" s="6">
        <v>41</v>
      </c>
      <c r="E12" s="6">
        <v>43</v>
      </c>
      <c r="F12" s="6">
        <v>48</v>
      </c>
      <c r="G12" s="6">
        <v>29</v>
      </c>
      <c r="H12" s="8">
        <f>IF(D12&gt;40,D12-40,0)</f>
        <v>1</v>
      </c>
      <c r="I12" s="8">
        <f t="shared" si="5"/>
        <v>3</v>
      </c>
      <c r="J12" s="8">
        <f t="shared" si="5"/>
        <v>8</v>
      </c>
      <c r="K12" s="8">
        <f t="shared" si="5"/>
        <v>0</v>
      </c>
      <c r="L12" s="10">
        <f t="shared" si="9"/>
        <v>512.5</v>
      </c>
      <c r="M12" s="10">
        <f t="shared" si="9"/>
        <v>537.5</v>
      </c>
      <c r="N12" s="10">
        <f t="shared" si="6"/>
        <v>600</v>
      </c>
      <c r="O12" s="10">
        <f t="shared" si="6"/>
        <v>362.5</v>
      </c>
      <c r="P12" s="14">
        <f t="shared" si="10"/>
        <v>6.25</v>
      </c>
      <c r="Q12" s="14">
        <f t="shared" si="7"/>
        <v>18.75</v>
      </c>
      <c r="R12" s="14">
        <f t="shared" si="7"/>
        <v>50</v>
      </c>
      <c r="S12" s="14">
        <f t="shared" si="7"/>
        <v>0</v>
      </c>
      <c r="T12" s="12">
        <f t="shared" si="11"/>
        <v>518.75</v>
      </c>
      <c r="U12" s="12">
        <f t="shared" si="8"/>
        <v>556.25</v>
      </c>
      <c r="V12" s="12">
        <f t="shared" si="8"/>
        <v>650</v>
      </c>
      <c r="W12" s="12">
        <f t="shared" si="8"/>
        <v>362.5</v>
      </c>
      <c r="Y12" s="3">
        <f t="shared" si="12"/>
        <v>2087.5</v>
      </c>
    </row>
    <row r="13" spans="1:25" x14ac:dyDescent="0.3">
      <c r="A13" t="s">
        <v>22</v>
      </c>
      <c r="B13" t="s">
        <v>23</v>
      </c>
      <c r="C13" s="2">
        <v>22.5</v>
      </c>
      <c r="D13" s="6">
        <v>35</v>
      </c>
      <c r="E13" s="6">
        <v>40</v>
      </c>
      <c r="F13" s="6">
        <v>50</v>
      </c>
      <c r="G13" s="6">
        <v>39</v>
      </c>
      <c r="H13" s="8">
        <f>IF(D13&gt;40,D13-40,0)</f>
        <v>0</v>
      </c>
      <c r="I13" s="8">
        <f t="shared" si="5"/>
        <v>0</v>
      </c>
      <c r="J13" s="8">
        <f t="shared" si="5"/>
        <v>10</v>
      </c>
      <c r="K13" s="8">
        <f t="shared" si="5"/>
        <v>0</v>
      </c>
      <c r="L13" s="10">
        <f t="shared" si="9"/>
        <v>787.5</v>
      </c>
      <c r="M13" s="10">
        <f t="shared" si="9"/>
        <v>900</v>
      </c>
      <c r="N13" s="10">
        <f t="shared" si="6"/>
        <v>1125</v>
      </c>
      <c r="O13" s="10">
        <f t="shared" si="6"/>
        <v>877.5</v>
      </c>
      <c r="P13" s="14">
        <f t="shared" si="10"/>
        <v>0</v>
      </c>
      <c r="Q13" s="14">
        <f t="shared" si="7"/>
        <v>0</v>
      </c>
      <c r="R13" s="14">
        <f t="shared" si="7"/>
        <v>112.5</v>
      </c>
      <c r="S13" s="14">
        <f t="shared" si="7"/>
        <v>0</v>
      </c>
      <c r="T13" s="12">
        <f t="shared" si="11"/>
        <v>787.5</v>
      </c>
      <c r="U13" s="12">
        <f>M13+Q13</f>
        <v>900</v>
      </c>
      <c r="V13" s="12">
        <f t="shared" si="8"/>
        <v>1237.5</v>
      </c>
      <c r="W13" s="12">
        <f t="shared" si="8"/>
        <v>877.5</v>
      </c>
      <c r="Y13" s="3">
        <f t="shared" si="12"/>
        <v>3802.5</v>
      </c>
    </row>
    <row r="14" spans="1:25" x14ac:dyDescent="0.3">
      <c r="A14" t="s">
        <v>24</v>
      </c>
      <c r="B14" t="s">
        <v>25</v>
      </c>
      <c r="C14" s="2">
        <v>40.9</v>
      </c>
      <c r="D14" s="6">
        <v>43</v>
      </c>
      <c r="E14" s="6">
        <v>29</v>
      </c>
      <c r="F14" s="6">
        <v>46</v>
      </c>
      <c r="G14" s="6">
        <v>45</v>
      </c>
      <c r="H14" s="8">
        <f>IF(D14&gt;40,D14-40,0)</f>
        <v>3</v>
      </c>
      <c r="I14" s="8">
        <f t="shared" si="5"/>
        <v>0</v>
      </c>
      <c r="J14" s="8">
        <f t="shared" si="5"/>
        <v>6</v>
      </c>
      <c r="K14" s="8">
        <f t="shared" si="5"/>
        <v>5</v>
      </c>
      <c r="L14" s="10">
        <f t="shared" si="9"/>
        <v>1758.7</v>
      </c>
      <c r="M14" s="10">
        <f t="shared" si="9"/>
        <v>1186.0999999999999</v>
      </c>
      <c r="N14" s="10">
        <f t="shared" si="6"/>
        <v>1881.3999999999999</v>
      </c>
      <c r="O14" s="10">
        <f t="shared" si="6"/>
        <v>1840.5</v>
      </c>
      <c r="P14" s="14">
        <f t="shared" si="10"/>
        <v>61.349999999999994</v>
      </c>
      <c r="Q14" s="14">
        <f t="shared" si="7"/>
        <v>0</v>
      </c>
      <c r="R14" s="14">
        <f t="shared" si="7"/>
        <v>122.69999999999999</v>
      </c>
      <c r="S14" s="14">
        <f t="shared" si="7"/>
        <v>102.25</v>
      </c>
      <c r="T14" s="12">
        <f t="shared" si="11"/>
        <v>1820.05</v>
      </c>
      <c r="U14" s="12">
        <f t="shared" si="8"/>
        <v>1186.0999999999999</v>
      </c>
      <c r="V14" s="12">
        <f t="shared" si="8"/>
        <v>2004.1</v>
      </c>
      <c r="W14" s="12">
        <f t="shared" si="8"/>
        <v>1942.75</v>
      </c>
      <c r="Y14" s="3">
        <f t="shared" si="12"/>
        <v>6953</v>
      </c>
    </row>
    <row r="16" spans="1:25" x14ac:dyDescent="0.3">
      <c r="A16" t="s">
        <v>26</v>
      </c>
      <c r="C16" s="3">
        <f>MAX(C4:C14)</f>
        <v>45</v>
      </c>
      <c r="D16" s="4">
        <f>MAX(D4:D14)</f>
        <v>50</v>
      </c>
      <c r="E16" s="4">
        <f t="shared" ref="E16:W16" si="13">MAX(E4:E14)</f>
        <v>43</v>
      </c>
      <c r="F16" s="4">
        <f t="shared" si="13"/>
        <v>50</v>
      </c>
      <c r="G16" s="4">
        <f t="shared" si="13"/>
        <v>47</v>
      </c>
      <c r="H16" s="4">
        <f t="shared" si="13"/>
        <v>10</v>
      </c>
      <c r="I16" s="4">
        <f t="shared" si="13"/>
        <v>3</v>
      </c>
      <c r="J16" s="4">
        <f t="shared" si="13"/>
        <v>10</v>
      </c>
      <c r="K16" s="4">
        <f t="shared" si="13"/>
        <v>7</v>
      </c>
      <c r="L16" s="4">
        <f t="shared" si="13"/>
        <v>1758.7</v>
      </c>
      <c r="M16" s="4">
        <f t="shared" si="13"/>
        <v>1845</v>
      </c>
      <c r="N16" s="4">
        <f t="shared" si="13"/>
        <v>2025</v>
      </c>
      <c r="O16" s="4">
        <f t="shared" si="13"/>
        <v>2115</v>
      </c>
      <c r="P16" s="4">
        <f t="shared" si="13"/>
        <v>67.5</v>
      </c>
      <c r="Q16" s="4">
        <f t="shared" si="13"/>
        <v>33.900000000000006</v>
      </c>
      <c r="R16" s="4">
        <f t="shared" si="13"/>
        <v>122.69999999999999</v>
      </c>
      <c r="S16" s="4">
        <f t="shared" si="13"/>
        <v>157.5</v>
      </c>
      <c r="T16" s="4">
        <f t="shared" si="13"/>
        <v>1820.05</v>
      </c>
      <c r="U16" s="4">
        <f t="shared" si="13"/>
        <v>1867.5</v>
      </c>
      <c r="V16" s="4">
        <f t="shared" si="13"/>
        <v>2137.5</v>
      </c>
      <c r="W16" s="4">
        <f t="shared" si="13"/>
        <v>2272.5</v>
      </c>
      <c r="Y16" s="4">
        <f t="shared" ref="Y16" si="14">MAX(Y4:Y14)</f>
        <v>7402.5</v>
      </c>
    </row>
    <row r="17" spans="1:25" x14ac:dyDescent="0.3">
      <c r="A17" t="s">
        <v>27</v>
      </c>
      <c r="C17" s="3">
        <f>MIN(C4:C14)</f>
        <v>9</v>
      </c>
      <c r="D17" s="4">
        <f>MIN(D3:D14)</f>
        <v>25</v>
      </c>
      <c r="E17" s="4">
        <f t="shared" ref="E17:W17" si="15">MIN(E3:E14)</f>
        <v>27</v>
      </c>
      <c r="F17" s="4">
        <f t="shared" si="15"/>
        <v>35</v>
      </c>
      <c r="G17" s="4">
        <f t="shared" si="15"/>
        <v>29</v>
      </c>
      <c r="H17" s="4">
        <f t="shared" si="15"/>
        <v>0</v>
      </c>
      <c r="I17" s="4">
        <f t="shared" si="15"/>
        <v>0</v>
      </c>
      <c r="J17" s="4">
        <f t="shared" si="15"/>
        <v>0</v>
      </c>
      <c r="K17" s="4">
        <f t="shared" si="15"/>
        <v>0</v>
      </c>
      <c r="L17" s="4">
        <f t="shared" si="15"/>
        <v>387</v>
      </c>
      <c r="M17" s="4">
        <f t="shared" si="15"/>
        <v>378</v>
      </c>
      <c r="N17" s="4">
        <f t="shared" si="15"/>
        <v>360</v>
      </c>
      <c r="O17" s="4">
        <f t="shared" si="15"/>
        <v>362.5</v>
      </c>
      <c r="P17" s="4">
        <f t="shared" si="15"/>
        <v>0</v>
      </c>
      <c r="Q17" s="4">
        <f t="shared" si="15"/>
        <v>0</v>
      </c>
      <c r="R17" s="4">
        <f t="shared" si="15"/>
        <v>0</v>
      </c>
      <c r="S17" s="4">
        <f t="shared" si="15"/>
        <v>0</v>
      </c>
      <c r="T17" s="4">
        <f t="shared" si="15"/>
        <v>400.5</v>
      </c>
      <c r="U17" s="4">
        <f t="shared" si="15"/>
        <v>387</v>
      </c>
      <c r="V17" s="4">
        <f t="shared" si="15"/>
        <v>360</v>
      </c>
      <c r="W17" s="4">
        <f t="shared" si="15"/>
        <v>362.5</v>
      </c>
      <c r="Y17" s="4">
        <f t="shared" ref="Y17" si="16">MIN(Y3:Y14)</f>
        <v>1548</v>
      </c>
    </row>
    <row r="18" spans="1:25" x14ac:dyDescent="0.3">
      <c r="A18" t="s">
        <v>28</v>
      </c>
      <c r="C18" s="3">
        <f>AVERAGE(C4:C14)</f>
        <v>21.454545454545457</v>
      </c>
      <c r="D18" s="4">
        <f>AVERAGE(D4:D14)</f>
        <v>41.363636363636367</v>
      </c>
      <c r="E18" s="4">
        <f t="shared" ref="E18:W18" si="17">AVERAGE(E4:E14)</f>
        <v>38.454545454545453</v>
      </c>
      <c r="F18" s="4">
        <f t="shared" si="17"/>
        <v>42.727272727272727</v>
      </c>
      <c r="G18" s="4">
        <f t="shared" si="17"/>
        <v>40</v>
      </c>
      <c r="H18" s="4">
        <f t="shared" si="17"/>
        <v>3.4545454545454546</v>
      </c>
      <c r="I18" s="4">
        <f t="shared" si="17"/>
        <v>1</v>
      </c>
      <c r="J18" s="4">
        <f t="shared" si="17"/>
        <v>3.1818181818181817</v>
      </c>
      <c r="K18" s="4">
        <f t="shared" si="17"/>
        <v>2.4545454545454546</v>
      </c>
      <c r="L18" s="4">
        <f t="shared" si="17"/>
        <v>843.23636363636365</v>
      </c>
      <c r="M18" s="4">
        <f t="shared" si="17"/>
        <v>804.84545454545469</v>
      </c>
      <c r="N18" s="4">
        <f t="shared" si="17"/>
        <v>932.67272727272723</v>
      </c>
      <c r="O18" s="4">
        <f t="shared" si="17"/>
        <v>881.0363636363636</v>
      </c>
      <c r="P18" s="4">
        <f t="shared" si="17"/>
        <v>31.09090909090909</v>
      </c>
      <c r="Q18" s="4">
        <f t="shared" si="17"/>
        <v>9.495454545454546</v>
      </c>
      <c r="R18" s="4">
        <f t="shared" si="17"/>
        <v>41.859090909090909</v>
      </c>
      <c r="S18" s="4">
        <f t="shared" si="17"/>
        <v>34.090909090909093</v>
      </c>
      <c r="T18" s="4">
        <f t="shared" si="17"/>
        <v>874.32727272727277</v>
      </c>
      <c r="U18" s="4">
        <f t="shared" si="17"/>
        <v>814.34090909090912</v>
      </c>
      <c r="V18" s="4">
        <f t="shared" si="17"/>
        <v>974.53181818181827</v>
      </c>
      <c r="W18" s="4">
        <f t="shared" si="17"/>
        <v>915.12727272727273</v>
      </c>
      <c r="Y18" s="4">
        <f t="shared" ref="Y18" si="18">AVERAGE(Y4:Y14)</f>
        <v>3578.3272727272733</v>
      </c>
    </row>
    <row r="19" spans="1:25" x14ac:dyDescent="0.3">
      <c r="A19" t="s">
        <v>29</v>
      </c>
      <c r="D19">
        <f>SUM(D4:D14)</f>
        <v>455</v>
      </c>
      <c r="E19">
        <f t="shared" ref="E19:W19" si="19">SUM(E4:E14)</f>
        <v>423</v>
      </c>
      <c r="F19">
        <f t="shared" si="19"/>
        <v>470</v>
      </c>
      <c r="G19">
        <f t="shared" si="19"/>
        <v>440</v>
      </c>
      <c r="H19">
        <f t="shared" si="19"/>
        <v>38</v>
      </c>
      <c r="I19">
        <f t="shared" si="19"/>
        <v>11</v>
      </c>
      <c r="J19">
        <f t="shared" si="19"/>
        <v>35</v>
      </c>
      <c r="K19">
        <f t="shared" si="19"/>
        <v>27</v>
      </c>
      <c r="L19">
        <f t="shared" si="19"/>
        <v>9275.6</v>
      </c>
      <c r="M19">
        <f t="shared" si="19"/>
        <v>8853.3000000000011</v>
      </c>
      <c r="N19">
        <f t="shared" si="19"/>
        <v>10259.4</v>
      </c>
      <c r="O19">
        <f t="shared" si="19"/>
        <v>9691.4</v>
      </c>
      <c r="P19">
        <f t="shared" si="19"/>
        <v>342</v>
      </c>
      <c r="Q19">
        <f t="shared" si="19"/>
        <v>104.45</v>
      </c>
      <c r="R19">
        <f t="shared" si="19"/>
        <v>460.45</v>
      </c>
      <c r="S19">
        <f t="shared" si="19"/>
        <v>375</v>
      </c>
      <c r="T19">
        <f t="shared" si="19"/>
        <v>9617.6</v>
      </c>
      <c r="U19">
        <f t="shared" si="19"/>
        <v>8957.75</v>
      </c>
      <c r="V19">
        <f t="shared" si="19"/>
        <v>10719.85</v>
      </c>
      <c r="W19">
        <f t="shared" si="19"/>
        <v>10066.4</v>
      </c>
      <c r="Y19">
        <f t="shared" ref="Y19" si="20">SUM(Y4:Y14)</f>
        <v>39361.600000000006</v>
      </c>
    </row>
    <row r="20" spans="1:25" x14ac:dyDescent="0.3">
      <c r="D20" t="s">
        <v>30</v>
      </c>
    </row>
    <row r="25" spans="1:25" x14ac:dyDescent="0.3">
      <c r="B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Tarunnyamoye Kundu</dc:creator>
  <cp:lastModifiedBy>Tarunnyamoye Kundu</cp:lastModifiedBy>
  <dcterms:created xsi:type="dcterms:W3CDTF">2024-06-09T02:25:17Z</dcterms:created>
  <dcterms:modified xsi:type="dcterms:W3CDTF">2024-06-10T08:29:30Z</dcterms:modified>
</cp:coreProperties>
</file>