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healthcare\OCT-Retinal-Disease-Detection-CNN\"/>
    </mc:Choice>
  </mc:AlternateContent>
  <xr:revisionPtr revIDLastSave="0" documentId="13_ncr:1_{46B22388-FA0E-4B6B-A3DC-A287BF1CEFDB}" xr6:coauthVersionLast="47" xr6:coauthVersionMax="47" xr10:uidLastSave="{00000000-0000-0000-0000-000000000000}"/>
  <bookViews>
    <workbookView xWindow="-120" yWindow="-120" windowWidth="20730" windowHeight="11760" xr2:uid="{0C4A54B1-1E52-4F1E-8FA0-B64C543D1F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C8" i="1"/>
  <c r="E11" i="1"/>
  <c r="D11" i="1"/>
  <c r="C11" i="1"/>
  <c r="B5" i="1"/>
  <c r="E7" i="1"/>
  <c r="D7" i="1"/>
  <c r="C7" i="1"/>
  <c r="B7" i="1"/>
  <c r="C9" i="1" l="1"/>
</calcChain>
</file>

<file path=xl/sharedStrings.xml><?xml version="1.0" encoding="utf-8"?>
<sst xmlns="http://schemas.openxmlformats.org/spreadsheetml/2006/main" count="26" uniqueCount="18">
  <si>
    <t>Train</t>
  </si>
  <si>
    <t>Validation</t>
  </si>
  <si>
    <t>Test</t>
  </si>
  <si>
    <t>NORMAL</t>
  </si>
  <si>
    <t>CNV</t>
  </si>
  <si>
    <t>DME</t>
  </si>
  <si>
    <t>DRUSEN</t>
  </si>
  <si>
    <t>Dataset</t>
  </si>
  <si>
    <t>ABNORMAL</t>
  </si>
  <si>
    <t>Comments</t>
  </si>
  <si>
    <t>90.25% of the total images</t>
  </si>
  <si>
    <t>5% of the total images</t>
  </si>
  <si>
    <t>5% of `subtract(train, test)` images</t>
  </si>
  <si>
    <t>Programmatically calculated</t>
  </si>
  <si>
    <t>Absolute split percentage</t>
  </si>
  <si>
    <t>Relative split percentage</t>
  </si>
  <si>
    <t>Approx Estimated images</t>
  </si>
  <si>
    <t>Total (Actual after splitting)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</si>
</sst>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0" applyNumberFormat="1" applyAlignment="1">
      <alignment wrapText="1"/>
    </xf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2" fontId="0" fillId="0" borderId="0" xfId="0" applyNumberFormat="1"/>
    <xf numFmtId="0" fontId="3" fillId="0" borderId="0" xfId="0" applyFont="1"/>
    <xf numFmtId="0" fontId="0" fillId="4" borderId="0" xfId="0" applyFill="1"/>
    <xf numFmtId="0" fontId="1" fillId="4" borderId="0" xfId="0" applyFont="1" applyFill="1"/>
    <xf numFmtId="10" fontId="0" fillId="5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31CF-318E-41DD-9857-D32699D2B790}">
  <dimension ref="A1:E11"/>
  <sheetViews>
    <sheetView tabSelected="1" workbookViewId="0">
      <selection activeCell="D18" sqref="D18"/>
    </sheetView>
  </sheetViews>
  <sheetFormatPr defaultRowHeight="15" x14ac:dyDescent="0.25"/>
  <cols>
    <col min="1" max="1" width="25.5703125" customWidth="1"/>
    <col min="2" max="2" width="20.28515625" customWidth="1"/>
    <col min="3" max="3" width="30.28515625" customWidth="1"/>
    <col min="4" max="4" width="31.5703125" customWidth="1"/>
    <col min="5" max="5" width="30.5703125" customWidth="1"/>
  </cols>
  <sheetData>
    <row r="1" spans="1:5" x14ac:dyDescent="0.25">
      <c r="A1" s="8"/>
      <c r="B1" s="9" t="s">
        <v>7</v>
      </c>
      <c r="C1" s="9" t="s">
        <v>0</v>
      </c>
      <c r="D1" s="9" t="s">
        <v>1</v>
      </c>
      <c r="E1" s="9" t="s">
        <v>2</v>
      </c>
    </row>
    <row r="2" spans="1:5" x14ac:dyDescent="0.25">
      <c r="A2" t="s">
        <v>4</v>
      </c>
      <c r="B2">
        <v>37455</v>
      </c>
      <c r="C2" s="7" t="s">
        <v>13</v>
      </c>
      <c r="D2" s="7" t="s">
        <v>13</v>
      </c>
      <c r="E2" s="7" t="s">
        <v>13</v>
      </c>
    </row>
    <row r="3" spans="1:5" x14ac:dyDescent="0.25">
      <c r="A3" t="s">
        <v>5</v>
      </c>
      <c r="B3">
        <v>11598</v>
      </c>
      <c r="C3" s="7" t="s">
        <v>13</v>
      </c>
      <c r="D3" s="7" t="s">
        <v>13</v>
      </c>
      <c r="E3" s="7" t="s">
        <v>13</v>
      </c>
    </row>
    <row r="4" spans="1:5" x14ac:dyDescent="0.25">
      <c r="A4" t="s">
        <v>6</v>
      </c>
      <c r="B4">
        <v>8866</v>
      </c>
      <c r="C4" s="7" t="s">
        <v>13</v>
      </c>
      <c r="D4" s="7" t="s">
        <v>13</v>
      </c>
      <c r="E4" s="7" t="s">
        <v>13</v>
      </c>
    </row>
    <row r="5" spans="1:5" x14ac:dyDescent="0.25">
      <c r="A5" s="3" t="s">
        <v>8</v>
      </c>
      <c r="B5" s="3">
        <f>+SUM(B2:B4)</f>
        <v>57919</v>
      </c>
      <c r="C5" s="3">
        <v>52265</v>
      </c>
      <c r="D5" s="3">
        <v>2753</v>
      </c>
      <c r="E5" s="3">
        <v>2897</v>
      </c>
    </row>
    <row r="6" spans="1:5" x14ac:dyDescent="0.25">
      <c r="A6" s="3" t="s">
        <v>3</v>
      </c>
      <c r="B6" s="3">
        <v>51390</v>
      </c>
      <c r="C6" s="3">
        <v>46379</v>
      </c>
      <c r="D6" s="3">
        <v>2441</v>
      </c>
      <c r="E6" s="3">
        <v>2570</v>
      </c>
    </row>
    <row r="7" spans="1:5" x14ac:dyDescent="0.25">
      <c r="A7" s="4" t="s">
        <v>17</v>
      </c>
      <c r="B7" s="5">
        <f>+SUM(B5:B6)</f>
        <v>109309</v>
      </c>
      <c r="C7" s="4">
        <f>+SUM(C5:C6)</f>
        <v>98644</v>
      </c>
      <c r="D7" s="4">
        <f>+SUM(D5:D6)</f>
        <v>5194</v>
      </c>
      <c r="E7" s="4">
        <f>+SUM(E5:E6)</f>
        <v>5467</v>
      </c>
    </row>
    <row r="8" spans="1:5" x14ac:dyDescent="0.25">
      <c r="A8" t="s">
        <v>15</v>
      </c>
      <c r="C8" s="6">
        <f>+C9/B7*100</f>
        <v>90.25</v>
      </c>
      <c r="D8">
        <v>5</v>
      </c>
      <c r="E8">
        <v>5</v>
      </c>
    </row>
    <row r="9" spans="1:5" ht="16.5" customHeight="1" x14ac:dyDescent="0.25">
      <c r="A9" t="s">
        <v>16</v>
      </c>
      <c r="C9" s="2">
        <f>+B7-E9-D9</f>
        <v>98651.372499999998</v>
      </c>
      <c r="D9" s="1">
        <f>D8/100*(B7-E9)</f>
        <v>5192.1775000000007</v>
      </c>
      <c r="E9" s="1">
        <f>+E8/100*B7</f>
        <v>5465.4500000000007</v>
      </c>
    </row>
    <row r="10" spans="1:5" x14ac:dyDescent="0.25">
      <c r="A10" t="s">
        <v>9</v>
      </c>
      <c r="C10" s="2" t="s">
        <v>10</v>
      </c>
      <c r="D10" t="s">
        <v>12</v>
      </c>
      <c r="E10" t="s">
        <v>11</v>
      </c>
    </row>
    <row r="11" spans="1:5" x14ac:dyDescent="0.25">
      <c r="A11" t="s">
        <v>14</v>
      </c>
      <c r="C11" s="10">
        <f>+C9/B7</f>
        <v>0.90249999999999997</v>
      </c>
      <c r="D11" s="10">
        <f>+D9/B7</f>
        <v>4.7500000000000007E-2</v>
      </c>
      <c r="E11" s="10">
        <f>+E9/B7</f>
        <v>5.000000000000001E-2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D</dc:creator>
  <cp:lastModifiedBy>Shreyas D</cp:lastModifiedBy>
  <dcterms:created xsi:type="dcterms:W3CDTF">2023-11-15T14:16:20Z</dcterms:created>
  <dcterms:modified xsi:type="dcterms:W3CDTF">2023-11-17T11:02:23Z</dcterms:modified>
</cp:coreProperties>
</file>