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gutinovic\Desktop\Projekti\Sandbox-Automation\CucumberTest\src\TestData\"/>
    </mc:Choice>
  </mc:AlternateContent>
  <xr:revisionPtr revIDLastSave="0" documentId="13_ncr:1_{936CDA4C-5BBD-416E-B19C-DDD3FD95D0B9}" xr6:coauthVersionLast="47" xr6:coauthVersionMax="47" xr10:uidLastSave="{00000000-0000-0000-0000-000000000000}"/>
  <bookViews>
    <workbookView xWindow="-108" yWindow="-108" windowWidth="23256" windowHeight="12456" activeTab="1" xr2:uid="{B28A2263-319C-43F1-A09A-167E32921814}"/>
  </bookViews>
  <sheets>
    <sheet name="HomePage" sheetId="1" r:id="rId1"/>
    <sheet name="CustomerData" sheetId="2" r:id="rId2"/>
    <sheet name="PA" sheetId="3" r:id="rId3"/>
    <sheet name="Homeowners" sheetId="4" r:id="rId4"/>
    <sheet name="Renewal" sheetId="5" r:id="rId5"/>
    <sheet name="Sheet1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9" i="6" l="1" a="1"/>
  <c r="A89" i="6" s="1"/>
  <c r="A83" i="6" a="1"/>
  <c r="A83" i="6" s="1"/>
  <c r="A77" i="6" a="1"/>
  <c r="A77" i="6" s="1"/>
  <c r="A71" i="6" a="1"/>
  <c r="A71" i="6" s="1"/>
  <c r="A65" i="6" a="1"/>
  <c r="A65" i="6" s="1"/>
  <c r="A59" i="6" a="1"/>
  <c r="A59" i="6" s="1"/>
  <c r="A53" i="6" a="1"/>
  <c r="A53" i="6" s="1"/>
  <c r="A47" i="6" a="1"/>
  <c r="A47" i="6" s="1"/>
  <c r="A41" i="6" a="1"/>
  <c r="A41" i="6" s="1"/>
  <c r="A35" i="6" a="1"/>
  <c r="A35" i="6" s="1"/>
  <c r="A29" i="6" a="1"/>
  <c r="A29" i="6" s="1"/>
  <c r="A23" i="6" a="1"/>
  <c r="A23" i="6" s="1"/>
  <c r="A15" i="6" a="1"/>
  <c r="A15" i="6" s="1"/>
  <c r="A9" i="6" a="1"/>
  <c r="A9" i="6" s="1"/>
  <c r="A4" i="6" a="1"/>
  <c r="A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<sst xmlns="http://schemas.openxmlformats.org/spreadsheetml/2006/main" count="458" uniqueCount="335">
  <si>
    <t>TC_ID</t>
  </si>
  <si>
    <t>State</t>
  </si>
  <si>
    <t>Customer_ID</t>
  </si>
  <si>
    <t>Submission Type</t>
  </si>
  <si>
    <t>Producer</t>
  </si>
  <si>
    <t>Effective Date</t>
  </si>
  <si>
    <t>Program</t>
  </si>
  <si>
    <t>Inception Date</t>
  </si>
  <si>
    <t>Prior Policy Number</t>
  </si>
  <si>
    <t>TC_ID_01</t>
  </si>
  <si>
    <t>MA</t>
  </si>
  <si>
    <t>New Business</t>
  </si>
  <si>
    <t>Janis Irey</t>
  </si>
  <si>
    <t>10/23/2023</t>
  </si>
  <si>
    <t>Personal Auto</t>
  </si>
  <si>
    <t>TC_ID_02</t>
  </si>
  <si>
    <t>Renewal</t>
  </si>
  <si>
    <t>10/24/2023</t>
  </si>
  <si>
    <t>05/20/2000</t>
  </si>
  <si>
    <t>TC_ID_03</t>
  </si>
  <si>
    <t>TC_ID_04</t>
  </si>
  <si>
    <t>10/24/2025</t>
  </si>
  <si>
    <t>10/10/2000</t>
  </si>
  <si>
    <t>Customer Type</t>
  </si>
  <si>
    <t>FirstName</t>
  </si>
  <si>
    <t>LastName</t>
  </si>
  <si>
    <t>DOB</t>
  </si>
  <si>
    <t>Phone</t>
  </si>
  <si>
    <t>Email</t>
  </si>
  <si>
    <t>Business Name</t>
  </si>
  <si>
    <t>Doing Business As</t>
  </si>
  <si>
    <t>Establishment Date</t>
  </si>
  <si>
    <t>FEIN</t>
  </si>
  <si>
    <t>Country</t>
  </si>
  <si>
    <t>Address Line 1</t>
  </si>
  <si>
    <t>ZIP Code</t>
  </si>
  <si>
    <t>City</t>
  </si>
  <si>
    <t>Address Line 2</t>
  </si>
  <si>
    <t>Customer_ID_01</t>
  </si>
  <si>
    <t>Individual</t>
  </si>
  <si>
    <t>Emma</t>
  </si>
  <si>
    <t>Thompson</t>
  </si>
  <si>
    <t>10/10/1975</t>
  </si>
  <si>
    <t>(125)-896-4102</t>
  </si>
  <si>
    <t>United States</t>
  </si>
  <si>
    <t>353 Archer St</t>
  </si>
  <si>
    <t>Fall River</t>
  </si>
  <si>
    <t>Billing Method</t>
  </si>
  <si>
    <t xml:space="preserve">Has anyone knowingly provided material, false, or misleading information </t>
  </si>
  <si>
    <t>Does any vehicle have any existing damage? (excluding glass damage)</t>
  </si>
  <si>
    <t>Gender</t>
  </si>
  <si>
    <t>Marital Status</t>
  </si>
  <si>
    <t>Driver Status</t>
  </si>
  <si>
    <t>SR-22/ Certificate of Insurance Required?</t>
  </si>
  <si>
    <t>Occupation</t>
  </si>
  <si>
    <t>License Status</t>
  </si>
  <si>
    <t>Vehicle Type</t>
  </si>
  <si>
    <t>Year</t>
  </si>
  <si>
    <t>Make</t>
  </si>
  <si>
    <t>Model</t>
  </si>
  <si>
    <t>Specification</t>
  </si>
  <si>
    <t>Vehicle Use</t>
  </si>
  <si>
    <t>Ownership</t>
  </si>
  <si>
    <t>Policy Coverage Option</t>
  </si>
  <si>
    <t>Underwriter's Comments</t>
  </si>
  <si>
    <t>Overridden?</t>
  </si>
  <si>
    <t>Direct Billed</t>
  </si>
  <si>
    <t>No</t>
  </si>
  <si>
    <t>Female</t>
  </si>
  <si>
    <t>Married</t>
  </si>
  <si>
    <t>Active (rated)</t>
  </si>
  <si>
    <t>Arts/Entertainment</t>
  </si>
  <si>
    <t>Active License</t>
  </si>
  <si>
    <t>Private Passenger Auto</t>
  </si>
  <si>
    <t>2017</t>
  </si>
  <si>
    <t>BMW</t>
  </si>
  <si>
    <t>525I</t>
  </si>
  <si>
    <t>4-Door Sedan | 2WD | 3.0 Ltrs | 4x2</t>
  </si>
  <si>
    <t>Pleasure</t>
  </si>
  <si>
    <t>Owned</t>
  </si>
  <si>
    <t>Bronze</t>
  </si>
  <si>
    <t>Yes</t>
  </si>
  <si>
    <t>Program Type</t>
  </si>
  <si>
    <t>Is Child or Day Care run out of the home?</t>
  </si>
  <si>
    <t>Any underground oil or storage tanks?</t>
  </si>
  <si>
    <t>Is the residence rented more than 10 weeks per year?</t>
  </si>
  <si>
    <t>Is the residence vacant?</t>
  </si>
  <si>
    <t>Are there any animals or exotic pets kept on the premises?</t>
  </si>
  <si>
    <t>Residence Type</t>
  </si>
  <si>
    <t>Replacement Cost</t>
  </si>
  <si>
    <t>Contents</t>
  </si>
  <si>
    <t>Loss of Use</t>
  </si>
  <si>
    <t>All Perils Deductible</t>
  </si>
  <si>
    <t>Windstorm or Hail Deductible</t>
  </si>
  <si>
    <t>Liability</t>
  </si>
  <si>
    <t>Medical Payments</t>
  </si>
  <si>
    <t>Year Built</t>
  </si>
  <si>
    <t>Roof Type</t>
  </si>
  <si>
    <t>Construction Type</t>
  </si>
  <si>
    <t>Protection Class</t>
  </si>
  <si>
    <t>BCEG</t>
  </si>
  <si>
    <t>Any losses in the last three years?</t>
  </si>
  <si>
    <t>Existing Agency Client?</t>
  </si>
  <si>
    <t>Has any company cancelled or refused to insure in the past 3 years?</t>
  </si>
  <si>
    <t>Has coverage been non-renewed or Declined?</t>
  </si>
  <si>
    <t>Basic</t>
  </si>
  <si>
    <t>1,000</t>
  </si>
  <si>
    <t>10%</t>
  </si>
  <si>
    <t>100,000</t>
  </si>
  <si>
    <t>Frame</t>
  </si>
  <si>
    <t>2</t>
  </si>
  <si>
    <t>02</t>
  </si>
  <si>
    <t>Odmah nakon logina-a</t>
  </si>
  <si>
    <t>//Producing Agency List</t>
  </si>
  <si>
    <t>WebElement newquote;</t>
  </si>
  <si>
    <t>public void newquote() {clickElement(newquote);</t>
  </si>
  <si>
    <t>}</t>
  </si>
  <si>
    <t>WebElement selectAgent;</t>
  </si>
  <si>
    <t>public void selectAgent() {</t>
  </si>
  <si>
    <t xml:space="preserve">    clickElement(selectAgent);</t>
  </si>
  <si>
    <t>WebElement clickNextToCustomerPage;</t>
  </si>
  <si>
    <t>public void clickNextToCustomerPage() {</t>
  </si>
  <si>
    <t xml:space="preserve">    clickElement(clickNextToCustomerPage);</t>
  </si>
  <si>
    <t>QuoteRegistrationPage</t>
  </si>
  <si>
    <t>@FindBy(xpath = "//div[text()='Producer']/../../../..//input")</t>
  </si>
  <si>
    <t xml:space="preserve">    WebElement clickOnProducer;</t>
  </si>
  <si>
    <t>WebElement firstName;</t>
  </si>
  <si>
    <t>public void clickOnProducer(){clickElement(clickOnProducer);}</t>
  </si>
  <si>
    <t>public void firstName() {</t>
  </si>
  <si>
    <t xml:space="preserve">    typeText(firstName, "Katarina");</t>
  </si>
  <si>
    <t>@FindBy(xpath = "//li[text()='Janis Irey']")</t>
  </si>
  <si>
    <t>WebElement selectProducer;</t>
  </si>
  <si>
    <t>public void selectProducer(){clickElement(selectProducer);}</t>
  </si>
  <si>
    <t>WebElement lastName;</t>
  </si>
  <si>
    <t>@FindBy(xpath = "//div[text()='Effective Date']/../../../..//input")</t>
  </si>
  <si>
    <t>public void lastName() {</t>
  </si>
  <si>
    <t>WebElement effectiveDate;</t>
  </si>
  <si>
    <t xml:space="preserve">    typeText(lastName, "Gigic");</t>
  </si>
  <si>
    <t>public void effectiveDate(){typeText(effectiveDate,"09/12/2023");}</t>
  </si>
  <si>
    <t>@FindBy(xpath = "//div[text()='Program']/../../../..//input")</t>
  </si>
  <si>
    <t>WebElement clickOnProgram;</t>
  </si>
  <si>
    <t>WebElement dateOfBirth;</t>
  </si>
  <si>
    <t>public void clickOnProgram(){clickElement(clickOnProgram);}</t>
  </si>
  <si>
    <t>public void dateOfBirth() {</t>
  </si>
  <si>
    <t xml:space="preserve">    typeText(dateOfBirth, "10/10/2000");</t>
  </si>
  <si>
    <t>@FindBy(xpath = "//li[text()='Homeowner']")</t>
  </si>
  <si>
    <t>WebElement selectProgram;</t>
  </si>
  <si>
    <t>public void selectProgram(){clickElement(selectProgram);}</t>
  </si>
  <si>
    <t>WebElement email;</t>
  </si>
  <si>
    <t>@FindBy(xpath = "//span[text()='Next']")</t>
  </si>
  <si>
    <t>public void email() {</t>
  </si>
  <si>
    <t>WebElement clickNext;</t>
  </si>
  <si>
    <t xml:space="preserve">    typeText(email, "test@test.zcom");</t>
  </si>
  <si>
    <t>public void clickNext(){clickElement(clickNext);}</t>
  </si>
  <si>
    <t>WebElement addressLine1;</t>
  </si>
  <si>
    <t>public void addressLine1() {</t>
  </si>
  <si>
    <t xml:space="preserve">    typeText(addressLine1, "181 Farmersville Road");</t>
  </si>
  <si>
    <t>WebElement zipCode;</t>
  </si>
  <si>
    <t>public void zipCode() {</t>
  </si>
  <si>
    <t xml:space="preserve">    typeText(zipCode, "02563");</t>
  </si>
  <si>
    <t>WebElement cityName;</t>
  </si>
  <si>
    <t>public void cityName() {</t>
  </si>
  <si>
    <t xml:space="preserve">    typeText(cityName, "Sandwich");</t>
  </si>
  <si>
    <t>WebElement state;</t>
  </si>
  <si>
    <t>public void state() {</t>
  </si>
  <si>
    <t xml:space="preserve">    typeText(state, "Massachusetts");</t>
  </si>
  <si>
    <t>WebElement searchbutton;</t>
  </si>
  <si>
    <t>public void searchbutton() {</t>
  </si>
  <si>
    <t xml:space="preserve">    clickElement(searchbutton);</t>
  </si>
  <si>
    <t>WebElement createNewCustomerButton;</t>
  </si>
  <si>
    <t>public void createNewCustomerButton() {</t>
  </si>
  <si>
    <t xml:space="preserve">    clickElement(createNewCustomerButton);</t>
  </si>
  <si>
    <t>WebElement nextButtonToAddressPage;</t>
  </si>
  <si>
    <t>public void nextButtonToAddressPage() {</t>
  </si>
  <si>
    <t xml:space="preserve">    clickElement(nextButtonToAddressPage);</t>
  </si>
  <si>
    <t>WebElement skipButton;</t>
  </si>
  <si>
    <t>public void skipButton() {</t>
  </si>
  <si>
    <t xml:space="preserve">    clickElement(skipButton);</t>
  </si>
  <si>
    <t>02720</t>
  </si>
  <si>
    <t>Homeowner</t>
  </si>
  <si>
    <t>10/30/2023</t>
  </si>
  <si>
    <t>2016</t>
  </si>
  <si>
    <t>Other</t>
  </si>
  <si>
    <t>Customer_ID_02</t>
  </si>
  <si>
    <t>Customer_ID_03</t>
  </si>
  <si>
    <t>Customer_ID_04</t>
  </si>
  <si>
    <t>Customer_ID_05</t>
  </si>
  <si>
    <t>Customer_ID_06</t>
  </si>
  <si>
    <t>Customer_ID_07</t>
  </si>
  <si>
    <t>Customer_ID_08</t>
  </si>
  <si>
    <t>Customer_ID_09</t>
  </si>
  <si>
    <t>Customer_ID_10</t>
  </si>
  <si>
    <t>Customer_ID_11</t>
  </si>
  <si>
    <t>Customer_ID_12</t>
  </si>
  <si>
    <t>Customer_ID_13</t>
  </si>
  <si>
    <t>Customer_ID_14</t>
  </si>
  <si>
    <t>Customer_ID_15</t>
  </si>
  <si>
    <t>Customer_ID_16</t>
  </si>
  <si>
    <t>Customer_ID_17</t>
  </si>
  <si>
    <t>Customer_ID_18</t>
  </si>
  <si>
    <t>Customer_ID_19</t>
  </si>
  <si>
    <t>Customer_ID_20</t>
  </si>
  <si>
    <t>(125)-896-4103</t>
  </si>
  <si>
    <t>(125)-896-4104</t>
  </si>
  <si>
    <t>(125)-896-4105</t>
  </si>
  <si>
    <t>(125)-896-4106</t>
  </si>
  <si>
    <t>(125)-896-4107</t>
  </si>
  <si>
    <t>(125)-896-4108</t>
  </si>
  <si>
    <t>(125)-896-4109</t>
  </si>
  <si>
    <t>(125)-896-4110</t>
  </si>
  <si>
    <t>(125)-896-4111</t>
  </si>
  <si>
    <t>(125)-896-4112</t>
  </si>
  <si>
    <t>(125)-896-4113</t>
  </si>
  <si>
    <t>(125)-896-4114</t>
  </si>
  <si>
    <t>(125)-896-4115</t>
  </si>
  <si>
    <t>(125)-896-4116</t>
  </si>
  <si>
    <t>(125)-896-4117</t>
  </si>
  <si>
    <t>(125)-896-4118</t>
  </si>
  <si>
    <t>(125)-896-4119</t>
  </si>
  <si>
    <t>(125)-896-4120</t>
  </si>
  <si>
    <t>(125)-896-4121</t>
  </si>
  <si>
    <t>Daniel</t>
  </si>
  <si>
    <t>Blanche</t>
  </si>
  <si>
    <t>Linda</t>
  </si>
  <si>
    <t>Steve</t>
  </si>
  <si>
    <t>Odell</t>
  </si>
  <si>
    <t>Jacqueli</t>
  </si>
  <si>
    <t>Pam</t>
  </si>
  <si>
    <t>Tracy</t>
  </si>
  <si>
    <t>Sarah</t>
  </si>
  <si>
    <t>George</t>
  </si>
  <si>
    <t>Lori</t>
  </si>
  <si>
    <t>Sandra</t>
  </si>
  <si>
    <t>Theresa</t>
  </si>
  <si>
    <t>Desiree</t>
  </si>
  <si>
    <t>Thomas</t>
  </si>
  <si>
    <t>Vonda</t>
  </si>
  <si>
    <t>Craig</t>
  </si>
  <si>
    <t>Frederick</t>
  </si>
  <si>
    <t>Miller</t>
  </si>
  <si>
    <t>Brigandi</t>
  </si>
  <si>
    <t>Macleod</t>
  </si>
  <si>
    <t>Blakely</t>
  </si>
  <si>
    <t>Bristow</t>
  </si>
  <si>
    <t>Parks</t>
  </si>
  <si>
    <t>Sanchez</t>
  </si>
  <si>
    <t>Eccles</t>
  </si>
  <si>
    <t>Richards</t>
  </si>
  <si>
    <t>Bailey</t>
  </si>
  <si>
    <t>Fierros</t>
  </si>
  <si>
    <t>Dugger</t>
  </si>
  <si>
    <t>Brumback</t>
  </si>
  <si>
    <t>Gelding</t>
  </si>
  <si>
    <t>Ooms</t>
  </si>
  <si>
    <t>Blakemore</t>
  </si>
  <si>
    <t>Smith</t>
  </si>
  <si>
    <t>Casey</t>
  </si>
  <si>
    <t>Burns</t>
  </si>
  <si>
    <t>204Helen Dr</t>
  </si>
  <si>
    <t>188Oak St</t>
  </si>
  <si>
    <t>617Plymouth St</t>
  </si>
  <si>
    <t>96Hamilton St</t>
  </si>
  <si>
    <t>4Barron Ct</t>
  </si>
  <si>
    <t>57James St</t>
  </si>
  <si>
    <t>14Bailey Rd</t>
  </si>
  <si>
    <t>110Gray St</t>
  </si>
  <si>
    <t>26Beatrice Cir</t>
  </si>
  <si>
    <t>44Hill Rd</t>
  </si>
  <si>
    <t>26Ernest Rd</t>
  </si>
  <si>
    <t>5Griffin Cir</t>
  </si>
  <si>
    <t>107Chestnut Ave</t>
  </si>
  <si>
    <t>106Appleton St</t>
  </si>
  <si>
    <t>27Braddock Park</t>
  </si>
  <si>
    <t>894E 2Nd St</t>
  </si>
  <si>
    <t>593E 4Th St</t>
  </si>
  <si>
    <t>23Waterhouse Rd</t>
  </si>
  <si>
    <t>773Granite St</t>
  </si>
  <si>
    <t>02351</t>
  </si>
  <si>
    <t>01810</t>
  </si>
  <si>
    <t>02474</t>
  </si>
  <si>
    <t>02476</t>
  </si>
  <si>
    <t>02478</t>
  </si>
  <si>
    <t>01821</t>
  </si>
  <si>
    <t>02130</t>
  </si>
  <si>
    <t>02116</t>
  </si>
  <si>
    <t>02127</t>
  </si>
  <si>
    <t>02532</t>
  </si>
  <si>
    <t>02184</t>
  </si>
  <si>
    <t>Abington</t>
  </si>
  <si>
    <t>Andover</t>
  </si>
  <si>
    <t>Arlington</t>
  </si>
  <si>
    <t>Belmont</t>
  </si>
  <si>
    <t>Billerica</t>
  </si>
  <si>
    <t>Boston</t>
  </si>
  <si>
    <t>Bourne</t>
  </si>
  <si>
    <t>Braintree</t>
  </si>
  <si>
    <t>test1@test.com</t>
  </si>
  <si>
    <t>test6@test.com</t>
  </si>
  <si>
    <t>test2@test.com</t>
  </si>
  <si>
    <t>test3@test.com</t>
  </si>
  <si>
    <t>test9@test.com</t>
  </si>
  <si>
    <t>test4@test.com</t>
  </si>
  <si>
    <t>test5@test.com</t>
  </si>
  <si>
    <t>test8@test.com</t>
  </si>
  <si>
    <t>test7@test.com</t>
  </si>
  <si>
    <t>test10@test.com</t>
  </si>
  <si>
    <t>test11@test.com</t>
  </si>
  <si>
    <t>test12@test.com</t>
  </si>
  <si>
    <t>test13@test.com</t>
  </si>
  <si>
    <t>test14@test.com</t>
  </si>
  <si>
    <t>test15@test.com</t>
  </si>
  <si>
    <t>test16@test.com</t>
  </si>
  <si>
    <t>test17@test.com</t>
  </si>
  <si>
    <t>test18@test.com</t>
  </si>
  <si>
    <t>test19@test.com</t>
  </si>
  <si>
    <t>test20@test.com</t>
  </si>
  <si>
    <t>3/6/1962</t>
  </si>
  <si>
    <t>6/26/1956</t>
  </si>
  <si>
    <t>2/10/1923</t>
  </si>
  <si>
    <t>2/13/1951</t>
  </si>
  <si>
    <t>10/17/1959</t>
  </si>
  <si>
    <t>11/1/1948</t>
  </si>
  <si>
    <t>9/8/1957</t>
  </si>
  <si>
    <t>12/25/1950</t>
  </si>
  <si>
    <t>12/9/1944</t>
  </si>
  <si>
    <t>5/15/1955</t>
  </si>
  <si>
    <t>11/2/1970</t>
  </si>
  <si>
    <t>11/12/1970</t>
  </si>
  <si>
    <t>2/1/1955</t>
  </si>
  <si>
    <t>12/22/1950</t>
  </si>
  <si>
    <t>12/26/1961</t>
  </si>
  <si>
    <t>1/4/1950</t>
  </si>
  <si>
    <t>10/9/1970</t>
  </si>
  <si>
    <t>5/15/1949</t>
  </si>
  <si>
    <t>3/29/1943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</si>
</sst>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B3AE60"/>
      <name val="JetBrains Mono"/>
      <family val="3"/>
    </font>
    <font>
      <sz val="9.8000000000000007"/>
      <color rgb="FFBCBEC4"/>
      <name val="JetBrains Mono"/>
      <family val="3"/>
    </font>
    <font>
      <sz val="9.8000000000000007"/>
      <color rgb="FFCF8E6D"/>
      <name val="JetBrains Mono"/>
      <family val="3"/>
    </font>
    <font>
      <sz val="9.8000000000000007"/>
      <color rgb="FF7A7E85"/>
      <name val="JetBrains Mono"/>
      <family val="3"/>
    </font>
    <font>
      <sz val="7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2" xfId="0" applyFill="1" applyBorder="1"/>
    <xf numFmtId="0" fontId="1" fillId="0" borderId="8" xfId="0" applyFont="1" applyBorder="1"/>
    <xf numFmtId="0" fontId="0" fillId="0" borderId="3" xfId="0" quotePrefix="1" applyBorder="1"/>
    <xf numFmtId="0" fontId="0" fillId="0" borderId="1" xfId="0" quotePrefix="1" applyBorder="1"/>
    <xf numFmtId="14" fontId="0" fillId="0" borderId="1" xfId="0" quotePrefix="1" applyNumberFormat="1" applyBorder="1"/>
    <xf numFmtId="0" fontId="0" fillId="2" borderId="1" xfId="0" applyFill="1" applyBorder="1"/>
    <xf numFmtId="14" fontId="0" fillId="0" borderId="3" xfId="0" quotePrefix="1" applyNumberFormat="1" applyBorder="1"/>
    <xf numFmtId="0" fontId="0" fillId="2" borderId="9" xfId="0" applyFill="1" applyBorder="1"/>
    <xf numFmtId="0" fontId="0" fillId="3" borderId="1" xfId="0" applyFill="1" applyBorder="1"/>
    <xf numFmtId="0" fontId="0" fillId="3" borderId="0" xfId="0" applyFill="1"/>
    <xf numFmtId="0" fontId="0" fillId="2" borderId="10" xfId="0" applyFill="1" applyBorder="1"/>
    <xf numFmtId="0" fontId="1" fillId="2" borderId="10" xfId="0" applyFont="1" applyFill="1" applyBorder="1"/>
    <xf numFmtId="0" fontId="3" fillId="0" borderId="1" xfId="1" applyBorder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4" borderId="0" xfId="0" applyFill="1"/>
    <xf numFmtId="49" fontId="0" fillId="0" borderId="3" xfId="0" quotePrefix="1" applyNumberFormat="1" applyBorder="1"/>
    <xf numFmtId="0" fontId="8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test.com" TargetMode="External"/><Relationship Id="rId13" Type="http://schemas.openxmlformats.org/officeDocument/2006/relationships/hyperlink" Target="mailto:test12@test.com" TargetMode="External"/><Relationship Id="rId18" Type="http://schemas.openxmlformats.org/officeDocument/2006/relationships/hyperlink" Target="mailto:test17@test.com" TargetMode="External"/><Relationship Id="rId3" Type="http://schemas.openxmlformats.org/officeDocument/2006/relationships/hyperlink" Target="mailto:test3@test.com" TargetMode="External"/><Relationship Id="rId21" Type="http://schemas.openxmlformats.org/officeDocument/2006/relationships/hyperlink" Target="mailto:test20@test.com" TargetMode="External"/><Relationship Id="rId7" Type="http://schemas.openxmlformats.org/officeDocument/2006/relationships/hyperlink" Target="mailto:test7@test.com" TargetMode="External"/><Relationship Id="rId12" Type="http://schemas.openxmlformats.org/officeDocument/2006/relationships/hyperlink" Target="mailto:test11@test.com" TargetMode="External"/><Relationship Id="rId17" Type="http://schemas.openxmlformats.org/officeDocument/2006/relationships/hyperlink" Target="mailto:test16@test.com" TargetMode="External"/><Relationship Id="rId2" Type="http://schemas.openxmlformats.org/officeDocument/2006/relationships/hyperlink" Target="mailto:test2@test.com" TargetMode="External"/><Relationship Id="rId16" Type="http://schemas.openxmlformats.org/officeDocument/2006/relationships/hyperlink" Target="mailto:test15@test.com" TargetMode="External"/><Relationship Id="rId20" Type="http://schemas.openxmlformats.org/officeDocument/2006/relationships/hyperlink" Target="mailto:test19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6@test.com" TargetMode="External"/><Relationship Id="rId11" Type="http://schemas.openxmlformats.org/officeDocument/2006/relationships/hyperlink" Target="mailto:test10@test.com" TargetMode="External"/><Relationship Id="rId5" Type="http://schemas.openxmlformats.org/officeDocument/2006/relationships/hyperlink" Target="mailto:test5@test.com" TargetMode="External"/><Relationship Id="rId15" Type="http://schemas.openxmlformats.org/officeDocument/2006/relationships/hyperlink" Target="mailto:test14@test.com" TargetMode="External"/><Relationship Id="rId10" Type="http://schemas.openxmlformats.org/officeDocument/2006/relationships/hyperlink" Target="mailto:test10@test.com" TargetMode="External"/><Relationship Id="rId19" Type="http://schemas.openxmlformats.org/officeDocument/2006/relationships/hyperlink" Target="mailto:test18@test.com" TargetMode="External"/><Relationship Id="rId4" Type="http://schemas.openxmlformats.org/officeDocument/2006/relationships/hyperlink" Target="mailto:test4@test.com" TargetMode="External"/><Relationship Id="rId9" Type="http://schemas.openxmlformats.org/officeDocument/2006/relationships/hyperlink" Target="mailto:test9@test.com" TargetMode="External"/><Relationship Id="rId14" Type="http://schemas.openxmlformats.org/officeDocument/2006/relationships/hyperlink" Target="mailto:test13@test.com" TargetMode="External"/><Relationship Id="rId22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3F76-9812-476D-B6C2-B4C4C2D25A3F}">
  <dimension ref="A1:I21"/>
  <sheetViews>
    <sheetView topLeftCell="B1" workbookViewId="0">
      <selection activeCell="G4" sqref="G4"/>
    </sheetView>
  </sheetViews>
  <sheetFormatPr defaultRowHeight="14.4"/>
  <cols>
    <col min="3" max="3" width="15.5546875" bestFit="1" customWidth="1"/>
    <col min="4" max="4" width="16" bestFit="1" customWidth="1"/>
    <col min="6" max="7" width="13.5546875" bestFit="1" customWidth="1"/>
    <col min="8" max="8" width="16.44140625" customWidth="1"/>
    <col min="9" max="9" width="19" bestFit="1" customWidth="1"/>
    <col min="15" max="15" width="16" bestFit="1" customWidth="1"/>
    <col min="17" max="17" width="13.5546875" bestFit="1" customWidth="1"/>
    <col min="18" max="21" width="13.5546875" customWidth="1"/>
  </cols>
  <sheetData>
    <row r="1" spans="1:9" ht="15" thickBot="1">
      <c r="A1" s="7" t="s">
        <v>0</v>
      </c>
      <c r="B1" s="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>
      <c r="A2" s="2" t="s">
        <v>9</v>
      </c>
      <c r="B2" s="2" t="s">
        <v>10</v>
      </c>
      <c r="C2" s="2"/>
      <c r="D2" s="2" t="s">
        <v>11</v>
      </c>
      <c r="E2" s="2" t="s">
        <v>12</v>
      </c>
      <c r="F2" s="13" t="s">
        <v>13</v>
      </c>
      <c r="G2" s="2" t="s">
        <v>14</v>
      </c>
      <c r="H2" s="2"/>
      <c r="I2" s="2"/>
    </row>
    <row r="3" spans="1:9">
      <c r="A3" s="2" t="s">
        <v>15</v>
      </c>
      <c r="B3" s="2" t="s">
        <v>10</v>
      </c>
      <c r="C3" s="2"/>
      <c r="D3" s="1" t="s">
        <v>16</v>
      </c>
      <c r="E3" s="1" t="s">
        <v>12</v>
      </c>
      <c r="F3" s="11" t="s">
        <v>17</v>
      </c>
      <c r="G3" s="2" t="s">
        <v>14</v>
      </c>
      <c r="H3" s="10" t="s">
        <v>18</v>
      </c>
      <c r="I3" s="1"/>
    </row>
    <row r="4" spans="1:9">
      <c r="A4" s="2" t="s">
        <v>19</v>
      </c>
      <c r="B4" s="2" t="s">
        <v>10</v>
      </c>
      <c r="C4" s="2"/>
      <c r="D4" s="2" t="s">
        <v>11</v>
      </c>
      <c r="E4" s="1" t="s">
        <v>12</v>
      </c>
      <c r="F4" s="11" t="s">
        <v>180</v>
      </c>
      <c r="G4" s="1" t="s">
        <v>179</v>
      </c>
      <c r="H4" s="1"/>
      <c r="I4" s="1"/>
    </row>
    <row r="5" spans="1:9">
      <c r="A5" s="2" t="s">
        <v>20</v>
      </c>
      <c r="B5" s="2" t="s">
        <v>10</v>
      </c>
      <c r="C5" s="2"/>
      <c r="D5" s="1" t="s">
        <v>16</v>
      </c>
      <c r="E5" s="1" t="s">
        <v>12</v>
      </c>
      <c r="F5" s="11" t="s">
        <v>21</v>
      </c>
      <c r="G5" s="1" t="s">
        <v>179</v>
      </c>
      <c r="H5" s="10" t="s">
        <v>22</v>
      </c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 ht="14.25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474D-70D3-4BD0-8408-A7F34F16DA0B}">
  <dimension ref="A1:Q21"/>
  <sheetViews>
    <sheetView tabSelected="1" workbookViewId="0">
      <selection activeCell="E14" sqref="E14"/>
    </sheetView>
  </sheetViews>
  <sheetFormatPr defaultRowHeight="14.4"/>
  <cols>
    <col min="1" max="1" width="15.88671875" customWidth="1"/>
    <col min="2" max="2" width="14.44140625" bestFit="1" customWidth="1"/>
    <col min="3" max="3" width="10.109375" bestFit="1" customWidth="1"/>
    <col min="4" max="4" width="9.6640625" bestFit="1" customWidth="1"/>
    <col min="5" max="5" width="10.6640625" bestFit="1" customWidth="1"/>
    <col min="6" max="6" width="13.5546875" customWidth="1"/>
    <col min="7" max="11" width="18.109375" customWidth="1"/>
    <col min="12" max="13" width="17.109375" customWidth="1"/>
    <col min="14" max="14" width="11.6640625" customWidth="1"/>
    <col min="16" max="16" width="12.33203125" bestFit="1" customWidth="1"/>
    <col min="17" max="17" width="13.88671875" bestFit="1" customWidth="1"/>
  </cols>
  <sheetData>
    <row r="1" spans="1:17" ht="15" thickBot="1">
      <c r="A1" s="5" t="s">
        <v>2</v>
      </c>
      <c r="B1" s="4" t="s">
        <v>23</v>
      </c>
      <c r="C1" s="6" t="s">
        <v>24</v>
      </c>
      <c r="D1" s="6" t="s">
        <v>25</v>
      </c>
      <c r="E1" s="6" t="s">
        <v>26</v>
      </c>
      <c r="F1" s="4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4" t="s">
        <v>33</v>
      </c>
      <c r="M1" s="4" t="s">
        <v>34</v>
      </c>
      <c r="N1" s="4" t="s">
        <v>35</v>
      </c>
      <c r="O1" s="4" t="s">
        <v>1</v>
      </c>
      <c r="P1" s="4" t="s">
        <v>36</v>
      </c>
      <c r="Q1" s="4" t="s">
        <v>37</v>
      </c>
    </row>
    <row r="2" spans="1:17" ht="15" thickBot="1">
      <c r="A2" s="1" t="s">
        <v>38</v>
      </c>
      <c r="B2" s="8" t="s">
        <v>39</v>
      </c>
      <c r="C2" s="1" t="s">
        <v>40</v>
      </c>
      <c r="D2" s="1" t="s">
        <v>41</v>
      </c>
      <c r="E2" s="11" t="s">
        <v>42</v>
      </c>
      <c r="F2" s="9" t="s">
        <v>43</v>
      </c>
      <c r="G2" s="19" t="s">
        <v>296</v>
      </c>
      <c r="H2" s="1"/>
      <c r="I2" s="1"/>
      <c r="J2" s="1"/>
      <c r="K2" s="1"/>
      <c r="L2" s="2" t="s">
        <v>44</v>
      </c>
      <c r="M2" s="2" t="s">
        <v>45</v>
      </c>
      <c r="N2" s="26" t="s">
        <v>178</v>
      </c>
      <c r="O2" s="2" t="s">
        <v>10</v>
      </c>
      <c r="P2" s="2" t="s">
        <v>46</v>
      </c>
      <c r="Q2" s="2"/>
    </row>
    <row r="3" spans="1:17" ht="15" thickBot="1">
      <c r="A3" s="1" t="s">
        <v>183</v>
      </c>
      <c r="B3" s="8" t="s">
        <v>39</v>
      </c>
      <c r="C3" s="1" t="s">
        <v>221</v>
      </c>
      <c r="D3" s="1" t="s">
        <v>239</v>
      </c>
      <c r="E3" s="11" t="s">
        <v>316</v>
      </c>
      <c r="F3" s="9" t="s">
        <v>202</v>
      </c>
      <c r="G3" s="19" t="s">
        <v>298</v>
      </c>
      <c r="H3" s="1"/>
      <c r="I3" s="1"/>
      <c r="J3" s="1"/>
      <c r="K3" s="1"/>
      <c r="L3" s="2" t="s">
        <v>44</v>
      </c>
      <c r="M3" s="1" t="s">
        <v>258</v>
      </c>
      <c r="N3" s="10" t="s">
        <v>277</v>
      </c>
      <c r="O3" s="2" t="s">
        <v>10</v>
      </c>
      <c r="P3" s="1" t="s">
        <v>288</v>
      </c>
      <c r="Q3" s="1"/>
    </row>
    <row r="4" spans="1:17" ht="15" thickBot="1">
      <c r="A4" s="1" t="s">
        <v>184</v>
      </c>
      <c r="B4" s="8" t="s">
        <v>39</v>
      </c>
      <c r="C4" s="1" t="s">
        <v>222</v>
      </c>
      <c r="D4" t="s">
        <v>240</v>
      </c>
      <c r="E4" s="11" t="s">
        <v>317</v>
      </c>
      <c r="F4" s="9" t="s">
        <v>203</v>
      </c>
      <c r="G4" s="19" t="s">
        <v>299</v>
      </c>
      <c r="H4" s="1"/>
      <c r="I4" s="1"/>
      <c r="J4" s="1"/>
      <c r="K4" s="1"/>
      <c r="L4" s="2" t="s">
        <v>44</v>
      </c>
      <c r="M4" s="1" t="s">
        <v>259</v>
      </c>
      <c r="N4" s="1" t="s">
        <v>277</v>
      </c>
      <c r="O4" s="2" t="s">
        <v>10</v>
      </c>
      <c r="P4" s="1" t="s">
        <v>288</v>
      </c>
      <c r="Q4" s="1"/>
    </row>
    <row r="5" spans="1:17" ht="15" thickBot="1">
      <c r="A5" s="1" t="s">
        <v>185</v>
      </c>
      <c r="B5" s="8" t="s">
        <v>39</v>
      </c>
      <c r="C5" s="1" t="s">
        <v>223</v>
      </c>
      <c r="D5" s="1" t="s">
        <v>241</v>
      </c>
      <c r="E5" s="11" t="s">
        <v>318</v>
      </c>
      <c r="F5" s="9" t="s">
        <v>204</v>
      </c>
      <c r="G5" s="19" t="s">
        <v>301</v>
      </c>
      <c r="H5" s="1"/>
      <c r="I5" s="1"/>
      <c r="J5" s="1"/>
      <c r="K5" s="1"/>
      <c r="L5" s="2" t="s">
        <v>44</v>
      </c>
      <c r="M5" s="1" t="s">
        <v>260</v>
      </c>
      <c r="N5" s="1" t="s">
        <v>277</v>
      </c>
      <c r="O5" s="2" t="s">
        <v>10</v>
      </c>
      <c r="P5" s="1" t="s">
        <v>288</v>
      </c>
      <c r="Q5" s="1"/>
    </row>
    <row r="6" spans="1:17" ht="15" thickBot="1">
      <c r="A6" s="1" t="s">
        <v>186</v>
      </c>
      <c r="B6" s="8" t="s">
        <v>39</v>
      </c>
      <c r="C6" s="1" t="s">
        <v>224</v>
      </c>
      <c r="D6" s="1" t="s">
        <v>242</v>
      </c>
      <c r="E6" s="11" t="s">
        <v>319</v>
      </c>
      <c r="F6" s="9" t="s">
        <v>205</v>
      </c>
      <c r="G6" s="19" t="s">
        <v>302</v>
      </c>
      <c r="H6" s="1"/>
      <c r="I6" s="1"/>
      <c r="J6" s="1"/>
      <c r="K6" s="1"/>
      <c r="L6" s="2" t="s">
        <v>44</v>
      </c>
      <c r="M6" s="1" t="s">
        <v>261</v>
      </c>
      <c r="N6" s="1" t="s">
        <v>277</v>
      </c>
      <c r="O6" s="2" t="s">
        <v>10</v>
      </c>
      <c r="P6" s="1" t="s">
        <v>288</v>
      </c>
      <c r="Q6" s="1"/>
    </row>
    <row r="7" spans="1:17" ht="15" thickBot="1">
      <c r="A7" s="1" t="s">
        <v>187</v>
      </c>
      <c r="B7" s="8" t="s">
        <v>39</v>
      </c>
      <c r="C7" s="1" t="s">
        <v>225</v>
      </c>
      <c r="D7" s="1" t="s">
        <v>243</v>
      </c>
      <c r="E7" s="11" t="s">
        <v>320</v>
      </c>
      <c r="F7" s="9" t="s">
        <v>206</v>
      </c>
      <c r="G7" s="19" t="s">
        <v>297</v>
      </c>
      <c r="H7" s="1"/>
      <c r="J7" s="1"/>
      <c r="K7" s="1"/>
      <c r="L7" s="2" t="s">
        <v>44</v>
      </c>
      <c r="M7" s="1" t="s">
        <v>262</v>
      </c>
      <c r="N7" s="1" t="s">
        <v>278</v>
      </c>
      <c r="O7" s="2" t="s">
        <v>10</v>
      </c>
      <c r="P7" s="1" t="s">
        <v>289</v>
      </c>
      <c r="Q7" s="1"/>
    </row>
    <row r="8" spans="1:17" ht="15" thickBot="1">
      <c r="A8" s="1" t="s">
        <v>188</v>
      </c>
      <c r="B8" s="8" t="s">
        <v>39</v>
      </c>
      <c r="C8" s="1" t="s">
        <v>226</v>
      </c>
      <c r="D8" s="1" t="s">
        <v>244</v>
      </c>
      <c r="E8" s="11" t="s">
        <v>321</v>
      </c>
      <c r="F8" s="9" t="s">
        <v>207</v>
      </c>
      <c r="G8" s="19" t="s">
        <v>304</v>
      </c>
      <c r="H8" s="1"/>
      <c r="I8" s="1"/>
      <c r="J8" s="1"/>
      <c r="K8" s="1"/>
      <c r="L8" s="2" t="s">
        <v>44</v>
      </c>
      <c r="M8" s="1" t="s">
        <v>263</v>
      </c>
      <c r="N8" s="1" t="s">
        <v>279</v>
      </c>
      <c r="O8" s="2" t="s">
        <v>10</v>
      </c>
      <c r="P8" s="1" t="s">
        <v>290</v>
      </c>
      <c r="Q8" s="1"/>
    </row>
    <row r="9" spans="1:17" ht="15" thickBot="1">
      <c r="A9" s="1" t="s">
        <v>189</v>
      </c>
      <c r="B9" s="8" t="s">
        <v>39</v>
      </c>
      <c r="C9" s="1" t="s">
        <v>227</v>
      </c>
      <c r="D9" s="1" t="s">
        <v>245</v>
      </c>
      <c r="E9" s="28" t="s">
        <v>322</v>
      </c>
      <c r="F9" s="9" t="s">
        <v>208</v>
      </c>
      <c r="G9" s="19" t="s">
        <v>303</v>
      </c>
      <c r="H9" s="1"/>
      <c r="I9" s="1"/>
      <c r="J9" s="1"/>
      <c r="K9" s="1"/>
      <c r="L9" s="2" t="s">
        <v>44</v>
      </c>
      <c r="M9" s="1" t="s">
        <v>264</v>
      </c>
      <c r="N9" s="1" t="s">
        <v>280</v>
      </c>
      <c r="O9" s="2" t="s">
        <v>10</v>
      </c>
      <c r="P9" s="1" t="s">
        <v>290</v>
      </c>
      <c r="Q9" s="1"/>
    </row>
    <row r="10" spans="1:17" ht="15" thickBot="1">
      <c r="A10" s="1" t="s">
        <v>190</v>
      </c>
      <c r="B10" s="8" t="s">
        <v>39</v>
      </c>
      <c r="C10" s="1" t="s">
        <v>228</v>
      </c>
      <c r="D10" s="1" t="s">
        <v>246</v>
      </c>
      <c r="E10" s="28" t="s">
        <v>323</v>
      </c>
      <c r="F10" s="9" t="s">
        <v>209</v>
      </c>
      <c r="G10" s="19" t="s">
        <v>300</v>
      </c>
      <c r="H10" s="1"/>
      <c r="I10" s="1"/>
      <c r="J10" s="1"/>
      <c r="K10" s="1"/>
      <c r="L10" s="2" t="s">
        <v>44</v>
      </c>
      <c r="M10" s="1" t="s">
        <v>265</v>
      </c>
      <c r="N10" s="1" t="s">
        <v>280</v>
      </c>
      <c r="O10" s="2" t="s">
        <v>10</v>
      </c>
      <c r="P10" s="1" t="s">
        <v>290</v>
      </c>
      <c r="Q10" s="1"/>
    </row>
    <row r="11" spans="1:17" ht="15" thickBot="1">
      <c r="A11" s="1" t="s">
        <v>191</v>
      </c>
      <c r="B11" s="8" t="s">
        <v>39</v>
      </c>
      <c r="C11" s="1" t="s">
        <v>229</v>
      </c>
      <c r="D11" s="1" t="s">
        <v>247</v>
      </c>
      <c r="E11" s="28" t="s">
        <v>324</v>
      </c>
      <c r="F11" s="9" t="s">
        <v>210</v>
      </c>
      <c r="G11" s="19" t="s">
        <v>305</v>
      </c>
      <c r="H11" s="1"/>
      <c r="I11" s="1"/>
      <c r="J11" s="1"/>
      <c r="K11" s="1"/>
      <c r="L11" s="2" t="s">
        <v>44</v>
      </c>
      <c r="M11" s="1" t="s">
        <v>266</v>
      </c>
      <c r="N11" s="1" t="s">
        <v>281</v>
      </c>
      <c r="O11" s="2" t="s">
        <v>10</v>
      </c>
      <c r="P11" s="1" t="s">
        <v>291</v>
      </c>
      <c r="Q11" s="1"/>
    </row>
    <row r="12" spans="1:17" ht="15" thickBot="1">
      <c r="A12" s="1" t="s">
        <v>192</v>
      </c>
      <c r="B12" s="8" t="s">
        <v>39</v>
      </c>
      <c r="C12" s="1" t="s">
        <v>230</v>
      </c>
      <c r="D12" s="1" t="s">
        <v>248</v>
      </c>
      <c r="E12" s="28" t="s">
        <v>325</v>
      </c>
      <c r="F12" s="9" t="s">
        <v>211</v>
      </c>
      <c r="G12" s="19" t="s">
        <v>306</v>
      </c>
      <c r="H12" s="1"/>
      <c r="I12" s="1"/>
      <c r="J12" s="1"/>
      <c r="K12" s="1"/>
      <c r="L12" s="2" t="s">
        <v>44</v>
      </c>
      <c r="M12" s="1" t="s">
        <v>267</v>
      </c>
      <c r="N12" s="1" t="s">
        <v>281</v>
      </c>
      <c r="O12" s="2" t="s">
        <v>10</v>
      </c>
      <c r="P12" s="1" t="s">
        <v>291</v>
      </c>
      <c r="Q12" s="1"/>
    </row>
    <row r="13" spans="1:17" ht="15" thickBot="1">
      <c r="A13" s="1" t="s">
        <v>193</v>
      </c>
      <c r="B13" s="8" t="s">
        <v>39</v>
      </c>
      <c r="C13" s="1" t="s">
        <v>231</v>
      </c>
      <c r="D13" s="1" t="s">
        <v>249</v>
      </c>
      <c r="E13" s="28" t="s">
        <v>326</v>
      </c>
      <c r="F13" s="9" t="s">
        <v>212</v>
      </c>
      <c r="G13" s="19" t="s">
        <v>307</v>
      </c>
      <c r="H13" s="1"/>
      <c r="I13" s="1"/>
      <c r="J13" s="1"/>
      <c r="K13" s="1"/>
      <c r="L13" s="2" t="s">
        <v>44</v>
      </c>
      <c r="M13" s="1" t="s">
        <v>268</v>
      </c>
      <c r="N13" s="1" t="s">
        <v>282</v>
      </c>
      <c r="O13" s="2" t="s">
        <v>10</v>
      </c>
      <c r="P13" s="1" t="s">
        <v>292</v>
      </c>
      <c r="Q13" s="1"/>
    </row>
    <row r="14" spans="1:17" ht="15" thickBot="1">
      <c r="A14" s="1" t="s">
        <v>194</v>
      </c>
      <c r="B14" s="8" t="s">
        <v>39</v>
      </c>
      <c r="C14" s="1" t="s">
        <v>223</v>
      </c>
      <c r="D14" s="1" t="s">
        <v>250</v>
      </c>
      <c r="E14" s="28" t="s">
        <v>327</v>
      </c>
      <c r="F14" s="9" t="s">
        <v>213</v>
      </c>
      <c r="G14" s="19" t="s">
        <v>308</v>
      </c>
      <c r="H14" s="1"/>
      <c r="I14" s="1"/>
      <c r="J14" s="1"/>
      <c r="K14" s="1"/>
      <c r="L14" s="2" t="s">
        <v>44</v>
      </c>
      <c r="M14" s="1" t="s">
        <v>269</v>
      </c>
      <c r="N14" s="1" t="s">
        <v>282</v>
      </c>
      <c r="O14" s="2" t="s">
        <v>10</v>
      </c>
      <c r="P14" s="1" t="s">
        <v>292</v>
      </c>
      <c r="Q14" s="1"/>
    </row>
    <row r="15" spans="1:17" ht="15" thickBot="1">
      <c r="A15" s="1" t="s">
        <v>195</v>
      </c>
      <c r="B15" s="8" t="s">
        <v>39</v>
      </c>
      <c r="C15" s="1" t="s">
        <v>232</v>
      </c>
      <c r="D15" s="1" t="s">
        <v>251</v>
      </c>
      <c r="E15" s="28" t="s">
        <v>328</v>
      </c>
      <c r="F15" s="9" t="s">
        <v>214</v>
      </c>
      <c r="G15" s="19" t="s">
        <v>309</v>
      </c>
      <c r="H15" s="1"/>
      <c r="I15" s="1"/>
      <c r="J15" s="1"/>
      <c r="K15" s="1"/>
      <c r="L15" s="2" t="s">
        <v>44</v>
      </c>
      <c r="M15" s="1" t="s">
        <v>270</v>
      </c>
      <c r="N15" s="1" t="s">
        <v>283</v>
      </c>
      <c r="O15" s="2" t="s">
        <v>10</v>
      </c>
      <c r="P15" s="1" t="s">
        <v>293</v>
      </c>
      <c r="Q15" s="1"/>
    </row>
    <row r="16" spans="1:17" ht="15" thickBot="1">
      <c r="A16" s="1" t="s">
        <v>196</v>
      </c>
      <c r="B16" s="8" t="s">
        <v>39</v>
      </c>
      <c r="C16" s="1" t="s">
        <v>233</v>
      </c>
      <c r="D16" s="1" t="s">
        <v>252</v>
      </c>
      <c r="E16" s="28" t="s">
        <v>329</v>
      </c>
      <c r="F16" s="9" t="s">
        <v>215</v>
      </c>
      <c r="G16" s="19" t="s">
        <v>310</v>
      </c>
      <c r="H16" s="1"/>
      <c r="I16" s="1"/>
      <c r="J16" s="1"/>
      <c r="K16" s="1"/>
      <c r="L16" s="2" t="s">
        <v>44</v>
      </c>
      <c r="M16" s="1" t="s">
        <v>271</v>
      </c>
      <c r="N16" s="1" t="s">
        <v>284</v>
      </c>
      <c r="O16" s="2" t="s">
        <v>10</v>
      </c>
      <c r="P16" s="1" t="s">
        <v>293</v>
      </c>
      <c r="Q16" s="1"/>
    </row>
    <row r="17" spans="1:17" ht="15" thickBot="1">
      <c r="A17" s="1" t="s">
        <v>197</v>
      </c>
      <c r="B17" s="8" t="s">
        <v>39</v>
      </c>
      <c r="C17" s="1" t="s">
        <v>234</v>
      </c>
      <c r="D17" s="1" t="s">
        <v>253</v>
      </c>
      <c r="E17" s="28" t="s">
        <v>330</v>
      </c>
      <c r="F17" s="9" t="s">
        <v>216</v>
      </c>
      <c r="G17" s="19" t="s">
        <v>311</v>
      </c>
      <c r="H17" s="1"/>
      <c r="I17" s="1"/>
      <c r="J17" s="1"/>
      <c r="K17" s="1"/>
      <c r="L17" s="2" t="s">
        <v>44</v>
      </c>
      <c r="M17" s="1" t="s">
        <v>272</v>
      </c>
      <c r="N17" s="1" t="s">
        <v>284</v>
      </c>
      <c r="O17" s="2" t="s">
        <v>10</v>
      </c>
      <c r="P17" s="1" t="s">
        <v>293</v>
      </c>
      <c r="Q17" s="1"/>
    </row>
    <row r="18" spans="1:17" ht="15" thickBot="1">
      <c r="A18" s="1" t="s">
        <v>198</v>
      </c>
      <c r="B18" s="8" t="s">
        <v>39</v>
      </c>
      <c r="C18" s="1" t="s">
        <v>235</v>
      </c>
      <c r="D18" s="1" t="s">
        <v>254</v>
      </c>
      <c r="E18" s="28" t="s">
        <v>331</v>
      </c>
      <c r="F18" s="9" t="s">
        <v>217</v>
      </c>
      <c r="G18" s="19" t="s">
        <v>312</v>
      </c>
      <c r="H18" s="1"/>
      <c r="I18" s="1"/>
      <c r="J18" s="1"/>
      <c r="K18" s="1"/>
      <c r="L18" s="2" t="s">
        <v>44</v>
      </c>
      <c r="M18" s="1" t="s">
        <v>273</v>
      </c>
      <c r="N18" s="1" t="s">
        <v>285</v>
      </c>
      <c r="O18" s="2" t="s">
        <v>10</v>
      </c>
      <c r="P18" s="1" t="s">
        <v>293</v>
      </c>
      <c r="Q18" s="1"/>
    </row>
    <row r="19" spans="1:17" ht="15" thickBot="1">
      <c r="A19" s="1" t="s">
        <v>199</v>
      </c>
      <c r="B19" s="8" t="s">
        <v>39</v>
      </c>
      <c r="C19" s="1" t="s">
        <v>236</v>
      </c>
      <c r="D19" s="1" t="s">
        <v>255</v>
      </c>
      <c r="E19" s="28" t="s">
        <v>332</v>
      </c>
      <c r="F19" s="9" t="s">
        <v>218</v>
      </c>
      <c r="G19" s="19" t="s">
        <v>313</v>
      </c>
      <c r="H19" s="1"/>
      <c r="I19" s="1"/>
      <c r="J19" s="1"/>
      <c r="K19" s="1"/>
      <c r="L19" s="2" t="s">
        <v>44</v>
      </c>
      <c r="M19" s="1" t="s">
        <v>274</v>
      </c>
      <c r="N19" s="1" t="s">
        <v>285</v>
      </c>
      <c r="O19" s="2" t="s">
        <v>10</v>
      </c>
      <c r="P19" s="1" t="s">
        <v>293</v>
      </c>
      <c r="Q19" s="1"/>
    </row>
    <row r="20" spans="1:17" ht="15" thickBot="1">
      <c r="A20" s="1" t="s">
        <v>200</v>
      </c>
      <c r="B20" s="8" t="s">
        <v>39</v>
      </c>
      <c r="C20" s="1" t="s">
        <v>237</v>
      </c>
      <c r="D20" s="1" t="s">
        <v>256</v>
      </c>
      <c r="E20" s="28" t="s">
        <v>333</v>
      </c>
      <c r="F20" s="9" t="s">
        <v>219</v>
      </c>
      <c r="G20" s="19" t="s">
        <v>314</v>
      </c>
      <c r="H20" s="1"/>
      <c r="I20" s="1"/>
      <c r="J20" s="1"/>
      <c r="K20" s="1"/>
      <c r="L20" s="2" t="s">
        <v>44</v>
      </c>
      <c r="M20" s="1" t="s">
        <v>275</v>
      </c>
      <c r="N20" s="1" t="s">
        <v>286</v>
      </c>
      <c r="O20" s="2" t="s">
        <v>10</v>
      </c>
      <c r="P20" s="1" t="s">
        <v>294</v>
      </c>
      <c r="Q20" s="1"/>
    </row>
    <row r="21" spans="1:17">
      <c r="A21" s="1" t="s">
        <v>201</v>
      </c>
      <c r="B21" s="8" t="s">
        <v>39</v>
      </c>
      <c r="C21" t="s">
        <v>238</v>
      </c>
      <c r="D21" s="1" t="s">
        <v>257</v>
      </c>
      <c r="E21" s="28" t="s">
        <v>334</v>
      </c>
      <c r="F21" s="9" t="s">
        <v>220</v>
      </c>
      <c r="G21" s="19" t="s">
        <v>315</v>
      </c>
      <c r="H21" s="1"/>
      <c r="I21" s="1"/>
      <c r="J21" s="1"/>
      <c r="K21" s="1"/>
      <c r="L21" s="2" t="s">
        <v>44</v>
      </c>
      <c r="M21" s="1" t="s">
        <v>276</v>
      </c>
      <c r="N21" s="1" t="s">
        <v>287</v>
      </c>
      <c r="O21" s="2" t="s">
        <v>10</v>
      </c>
      <c r="P21" s="1" t="s">
        <v>295</v>
      </c>
      <c r="Q21" s="1"/>
    </row>
  </sheetData>
  <phoneticPr fontId="2" type="noConversion"/>
  <hyperlinks>
    <hyperlink ref="G2" r:id="rId1" xr:uid="{23AA28B0-1662-4A39-98BA-4E3BF69B3583}"/>
    <hyperlink ref="G3" r:id="rId2" xr:uid="{7BEC395B-D24B-478F-A2C2-49B7719B587C}"/>
    <hyperlink ref="G4" r:id="rId3" xr:uid="{078E42D7-A3B7-4D58-B964-8056EAA22057}"/>
    <hyperlink ref="G5" r:id="rId4" xr:uid="{170032CC-6B26-434F-A20A-FA1AA9C8DAC3}"/>
    <hyperlink ref="G6" r:id="rId5" xr:uid="{3D4FA16D-34FF-4F00-8694-2D7A876B3308}"/>
    <hyperlink ref="G7" r:id="rId6" xr:uid="{644EC5D8-0877-4648-83C4-18F70BF84824}"/>
    <hyperlink ref="G8" r:id="rId7" xr:uid="{7E11845B-B14D-4ABC-B1CE-56E0C78D00E6}"/>
    <hyperlink ref="G9" r:id="rId8" xr:uid="{9AA494CA-336B-4F05-9656-A6C696102AD7}"/>
    <hyperlink ref="G10" r:id="rId9" xr:uid="{5363267B-DFDD-460F-87E5-DAFDDB64AA0C}"/>
    <hyperlink ref="G11" r:id="rId10" xr:uid="{38D6E7E4-8D97-4832-8DE2-94DA125677BE}"/>
    <hyperlink ref="G12:G21" r:id="rId11" display="test10@test.com" xr:uid="{A6B1C53E-5224-436B-A89A-A74F8EEBE210}"/>
    <hyperlink ref="G12" r:id="rId12" xr:uid="{92E3B80E-6FBD-429A-BA2F-DC8CF2C6B921}"/>
    <hyperlink ref="G13" r:id="rId13" xr:uid="{2C06785C-14CD-49E2-971A-5F6F8225A39E}"/>
    <hyperlink ref="G14" r:id="rId14" xr:uid="{2213D018-EB6E-4AEA-8219-2F55C24E23D3}"/>
    <hyperlink ref="G15" r:id="rId15" xr:uid="{16384EAD-453E-444D-B2CD-5C169D22ED37}"/>
    <hyperlink ref="G16" r:id="rId16" xr:uid="{EA110E2E-7112-4E9D-A578-04D3795BF288}"/>
    <hyperlink ref="G17" r:id="rId17" xr:uid="{B6DA0EC2-AAD6-458A-8A03-B612889CAE28}"/>
    <hyperlink ref="G18" r:id="rId18" xr:uid="{53FEE573-F6EA-4920-B2B3-EEF7970D9639}"/>
    <hyperlink ref="G19" r:id="rId19" xr:uid="{DC5072A0-C5D7-494C-B989-244352A92A1A}"/>
    <hyperlink ref="G20" r:id="rId20" xr:uid="{E3CD9F7B-B1A5-488C-9F97-BD4F2159C278}"/>
    <hyperlink ref="G21" r:id="rId21" xr:uid="{E41EDC5E-4212-4A4E-A6EB-A52C2D6329F0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DA5E-7A91-4835-8301-DAFCA9FD28BB}">
  <dimension ref="A1:AB13"/>
  <sheetViews>
    <sheetView workbookViewId="0">
      <selection activeCell="H2" sqref="H2"/>
    </sheetView>
  </sheetViews>
  <sheetFormatPr defaultRowHeight="14.4"/>
  <cols>
    <col min="1" max="1" width="14.109375" bestFit="1" customWidth="1"/>
    <col min="2" max="2" width="28" customWidth="1"/>
    <col min="3" max="3" width="27.6640625" customWidth="1"/>
    <col min="5" max="5" width="12.5546875" customWidth="1"/>
    <col min="6" max="6" width="13.33203125" bestFit="1" customWidth="1"/>
    <col min="7" max="7" width="26.44140625" customWidth="1"/>
    <col min="8" max="8" width="13.33203125" customWidth="1"/>
    <col min="9" max="9" width="13.5546875" bestFit="1" customWidth="1"/>
    <col min="10" max="10" width="21.88671875" bestFit="1" customWidth="1"/>
    <col min="14" max="15" width="21.44140625" customWidth="1"/>
    <col min="16" max="16" width="10.6640625" bestFit="1" customWidth="1"/>
    <col min="17" max="17" width="22" bestFit="1" customWidth="1"/>
    <col min="18" max="18" width="23.5546875" bestFit="1" customWidth="1"/>
    <col min="19" max="19" width="12.109375" bestFit="1" customWidth="1"/>
  </cols>
  <sheetData>
    <row r="1" spans="1:28" s="16" customFormat="1">
      <c r="A1" s="12" t="s">
        <v>47</v>
      </c>
      <c r="B1" s="12" t="s">
        <v>48</v>
      </c>
      <c r="C1" s="12" t="s">
        <v>49</v>
      </c>
      <c r="D1" s="12" t="s">
        <v>50</v>
      </c>
      <c r="E1" s="12" t="s">
        <v>51</v>
      </c>
      <c r="F1" s="12" t="s">
        <v>52</v>
      </c>
      <c r="G1" s="12" t="s">
        <v>53</v>
      </c>
      <c r="H1" s="12" t="s">
        <v>54</v>
      </c>
      <c r="I1" s="12" t="s">
        <v>55</v>
      </c>
      <c r="J1" s="12" t="s">
        <v>56</v>
      </c>
      <c r="K1" s="12" t="s">
        <v>57</v>
      </c>
      <c r="L1" s="12" t="s">
        <v>58</v>
      </c>
      <c r="M1" s="12" t="s">
        <v>59</v>
      </c>
      <c r="N1" s="12" t="s">
        <v>60</v>
      </c>
      <c r="O1" s="12" t="s">
        <v>61</v>
      </c>
      <c r="P1" s="12" t="s">
        <v>62</v>
      </c>
      <c r="Q1" s="12" t="s">
        <v>63</v>
      </c>
      <c r="R1" s="12" t="s">
        <v>64</v>
      </c>
      <c r="S1" s="12" t="s">
        <v>65</v>
      </c>
      <c r="T1" s="12"/>
      <c r="U1" s="12"/>
      <c r="V1" s="12"/>
      <c r="W1" s="12"/>
      <c r="X1" s="12"/>
      <c r="Y1" s="12"/>
      <c r="Z1" s="12"/>
      <c r="AA1" s="12"/>
      <c r="AB1" s="12"/>
    </row>
    <row r="2" spans="1:28">
      <c r="A2" s="1" t="s">
        <v>66</v>
      </c>
      <c r="B2" s="1" t="s">
        <v>67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67</v>
      </c>
      <c r="H2" s="1" t="s">
        <v>71</v>
      </c>
      <c r="I2" s="1" t="s">
        <v>72</v>
      </c>
      <c r="J2" s="1" t="s">
        <v>73</v>
      </c>
      <c r="K2" s="10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81</v>
      </c>
      <c r="T2" s="1"/>
      <c r="U2" s="1"/>
      <c r="V2" s="1"/>
      <c r="W2" s="1"/>
      <c r="X2" s="1"/>
      <c r="Y2" s="1"/>
      <c r="Z2" s="1"/>
      <c r="AA2" s="15"/>
      <c r="AB2" s="15"/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5"/>
      <c r="AB3" s="15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5"/>
      <c r="AB4" s="15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5"/>
      <c r="AB5" s="15"/>
    </row>
    <row r="6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5"/>
      <c r="AB6" s="15"/>
    </row>
    <row r="7" spans="1:2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5"/>
      <c r="AB7" s="15"/>
    </row>
    <row r="8" spans="1:2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5"/>
      <c r="AB8" s="15"/>
    </row>
    <row r="9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5"/>
      <c r="AB9" s="15"/>
    </row>
    <row r="10" spans="1:2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5"/>
      <c r="AB10" s="15"/>
    </row>
    <row r="11" spans="1:2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5"/>
      <c r="AB11" s="15"/>
    </row>
    <row r="12" spans="1:2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5"/>
      <c r="AB12" s="15"/>
    </row>
    <row r="13" spans="1:2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5"/>
      <c r="AB13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4EAF-DA0D-41F4-8693-75C9583F20AE}">
  <dimension ref="A1:Y9"/>
  <sheetViews>
    <sheetView workbookViewId="0">
      <selection activeCell="B2" sqref="B2"/>
    </sheetView>
  </sheetViews>
  <sheetFormatPr defaultRowHeight="14.4"/>
  <cols>
    <col min="1" max="1" width="14.109375" bestFit="1" customWidth="1"/>
    <col min="2" max="2" width="13.33203125" bestFit="1" customWidth="1"/>
    <col min="3" max="3" width="36.6640625" customWidth="1"/>
    <col min="4" max="4" width="35.44140625" bestFit="1" customWidth="1"/>
    <col min="5" max="5" width="54.5546875" bestFit="1" customWidth="1"/>
    <col min="6" max="6" width="22.5546875" bestFit="1" customWidth="1"/>
    <col min="7" max="7" width="54.33203125" bestFit="1" customWidth="1"/>
    <col min="8" max="8" width="22" bestFit="1" customWidth="1"/>
    <col min="9" max="10" width="18.109375" customWidth="1"/>
    <col min="12" max="12" width="10.6640625" bestFit="1" customWidth="1"/>
    <col min="13" max="13" width="19.33203125" bestFit="1" customWidth="1"/>
    <col min="14" max="14" width="27.6640625" bestFit="1" customWidth="1"/>
    <col min="16" max="16" width="17.44140625" bestFit="1" customWidth="1"/>
    <col min="20" max="20" width="15.33203125" bestFit="1" customWidth="1"/>
    <col min="22" max="22" width="31.5546875" bestFit="1" customWidth="1"/>
    <col min="23" max="23" width="21.88671875" bestFit="1" customWidth="1"/>
    <col min="24" max="24" width="61.88671875" bestFit="1" customWidth="1"/>
    <col min="25" max="25" width="42.88671875" bestFit="1" customWidth="1"/>
  </cols>
  <sheetData>
    <row r="1" spans="1:25">
      <c r="A1" s="17" t="s">
        <v>47</v>
      </c>
      <c r="B1" s="17" t="s">
        <v>82</v>
      </c>
      <c r="C1" s="17" t="s">
        <v>83</v>
      </c>
      <c r="D1" s="17" t="s">
        <v>84</v>
      </c>
      <c r="E1" s="18" t="s">
        <v>85</v>
      </c>
      <c r="F1" s="18" t="s">
        <v>86</v>
      </c>
      <c r="G1" s="17" t="s">
        <v>87</v>
      </c>
      <c r="H1" s="17" t="s">
        <v>63</v>
      </c>
      <c r="I1" s="18" t="s">
        <v>88</v>
      </c>
      <c r="J1" s="18" t="s">
        <v>89</v>
      </c>
      <c r="K1" s="18" t="s">
        <v>90</v>
      </c>
      <c r="L1" s="17" t="s">
        <v>91</v>
      </c>
      <c r="M1" s="17" t="s">
        <v>92</v>
      </c>
      <c r="N1" s="17" t="s">
        <v>93</v>
      </c>
      <c r="O1" s="17" t="s">
        <v>94</v>
      </c>
      <c r="P1" s="17" t="s">
        <v>95</v>
      </c>
      <c r="Q1" s="17" t="s">
        <v>96</v>
      </c>
      <c r="R1" s="17" t="s">
        <v>97</v>
      </c>
      <c r="S1" s="18" t="s">
        <v>98</v>
      </c>
      <c r="T1" s="17" t="s">
        <v>99</v>
      </c>
      <c r="U1" s="17" t="s">
        <v>100</v>
      </c>
      <c r="V1" s="18" t="s">
        <v>101</v>
      </c>
      <c r="W1" s="17" t="s">
        <v>102</v>
      </c>
      <c r="X1" s="17" t="s">
        <v>103</v>
      </c>
      <c r="Y1" s="17" t="s">
        <v>104</v>
      </c>
    </row>
    <row r="2" spans="1:25">
      <c r="A2" s="1" t="s">
        <v>66</v>
      </c>
      <c r="B2" s="1" t="s">
        <v>105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  <c r="H2" s="1" t="s">
        <v>67</v>
      </c>
      <c r="I2" s="1" t="s">
        <v>179</v>
      </c>
      <c r="J2" s="1">
        <v>1000000</v>
      </c>
      <c r="K2" s="1"/>
      <c r="L2" s="1"/>
      <c r="M2" s="10" t="s">
        <v>106</v>
      </c>
      <c r="N2" s="10" t="s">
        <v>107</v>
      </c>
      <c r="O2" s="10" t="s">
        <v>108</v>
      </c>
      <c r="P2" s="10" t="s">
        <v>106</v>
      </c>
      <c r="Q2" s="10" t="s">
        <v>181</v>
      </c>
      <c r="R2" s="1" t="s">
        <v>182</v>
      </c>
      <c r="S2" s="1" t="s">
        <v>109</v>
      </c>
      <c r="T2" s="10" t="s">
        <v>110</v>
      </c>
      <c r="U2" s="10" t="s">
        <v>111</v>
      </c>
      <c r="V2" s="1" t="s">
        <v>67</v>
      </c>
      <c r="W2" s="1" t="s">
        <v>67</v>
      </c>
      <c r="X2" s="1" t="s">
        <v>67</v>
      </c>
      <c r="Y2" s="1" t="s">
        <v>67</v>
      </c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7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F16F-07B4-454A-B6D7-FFCE7F4D9E14}">
  <dimension ref="A1"/>
  <sheetViews>
    <sheetView workbookViewId="0">
      <selection activeCell="O37" sqref="O37"/>
    </sheetView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EAC0-9FFA-482C-9439-B82CEA7F9AE2}">
  <dimension ref="A2:O93"/>
  <sheetViews>
    <sheetView topLeftCell="A31" workbookViewId="0">
      <selection activeCell="A89" sqref="A89"/>
    </sheetView>
  </sheetViews>
  <sheetFormatPr defaultRowHeight="14.4"/>
  <sheetData>
    <row r="2" spans="1:3">
      <c r="A2" s="25" t="s">
        <v>112</v>
      </c>
      <c r="B2" s="25"/>
      <c r="C2" s="25"/>
    </row>
    <row r="3" spans="1:3">
      <c r="A3" t="s">
        <v>113</v>
      </c>
    </row>
    <row r="4" spans="1:3">
      <c r="A4" s="22" t="e" cm="1">
        <f t="array" aca="1" ref="A4" ca="1">_xlfn.SINGLE(FindBy(xpath = "//span[contains(text(),'new quote')]"))</f>
        <v>#NAME?</v>
      </c>
    </row>
    <row r="5" spans="1:3">
      <c r="A5" s="23" t="s">
        <v>114</v>
      </c>
    </row>
    <row r="6" spans="1:3">
      <c r="A6" s="20" t="s">
        <v>115</v>
      </c>
    </row>
    <row r="7" spans="1:3">
      <c r="A7" s="24" t="s">
        <v>116</v>
      </c>
    </row>
    <row r="8" spans="1:3">
      <c r="A8" s="20"/>
    </row>
    <row r="9" spans="1:3">
      <c r="A9" s="21" t="e" cm="1">
        <f t="array" aca="1" ref="A9" ca="1">_xlfn.SINGLE(FindBy(xpath = "//span[contains(text(),'Sherrie Insurance Co')]/../../..//span"))</f>
        <v>#NAME?</v>
      </c>
    </row>
    <row r="10" spans="1:3">
      <c r="A10" s="23" t="s">
        <v>117</v>
      </c>
    </row>
    <row r="11" spans="1:3">
      <c r="A11" s="20" t="s">
        <v>118</v>
      </c>
    </row>
    <row r="12" spans="1:3">
      <c r="A12" s="24" t="s">
        <v>119</v>
      </c>
    </row>
    <row r="13" spans="1:3">
      <c r="A13" s="20" t="s">
        <v>116</v>
      </c>
    </row>
    <row r="14" spans="1:3">
      <c r="A14" s="20"/>
    </row>
    <row r="15" spans="1:3">
      <c r="A15" s="21" t="e" cm="1">
        <f t="array" aca="1" ref="A15" ca="1">_xlfn.SINGLE(FindBy(xpath = "//span[text()='&gt;&gt;&gt; next']"))</f>
        <v>#NAME?</v>
      </c>
    </row>
    <row r="16" spans="1:3">
      <c r="A16" s="23" t="s">
        <v>120</v>
      </c>
    </row>
    <row r="17" spans="1:15">
      <c r="A17" s="20" t="s">
        <v>121</v>
      </c>
    </row>
    <row r="18" spans="1:15">
      <c r="A18" s="24" t="s">
        <v>122</v>
      </c>
    </row>
    <row r="19" spans="1:15">
      <c r="A19" s="20" t="s">
        <v>116</v>
      </c>
    </row>
    <row r="20" spans="1:15">
      <c r="A20" s="20"/>
      <c r="M20" s="25" t="s">
        <v>123</v>
      </c>
      <c r="N20" s="25"/>
      <c r="O20" s="25"/>
    </row>
    <row r="21" spans="1:15">
      <c r="A21" t="s">
        <v>116</v>
      </c>
    </row>
    <row r="22" spans="1:15">
      <c r="M22" t="s">
        <v>124</v>
      </c>
    </row>
    <row r="23" spans="1:15">
      <c r="A23" t="e" cm="1">
        <f t="array" aca="1" ref="A23" ca="1">_xlfn.SINGLE(FindBy(xpath = "//div[text()='First Name']/../../../..//input"))</f>
        <v>#NAME?</v>
      </c>
      <c r="M23" t="s">
        <v>125</v>
      </c>
    </row>
    <row r="24" spans="1:15">
      <c r="A24" t="s">
        <v>126</v>
      </c>
      <c r="M24" t="s">
        <v>127</v>
      </c>
    </row>
    <row r="25" spans="1:15">
      <c r="A25" t="s">
        <v>128</v>
      </c>
    </row>
    <row r="26" spans="1:15">
      <c r="A26" t="s">
        <v>129</v>
      </c>
      <c r="M26" t="s">
        <v>130</v>
      </c>
    </row>
    <row r="27" spans="1:15">
      <c r="A27" t="s">
        <v>116</v>
      </c>
      <c r="M27" t="s">
        <v>131</v>
      </c>
    </row>
    <row r="28" spans="1:15">
      <c r="M28" t="s">
        <v>132</v>
      </c>
    </row>
    <row r="29" spans="1:15">
      <c r="A29" t="e" cm="1">
        <f t="array" aca="1" ref="A29" ca="1">_xlfn.SINGLE(FindBy(xpath = "//div[text()='Last Name']/../../../..//input"))</f>
        <v>#NAME?</v>
      </c>
    </row>
    <row r="30" spans="1:15">
      <c r="A30" t="s">
        <v>133</v>
      </c>
      <c r="M30" t="s">
        <v>134</v>
      </c>
    </row>
    <row r="31" spans="1:15">
      <c r="A31" t="s">
        <v>135</v>
      </c>
      <c r="M31" t="s">
        <v>136</v>
      </c>
    </row>
    <row r="32" spans="1:15">
      <c r="A32" t="s">
        <v>137</v>
      </c>
      <c r="M32" t="s">
        <v>138</v>
      </c>
    </row>
    <row r="33" spans="1:13">
      <c r="A33" t="s">
        <v>116</v>
      </c>
    </row>
    <row r="34" spans="1:13">
      <c r="M34" t="s">
        <v>139</v>
      </c>
    </row>
    <row r="35" spans="1:13">
      <c r="A35" t="e" cm="1">
        <f t="array" aca="1" ref="A35" ca="1">_xlfn.SINGLE(FindBy(xpath = "//div[text()='Date of Birth']/../../../..//input"))</f>
        <v>#NAME?</v>
      </c>
      <c r="M35" t="s">
        <v>140</v>
      </c>
    </row>
    <row r="36" spans="1:13">
      <c r="A36" t="s">
        <v>141</v>
      </c>
      <c r="M36" t="s">
        <v>142</v>
      </c>
    </row>
    <row r="37" spans="1:13">
      <c r="A37" t="s">
        <v>143</v>
      </c>
    </row>
    <row r="38" spans="1:13">
      <c r="A38" t="s">
        <v>144</v>
      </c>
      <c r="M38" t="s">
        <v>145</v>
      </c>
    </row>
    <row r="39" spans="1:13">
      <c r="A39" t="s">
        <v>116</v>
      </c>
      <c r="M39" t="s">
        <v>146</v>
      </c>
    </row>
    <row r="40" spans="1:13">
      <c r="M40" t="s">
        <v>147</v>
      </c>
    </row>
    <row r="41" spans="1:13">
      <c r="A41" t="e" cm="1">
        <f t="array" aca="1" ref="A41" ca="1">_xlfn.SINGLE(FindBy(xpath = "//div[text()='Email']/../../../..//input"))</f>
        <v>#NAME?</v>
      </c>
    </row>
    <row r="42" spans="1:13">
      <c r="A42" t="s">
        <v>148</v>
      </c>
      <c r="M42" t="s">
        <v>149</v>
      </c>
    </row>
    <row r="43" spans="1:13">
      <c r="A43" t="s">
        <v>150</v>
      </c>
      <c r="M43" t="s">
        <v>151</v>
      </c>
    </row>
    <row r="44" spans="1:13">
      <c r="A44" t="s">
        <v>152</v>
      </c>
      <c r="M44" t="s">
        <v>153</v>
      </c>
    </row>
    <row r="45" spans="1:13">
      <c r="A45" t="s">
        <v>116</v>
      </c>
    </row>
    <row r="47" spans="1:13">
      <c r="A47" t="e" cm="1">
        <f t="array" aca="1" ref="A47" ca="1">_xlfn.SINGLE(FindBy(xpath = "//div[text()='Address Line 1']/../../../..//input"))</f>
        <v>#NAME?</v>
      </c>
    </row>
    <row r="48" spans="1:13">
      <c r="A48" t="s">
        <v>154</v>
      </c>
    </row>
    <row r="49" spans="1:1">
      <c r="A49" t="s">
        <v>155</v>
      </c>
    </row>
    <row r="50" spans="1:1">
      <c r="A50" t="s">
        <v>156</v>
      </c>
    </row>
    <row r="51" spans="1:1">
      <c r="A51" t="s">
        <v>116</v>
      </c>
    </row>
    <row r="53" spans="1:1">
      <c r="A53" t="e" cm="1">
        <f t="array" aca="1" ref="A53" ca="1">_xlfn.SINGLE(FindBy(xpath = "//div[text()='ZIP Code']/../../../..//input"))</f>
        <v>#NAME?</v>
      </c>
    </row>
    <row r="54" spans="1:1">
      <c r="A54" t="s">
        <v>157</v>
      </c>
    </row>
    <row r="55" spans="1:1">
      <c r="A55" t="s">
        <v>158</v>
      </c>
    </row>
    <row r="56" spans="1:1">
      <c r="A56" t="s">
        <v>159</v>
      </c>
    </row>
    <row r="57" spans="1:1">
      <c r="A57" t="s">
        <v>116</v>
      </c>
    </row>
    <row r="59" spans="1:1">
      <c r="A59" t="e" cm="1">
        <f t="array" aca="1" ref="A59" ca="1">_xlfn.SINGLE(FindBy(xpath = "//div[text()='City']/../../../..//input"))</f>
        <v>#NAME?</v>
      </c>
    </row>
    <row r="60" spans="1:1">
      <c r="A60" t="s">
        <v>160</v>
      </c>
    </row>
    <row r="61" spans="1:1">
      <c r="A61" t="s">
        <v>161</v>
      </c>
    </row>
    <row r="62" spans="1:1">
      <c r="A62" t="s">
        <v>162</v>
      </c>
    </row>
    <row r="63" spans="1:1">
      <c r="A63" t="s">
        <v>116</v>
      </c>
    </row>
    <row r="65" spans="1:1">
      <c r="A65" t="e" cm="1">
        <f t="array" aca="1" ref="A65" ca="1">_xlfn.SINGLE(FindBy(xpath = "//div[text()='City']/../../../..//input"))</f>
        <v>#NAME?</v>
      </c>
    </row>
    <row r="66" spans="1:1">
      <c r="A66" t="s">
        <v>163</v>
      </c>
    </row>
    <row r="67" spans="1:1">
      <c r="A67" t="s">
        <v>164</v>
      </c>
    </row>
    <row r="68" spans="1:1">
      <c r="A68" t="s">
        <v>165</v>
      </c>
    </row>
    <row r="69" spans="1:1">
      <c r="A69" t="s">
        <v>116</v>
      </c>
    </row>
    <row r="71" spans="1:1">
      <c r="A71" t="e" cm="1">
        <f t="array" aca="1" ref="A71" ca="1">_xlfn.SINGLE(FindBy(xpath = "//span[text()='&gt;&gt;&gt; Search']/../../.."))</f>
        <v>#NAME?</v>
      </c>
    </row>
    <row r="72" spans="1:1">
      <c r="A72" t="s">
        <v>166</v>
      </c>
    </row>
    <row r="73" spans="1:1">
      <c r="A73" t="s">
        <v>167</v>
      </c>
    </row>
    <row r="74" spans="1:1">
      <c r="A74" t="s">
        <v>168</v>
      </c>
    </row>
    <row r="75" spans="1:1">
      <c r="A75" t="s">
        <v>116</v>
      </c>
    </row>
    <row r="77" spans="1:1">
      <c r="A77" t="e" cm="1">
        <f t="array" aca="1" ref="A77" ca="1">_xlfn.SINGLE(FindBy(xpath = "//span[text()='&gt;&gt;&gt; Create A New Customer']/../../.."))</f>
        <v>#NAME?</v>
      </c>
    </row>
    <row r="78" spans="1:1">
      <c r="A78" t="s">
        <v>169</v>
      </c>
    </row>
    <row r="79" spans="1:1">
      <c r="A79" t="s">
        <v>170</v>
      </c>
    </row>
    <row r="80" spans="1:1">
      <c r="A80" t="s">
        <v>171</v>
      </c>
    </row>
    <row r="81" spans="1:1">
      <c r="A81" t="s">
        <v>116</v>
      </c>
    </row>
    <row r="83" spans="1:1">
      <c r="A83" t="e" cm="1">
        <f t="array" aca="1" ref="A83" ca="1">_xlfn.SINGLE(FindBy(xpath = "//span[text()='   &gt;&gt;&gt; next']/../../.."))</f>
        <v>#NAME?</v>
      </c>
    </row>
    <row r="84" spans="1:1">
      <c r="A84" t="s">
        <v>172</v>
      </c>
    </row>
    <row r="85" spans="1:1">
      <c r="A85" t="s">
        <v>173</v>
      </c>
    </row>
    <row r="86" spans="1:1">
      <c r="A86" t="s">
        <v>174</v>
      </c>
    </row>
    <row r="87" spans="1:1">
      <c r="A87" t="s">
        <v>116</v>
      </c>
    </row>
    <row r="89" spans="1:1">
      <c r="A89" t="e" cm="1">
        <f t="array" aca="1" ref="A89" ca="1">_xlfn.SINGLE(FindBy(xpath = "//span[text()='&gt;&gt;&gt; skip']/../../.."))</f>
        <v>#NAME?</v>
      </c>
    </row>
    <row r="90" spans="1:1">
      <c r="A90" t="s">
        <v>175</v>
      </c>
    </row>
    <row r="91" spans="1:1">
      <c r="A91" t="s">
        <v>176</v>
      </c>
    </row>
    <row r="92" spans="1:1">
      <c r="A92" t="s">
        <v>177</v>
      </c>
    </row>
    <row r="93" spans="1:1">
      <c r="A9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CustomerData</vt:lpstr>
      <vt:lpstr>PA</vt:lpstr>
      <vt:lpstr>Homeowners</vt:lpstr>
      <vt:lpstr>Renewal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Aleksandar Dragutinovic</cp:lastModifiedBy>
  <cp:revision/>
  <dcterms:created xsi:type="dcterms:W3CDTF">2023-10-20T06:18:54Z</dcterms:created>
  <dcterms:modified xsi:type="dcterms:W3CDTF">2023-11-02T14:21:26Z</dcterms:modified>
  <cp:category/>
  <cp:contentStatus/>
</cp:coreProperties>
</file>