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66925"/>
  <mc:AlternateContent xmlns:mc="http://schemas.openxmlformats.org/markup-compatibility/2006">
    <mc:Choice Requires="x15">
      <x15ac:absPath xmlns:x15ac="http://schemas.microsoft.com/office/spreadsheetml/2010/11/ac" url="G:\DataAnalysis\Assignments\Assignment02\"/>
    </mc:Choice>
  </mc:AlternateContent>
  <xr:revisionPtr revIDLastSave="0" documentId="13_ncr:1_{F71FB254-91FE-4B58-8DBE-124EBFE9F16C}" xr6:coauthVersionLast="47" xr6:coauthVersionMax="47" xr10:uidLastSave="{00000000-0000-0000-0000-000000000000}"/>
  <bookViews>
    <workbookView xWindow="-108" yWindow="-108" windowWidth="23256" windowHeight="12576" tabRatio="877" xr2:uid="{5AF5D4AF-D10E-435D-ABA8-B0D0494ED23E}"/>
  </bookViews>
  <sheets>
    <sheet name="Dashboard_Rezone" sheetId="16" r:id="rId1"/>
    <sheet name="Dashboard - Sample" sheetId="17" state="hidden" r:id="rId2"/>
    <sheet name="DataSet" sheetId="1" r:id="rId3"/>
    <sheet name="KPIS" sheetId="19" r:id="rId4"/>
    <sheet name="Filters" sheetId="26" r:id="rId5"/>
    <sheet name="MaleVsFemale" sheetId="20" r:id="rId6"/>
    <sheet name="Attrition By Marital Status" sheetId="25" r:id="rId7"/>
    <sheet name="Education Wise Attrition" sheetId="21" r:id="rId8"/>
    <sheet name="Attrition By age Group" sheetId="24" r:id="rId9"/>
    <sheet name="Department Wise Attrition" sheetId="23" r:id="rId10"/>
    <sheet name="Attrition by job role" sheetId="22" r:id="rId11"/>
    <sheet name="All Icons used" sheetId="18" r:id="rId12"/>
  </sheets>
  <definedNames>
    <definedName name="_xlchart.v1.0" hidden="1">'Attrition by job role'!$D$4:$D$12</definedName>
    <definedName name="_xlchart.v1.1" hidden="1">'Attrition by job role'!$E$3</definedName>
    <definedName name="_xlchart.v1.2" hidden="1">'Attrition by job role'!$E$4:$E$12</definedName>
    <definedName name="_xlchart.v1.3" hidden="1">'Attrition by job role'!$D$4:$D$12</definedName>
    <definedName name="_xlchart.v1.4" hidden="1">'Attrition by job role'!$E$3</definedName>
    <definedName name="_xlchart.v1.5" hidden="1">'Attrition by job role'!$E$4:$E$12</definedName>
    <definedName name="Slicer_Department">#N/A</definedName>
    <definedName name="Slicer_Education_Field">#N/A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22" l="1"/>
  <c r="D6" i="22"/>
  <c r="D7" i="22"/>
  <c r="D8" i="22"/>
  <c r="D9" i="22"/>
  <c r="D10" i="22"/>
  <c r="D11" i="22"/>
  <c r="D12" i="22"/>
  <c r="D13" i="22"/>
  <c r="D4" i="22"/>
  <c r="E9" i="22"/>
  <c r="E11" i="22"/>
  <c r="E6" i="22"/>
  <c r="E7" i="22"/>
  <c r="E12" i="22"/>
  <c r="E13" i="22"/>
  <c r="E4" i="22"/>
  <c r="E5" i="19"/>
  <c r="E10" i="22"/>
  <c r="E5" i="22"/>
  <c r="E8" i="22"/>
  <c r="G4" i="19"/>
</calcChain>
</file>

<file path=xl/sharedStrings.xml><?xml version="1.0" encoding="utf-8"?>
<sst xmlns="http://schemas.openxmlformats.org/spreadsheetml/2006/main" count="19225" uniqueCount="1565">
  <si>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</si>
  <si>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</si>
  <si>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</si>
  <si>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</si>
  <si>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</si>
  <si>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</si>
  <si>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</si>
  <si>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</si>
  <si>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</si>
  <si>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</si>
  <si>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</si>
  <si>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</si>
  <si>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</si>
  <si>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</si>
  <si>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</si>
  <si>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</si>
  <si>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</si>
  <si>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</si>
  <si>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</si>
  <si>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</si>
  <si>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</si>
  <si>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</si>
  <si>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</si>
  <si>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</si>
  <si>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</si>
  <si>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</si>
  <si>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</si>
  <si>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</si>
  <si>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</si>
  <si>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</si>
  <si>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</si>
  <si>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</si>
  <si>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</si>
  <si>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</si>
  <si>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</si>
  <si>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</si>
  <si>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</si>
  <si>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</si>
  <si>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</si>
  <si>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</si>
  <si>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</si>
  <si>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</si>
  <si>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</si>
  <si>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</si>
  <si>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</si>
  <si>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</si>
  <si>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</si>
  <si>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</si>
  <si>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</si>
  <si>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</si>
  <si>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</si>
  <si>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</si>
  <si>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</si>
  <si>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</si>
  <si>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</si>
  <si>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</si>
  <si>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</si>
  <si>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</si>
  <si>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</si>
  <si>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</si>
  <si>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</si>
  <si>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</si>
  <si>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</si>
  <si>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</si>
  <si>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</si>
  <si>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</si>
  <si>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</si>
  <si>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</si>
  <si>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</si>
  <si>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</si>
  <si>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</si>
  <si>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</si>
  <si>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</si>
  <si>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</si>
  <si>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</si>
  <si>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</si>
  <si>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</si>
  <si>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</si>
  <si>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</si>
  <si>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</si>
  <si>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</si>
  <si>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</si>
  <si>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</si>
  <si>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</si>
  <si>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</si>
  <si>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</si>
  <si>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</si>
  <si>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</si>
  <si>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</si>
  <si>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</si>
  <si>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</si>
  <si>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</si>
  <si>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</si>
  <si>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</si>
  <si>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</si>
  <si>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</si>
  <si>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</si>
  <si>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</si>
  <si>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</si>
  <si>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</si>
  <si>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</si>
  <si>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</si>
  <si>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</si>
  <si>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</si>
  <si>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</si>
  <si>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</si>
  <si>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</si>
  <si>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</si>
  <si>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</si>
  <si>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</si>
  <si>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</si>
  <si>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</si>
  <si>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</si>
  <si>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</si>
  <si>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</si>
  <si>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</si>
  <si>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</si>
  <si>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</si>
  <si>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</si>
  <si>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</si>
  <si>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</si>
  <si>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</si>
  <si>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</si>
  <si>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</si>
  <si>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</si>
  <si>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</si>
  <si>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</si>
  <si>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</si>
  <si>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</si>
  <si>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</si>
  <si>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</si>
  <si>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</si>
  <si>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</si>
  <si>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</si>
  <si>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</si>
  <si>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</si>
  <si>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</si>
  <si>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</si>
  <si>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</si>
  <si>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</si>
  <si>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</si>
  <si>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</si>
  <si>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</si>
  <si>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</si>
  <si>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</si>
  <si>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</si>
  <si>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</si>
  <si>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</si>
  <si>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</si>
  <si>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</si>
  <si>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</si>
  <si>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</si>
  <si>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</si>
  <si>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</si>
  <si>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</si>
  <si>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</si>
  <si>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</si>
  <si>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</si>
  <si>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</si>
  <si>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</si>
  <si>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</si>
  <si>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</si>
  <si>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</si>
  <si>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</si>
  <si>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</si>
  <si>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</si>
  <si>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</si>
  <si>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</si>
  <si>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</si>
  <si>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</si>
  <si>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</si>
  <si>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</si>
  <si>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</si>
  <si>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</si>
  <si>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</si>
  <si>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</si>
  <si>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</si>
  <si>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</si>
  <si>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</si>
  <si>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</si>
  <si>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</si>
  <si>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</si>
  <si>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</si>
  <si>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</si>
  <si>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</si>
  <si>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</si>
  <si>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</si>
  <si>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</si>
  <si>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</si>
  <si>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</si>
  <si>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</si>
  <si>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</si>
  <si>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</si>
  <si>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</si>
  <si>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</si>
  <si>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</si>
  <si>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</si>
  <si>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</si>
  <si>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</si>
  <si>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</si>
  <si>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</si>
  <si>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</si>
  <si>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</si>
  <si>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</si>
  <si>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</si>
  <si>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</si>
  <si>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</si>
  <si>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</si>
  <si>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</si>
  <si>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</si>
  <si>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</si>
  <si>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</si>
  <si>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</si>
  <si>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</si>
  <si>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</si>
  <si>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</si>
  <si>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</si>
  <si>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</si>
  <si>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</si>
  <si>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</si>
  <si>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</si>
  <si>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</si>
  <si>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</si>
  <si>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</si>
  <si>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</si>
  <si>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</si>
  <si>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</si>
  <si>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</si>
  <si>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</si>
  <si>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</si>
  <si>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</si>
  <si>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</si>
  <si>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</si>
  <si>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</si>
  <si>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</si>
  <si>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</si>
  <si>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</si>
  <si>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</si>
  <si>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</si>
  <si>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</si>
  <si>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</si>
  <si>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</si>
  <si>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</si>
  <si>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</si>
  <si>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</si>
  <si>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</si>
  <si>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</si>
  <si>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</si>
  <si>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</si>
  <si>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</si>
  <si>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</si>
  <si>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</si>
  <si>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</si>
  <si>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</si>
  <si>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</si>
  <si>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</si>
  <si>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</si>
  <si>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</si>
  <si>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</si>
  <si>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</si>
  <si>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</si>
  <si>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</si>
  <si>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</si>
  <si>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</si>
  <si>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</si>
  <si>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</si>
  <si>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</si>
  <si>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</si>
  <si>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</si>
  <si>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</si>
  <si>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</si>
  <si>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</si>
  <si>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</si>
  <si>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</si>
  <si>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</si>
  <si>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</si>
  <si>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</si>
  <si>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</si>
  <si>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</si>
  <si>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</si>
  <si>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</si>
  <si>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</si>
  <si>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</si>
  <si>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</si>
  <si>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</si>
  <si>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</si>
  <si>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</si>
  <si>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</si>
  <si>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</si>
  <si>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</si>
  <si>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</si>
  <si>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</si>
  <si>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</si>
  <si>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</si>
  <si>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</si>
  <si>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</si>
  <si>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</si>
  <si>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</si>
  <si>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</si>
  <si>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</si>
  <si>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</si>
  <si>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</si>
  <si>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</si>
  <si>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</si>
  <si>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</si>
  <si>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</si>
  <si>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</si>
  <si>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</si>
  <si>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</si>
  <si>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</si>
  <si>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</si>
  <si>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</si>
  <si>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</si>
  <si>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</si>
  <si>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</si>
  <si>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</si>
  <si>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</si>
  <si>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</si>
  <si>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</si>
  <si>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</si>
  <si>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</si>
  <si>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</si>
  <si>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</si>
  <si>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</si>
  <si>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</si>
  <si>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</si>
  <si>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</si>
  <si>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</si>
  <si>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</si>
  <si>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</si>
  <si>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</si>
  <si>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</si>
  <si>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</si>
  <si>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</si>
  <si>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</si>
  <si>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</si>
  <si>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</si>
  <si>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</si>
  <si>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</si>
  <si>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</si>
  <si>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</si>
  <si>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</si>
  <si>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</si>
  <si>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</si>
  <si>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</si>
  <si>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</si>
  <si>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</si>
  <si>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</si>
  <si>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</si>
  <si>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</si>
  <si>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</si>
  <si>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</si>
  <si>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</si>
  <si>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</si>
  <si>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</si>
  <si>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</si>
  <si>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</si>
  <si>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</si>
  <si>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</si>
  <si>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</si>
  <si>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</si>
  <si>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</si>
  <si>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</si>
  <si>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</si>
  <si>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</si>
  <si>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</si>
  <si>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</si>
  <si>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</si>
  <si>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</si>
  <si>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</si>
  <si>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</si>
  <si>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</si>
  <si>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</si>
  <si>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</si>
  <si>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</si>
  <si>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</si>
  <si>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</si>
  <si>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</si>
  <si>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</si>
  <si>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</si>
  <si>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</si>
  <si>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</si>
  <si>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</si>
  <si>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</si>
  <si>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</si>
  <si>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</si>
  <si>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</si>
  <si>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</si>
  <si>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</si>
  <si>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</si>
  <si>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</si>
  <si>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</si>
  <si>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</si>
  <si>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</si>
  <si>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</si>
  <si>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</si>
  <si>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</si>
  <si>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</si>
  <si>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</si>
  <si>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</si>
  <si>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</si>
  <si>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</si>
  <si>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</si>
  <si>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</si>
  <si>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</si>
  <si>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</si>
  <si>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</si>
  <si>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</si>
  <si>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</si>
  <si>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</si>
  <si>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</si>
  <si>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</si>
  <si>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</si>
  <si>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</si>
  <si>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</si>
  <si>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</si>
  <si>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</si>
  <si>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</si>
  <si>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</si>
  <si>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</si>
  <si>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</si>
  <si>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</si>
  <si>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</si>
  <si>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</si>
  <si>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</si>
  <si>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</si>
  <si>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</si>
  <si>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</si>
  <si>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</si>
  <si>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</si>
  <si>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</si>
  <si>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</si>
  <si>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</si>
  <si>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</si>
  <si>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</si>
  <si>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</si>
  <si>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</si>
  <si>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</si>
  <si>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</si>
  <si>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</si>
  <si>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</si>
  <si>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</si>
  <si>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</si>
  <si>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</si>
  <si>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</si>
  <si>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</si>
  <si>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</si>
  <si>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</si>
  <si>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</si>
  <si>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</si>
  <si>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</si>
  <si>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</si>
  <si>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</si>
  <si>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</si>
  <si>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</si>
  <si>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</si>
  <si>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</si>
  <si>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</si>
  <si>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</si>
  <si>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</si>
  <si>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</si>
  <si>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</si>
  <si>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</si>
  <si>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</si>
  <si>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</si>
  <si>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</si>
  <si>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</si>
  <si>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</si>
  <si>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</si>
  <si>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</si>
  <si>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</si>
  <si>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</si>
  <si>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</si>
  <si>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</si>
  <si>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</si>
  <si>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</si>
  <si>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</si>
  <si>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</si>
  <si>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</si>
  <si>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</si>
  <si>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</si>
  <si>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</si>
  <si>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</si>
  <si>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</si>
  <si>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</si>
  <si>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</si>
  <si>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</si>
  <si>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</si>
  <si>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</si>
  <si>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</si>
  <si>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</si>
  <si>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</si>
  <si>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</si>
  <si>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</si>
  <si>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</si>
  <si>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</si>
  <si>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</si>
  <si>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</si>
  <si>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</si>
  <si>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</si>
  <si>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</si>
  <si>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</si>
  <si>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</si>
  <si>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</si>
  <si>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</si>
  <si>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</si>
  <si>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</si>
  <si>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</si>
  <si>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</si>
  <si>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</si>
  <si>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</si>
  <si>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</si>
  <si>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</si>
  <si>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</si>
  <si>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</si>
  <si>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</si>
  <si>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</si>
  <si>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</si>
  <si>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</si>
  <si>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</si>
  <si>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</si>
  <si>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</si>
  <si>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</si>
  <si>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</si>
  <si>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</si>
  <si>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</si>
  <si>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</si>
  <si>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</si>
  <si>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</si>
  <si>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</si>
  <si>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</si>
  <si>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</si>
  <si>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</si>
  <si>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</si>
  <si>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</si>
  <si>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</si>
  <si>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</si>
  <si>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</si>
  <si>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</si>
  <si>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</si>
  <si>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</si>
  <si>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</si>
  <si>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</si>
  <si>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</si>
  <si>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</si>
  <si>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</si>
  <si>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</si>
  <si>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</si>
  <si>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</si>
  <si>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</si>
  <si>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</si>
  <si>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</si>
  <si>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</si>
  <si>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</si>
  <si>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</si>
  <si>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</si>
  <si>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</si>
  <si>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</si>
  <si>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</si>
  <si>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</si>
  <si>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</si>
  <si>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</si>
  <si>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</si>
  <si>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</si>
  <si>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</si>
  <si>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</si>
  <si>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</si>
  <si>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</si>
  <si>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</si>
  <si>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</si>
  <si>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</si>
  <si>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</si>
  <si>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</si>
  <si>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</si>
  <si>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</si>
  <si>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</si>
  <si>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</si>
  <si>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</si>
  <si>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</si>
  <si>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</si>
  <si>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</si>
  <si>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</si>
  <si>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</si>
  <si>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</si>
  <si>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</si>
  <si>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</si>
  <si>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</si>
  <si>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</si>
  <si>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</si>
  <si>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</si>
  <si>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</si>
  <si>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</si>
  <si>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</si>
  <si>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</si>
  <si>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</si>
  <si>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</si>
  <si>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</si>
  <si>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</si>
  <si>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</si>
  <si>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</si>
  <si>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</si>
  <si>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</si>
  <si>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</si>
  <si>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</si>
  <si>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</si>
  <si>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</si>
  <si>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</si>
  <si>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</si>
  <si>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</si>
  <si>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</si>
  <si>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</si>
  <si>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</si>
  <si>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</si>
  <si>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</si>
  <si>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</si>
  <si>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</si>
  <si>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</si>
  <si>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</si>
  <si>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</si>
  <si>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</si>
  <si>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</si>
  <si>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</si>
  <si>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</si>
  <si>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</si>
  <si>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</si>
  <si>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</si>
  <si>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</si>
  <si>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</si>
  <si>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</si>
  <si>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</si>
  <si>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</si>
  <si>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</si>
  <si>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</si>
  <si>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</si>
  <si>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</si>
  <si>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</si>
  <si>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</si>
  <si>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</si>
  <si>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</si>
  <si>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</si>
  <si>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</si>
  <si>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</si>
  <si>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</si>
  <si>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</si>
  <si>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</si>
  <si>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</si>
  <si>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</si>
  <si>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</si>
  <si>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</si>
  <si>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</si>
  <si>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</si>
  <si>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</si>
  <si>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</si>
  <si>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</si>
  <si>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</si>
  <si>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</si>
  <si>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</si>
  <si>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</si>
  <si>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</si>
  <si>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</si>
  <si>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</si>
  <si>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</si>
  <si>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</si>
  <si>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</si>
  <si>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</si>
  <si>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</si>
  <si>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</si>
  <si>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</si>
  <si>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</si>
  <si>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</si>
  <si>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</si>
  <si>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</si>
  <si>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</si>
  <si>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</si>
  <si>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</si>
  <si>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</si>
  <si>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</si>
  <si>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</si>
  <si>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</si>
  <si>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</si>
  <si>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</si>
  <si>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</si>
  <si>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</si>
  <si>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</si>
  <si>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</si>
  <si>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</si>
  <si>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</si>
  <si>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</si>
  <si>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</si>
  <si>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</si>
  <si>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</si>
  <si>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</si>
  <si>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</si>
  <si>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</si>
  <si>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</si>
  <si>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</si>
  <si>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</si>
  <si>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</si>
  <si>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</si>
  <si>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</si>
  <si>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</si>
  <si>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</si>
  <si>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</si>
  <si>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</si>
  <si>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</si>
  <si>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</si>
  <si>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</si>
  <si>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</si>
  <si>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</si>
  <si>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</si>
  <si>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</si>
  <si>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</si>
  <si>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</si>
  <si>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</si>
  <si>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</si>
  <si>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</si>
  <si>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</si>
  <si>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</si>
  <si>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</si>
  <si>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</si>
  <si>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</si>
  <si>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</si>
  <si>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</si>
  <si>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</si>
  <si>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</si>
  <si>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</si>
  <si>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</si>
  <si>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</si>
  <si>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</si>
  <si>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</si>
  <si>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</si>
  <si>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</si>
  <si>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</si>
  <si>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</si>
  <si>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</si>
  <si>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</si>
  <si>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</si>
  <si>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</si>
  <si>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</si>
  <si>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</si>
  <si>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</si>
  <si>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</si>
  <si>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</si>
  <si>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</si>
  <si>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</si>
  <si>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</si>
  <si>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</si>
  <si>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</si>
  <si>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</si>
  <si>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</si>
  <si>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</si>
  <si>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</si>
  <si>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</si>
  <si>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</si>
  <si>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</si>
  <si>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</si>
  <si>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</si>
  <si>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</si>
  <si>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</si>
  <si>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</si>
  <si>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</si>
  <si>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</si>
  <si>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</si>
  <si>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</si>
  <si>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</si>
  <si>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</si>
  <si>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</si>
  <si>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</si>
  <si>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</si>
  <si>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</si>
  <si>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</si>
  <si>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</si>
  <si>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</si>
  <si>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</si>
  <si>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</si>
  <si>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</si>
  <si>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</si>
  <si>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</si>
  <si>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</si>
  <si>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</si>
  <si>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</si>
  <si>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</si>
  <si>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</si>
  <si>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</si>
  <si>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</si>
  <si>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</si>
  <si>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</si>
  <si>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</si>
  <si>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</si>
  <si>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</si>
  <si>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</si>
  <si>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</si>
  <si>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</si>
  <si>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</si>
  <si>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</si>
  <si>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</si>
  <si>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</si>
  <si>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</si>
  <si>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</si>
  <si>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</si>
  <si>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</si>
  <si>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</si>
  <si>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</si>
  <si>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</si>
  <si>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</si>
  <si>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</si>
  <si>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</si>
  <si>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</si>
  <si>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</si>
  <si>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</si>
  <si>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</si>
  <si>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</si>
  <si>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</si>
  <si>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</si>
  <si>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</si>
  <si>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</si>
  <si>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</si>
  <si>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</si>
  <si>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</si>
  <si>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</si>
  <si>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</si>
  <si>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</si>
  <si>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</si>
  <si>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</si>
  <si>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</si>
  <si>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</si>
  <si>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</si>
  <si>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</si>
  <si>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</si>
  <si>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</si>
  <si>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</si>
  <si>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</si>
  <si>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</si>
  <si>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</si>
  <si>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</si>
  <si>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</si>
  <si>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</si>
  <si>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</si>
  <si>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</si>
  <si>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</si>
  <si>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</si>
  <si>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</si>
  <si>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</si>
  <si>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</si>
  <si>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</si>
  <si>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</si>
  <si>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</si>
  <si>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</si>
  <si>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</si>
  <si>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</si>
  <si>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</si>
  <si>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</si>
  <si>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</si>
  <si>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</si>
  <si>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</si>
  <si>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</si>
  <si>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</si>
  <si>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</si>
  <si>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</si>
  <si>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</si>
  <si>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</si>
  <si>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</si>
  <si>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</si>
  <si>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</si>
  <si>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</si>
  <si>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</si>
  <si>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</si>
  <si>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</si>
  <si>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</si>
  <si>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</si>
  <si>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</si>
  <si>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</si>
  <si>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</si>
  <si>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</si>
  <si>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</si>
  <si>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</si>
  <si>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</si>
  <si>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</si>
  <si>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</si>
  <si>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</si>
  <si>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</si>
  <si>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</si>
  <si>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</si>
  <si>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</si>
  <si>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</si>
  <si>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</si>
  <si>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</si>
  <si>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</si>
  <si>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</si>
  <si>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</si>
  <si>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</si>
  <si>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</si>
  <si>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</si>
  <si>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</si>
  <si>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</si>
  <si>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</si>
  <si>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</si>
  <si>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</si>
  <si>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</si>
  <si>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</si>
  <si>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</si>
  <si>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</si>
  <si>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</si>
  <si>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</si>
  <si>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</si>
  <si>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</si>
  <si>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</si>
  <si>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</si>
  <si>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</si>
  <si>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</si>
  <si>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</si>
  <si>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</si>
  <si>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</si>
  <si>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</si>
  <si>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</si>
  <si>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</si>
  <si>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</si>
  <si>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</si>
  <si>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</si>
  <si>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</si>
  <si>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</si>
  <si>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</si>
  <si>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</si>
  <si>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</si>
  <si>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</si>
  <si>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</si>
  <si>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</si>
  <si>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</si>
  <si>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</si>
  <si>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</si>
  <si>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</si>
  <si>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</si>
  <si>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</si>
  <si>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</si>
  <si>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</si>
  <si>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</si>
  <si>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</si>
  <si>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</si>
  <si>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</si>
  <si>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</si>
  <si>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</si>
  <si>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</si>
  <si>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</si>
  <si>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</si>
  <si>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</si>
  <si>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</si>
  <si>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</si>
  <si>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</si>
  <si>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</si>
  <si>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</si>
  <si>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</si>
  <si>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</si>
  <si>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</si>
  <si>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</si>
  <si>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</si>
  <si>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</si>
  <si>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</si>
  <si>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</si>
  <si>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</si>
  <si>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</si>
  <si>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</si>
  <si>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</si>
  <si>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</si>
  <si>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</si>
  <si>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</si>
  <si>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</si>
  <si>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</si>
  <si>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</si>
  <si>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</si>
  <si>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</si>
  <si>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</si>
  <si>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</si>
  <si>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</si>
  <si>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</si>
  <si>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</si>
  <si>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</si>
  <si>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</si>
  <si>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</si>
  <si>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</si>
  <si>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</si>
  <si>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</si>
  <si>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</si>
  <si>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</si>
  <si>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</si>
  <si>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</si>
  <si>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</si>
  <si>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</si>
  <si>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</si>
  <si>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</si>
  <si>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</si>
  <si>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</si>
  <si>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</si>
  <si>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</si>
  <si>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</si>
  <si>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</si>
  <si>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</si>
  <si>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</si>
  <si>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</si>
  <si>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</si>
  <si>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</si>
  <si>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</si>
  <si>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</si>
  <si>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</si>
  <si>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</si>
  <si>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</si>
  <si>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</si>
  <si>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</si>
  <si>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</si>
  <si>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</si>
  <si>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</si>
  <si>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</si>
  <si>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</si>
  <si>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</si>
  <si>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</si>
  <si>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</si>
  <si>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</si>
  <si>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</si>
  <si>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</si>
  <si>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</si>
  <si>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</si>
  <si>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</si>
  <si>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</si>
  <si>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</si>
  <si>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</si>
  <si>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</si>
  <si>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</si>
  <si>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</si>
  <si>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</si>
  <si>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</si>
  <si>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</si>
  <si>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</si>
  <si>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</si>
  <si>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</si>
  <si>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</si>
  <si>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</si>
  <si>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</si>
  <si>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</si>
  <si>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</si>
  <si>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</si>
  <si>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</si>
  <si>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</si>
  <si>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</si>
  <si>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</si>
  <si>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</si>
  <si>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</si>
  <si>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</si>
  <si>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</si>
  <si>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</si>
  <si>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</si>
  <si>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</si>
  <si>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</si>
  <si>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</si>
  <si>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</si>
  <si>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</si>
  <si>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</si>
  <si>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</si>
  <si>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</si>
  <si>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</si>
  <si>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</si>
  <si>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</si>
  <si>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</si>
  <si>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</si>
  <si>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</si>
  <si>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</si>
  <si>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</si>
  <si>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</si>
  <si>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</si>
  <si>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</si>
  <si>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</si>
  <si>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</si>
  <si>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</si>
  <si>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</si>
  <si>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</si>
  <si>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</si>
  <si>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</si>
  <si>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</si>
  <si>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</si>
  <si>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</si>
  <si>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</si>
  <si>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</si>
  <si>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</si>
  <si>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</si>
  <si>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</si>
  <si>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</si>
  <si>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</si>
  <si>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</si>
  <si>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</si>
  <si>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</si>
  <si>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</si>
  <si>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</si>
  <si>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</si>
  <si>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</si>
  <si>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</si>
  <si>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</si>
  <si>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</si>
  <si>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</si>
  <si>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</si>
  <si>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</si>
  <si>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</si>
  <si>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</si>
  <si>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</si>
  <si>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</si>
  <si>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</si>
  <si>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</si>
  <si>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</si>
  <si>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</si>
  <si>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</si>
  <si>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</si>
  <si>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</si>
  <si>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</si>
  <si>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</si>
  <si>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</si>
  <si>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</si>
  <si>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</si>
  <si>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</si>
  <si>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</si>
  <si>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</si>
  <si>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</si>
  <si>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</si>
  <si>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</si>
  <si>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</si>
  <si>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</si>
  <si>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</si>
  <si>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</si>
  <si>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</si>
  <si>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</si>
  <si>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</si>
  <si>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</si>
  <si>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</si>
  <si>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</si>
  <si>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</si>
  <si>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</si>
  <si>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</si>
  <si>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</si>
  <si>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</si>
  <si>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</si>
  <si>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</si>
  <si>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</si>
  <si>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</si>
  <si>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</si>
  <si>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</si>
  <si>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</si>
  <si>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</si>
  <si>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</si>
  <si>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</si>
  <si>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</si>
  <si>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</si>
  <si>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</si>
  <si>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</si>
  <si>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</si>
  <si>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</si>
  <si>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</si>
  <si>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</si>
  <si>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</si>
  <si>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</si>
  <si>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</si>
  <si>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</si>
  <si>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</si>
  <si>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</si>
  <si>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</si>
  <si>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</si>
  <si>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</si>
  <si>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</si>
  <si>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</si>
  <si>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</si>
  <si>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</si>
  <si>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</si>
  <si>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</si>
  <si>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</si>
  <si>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</si>
  <si>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</si>
  <si>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</si>
  <si>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</si>
  <si>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</si>
  <si>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</si>
  <si>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</si>
  <si>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</si>
  <si>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</si>
  <si>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</si>
  <si>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</si>
  <si>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</si>
  <si>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</si>
  <si>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</si>
  <si>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</si>
  <si>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</si>
  <si>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</si>
  <si>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</si>
  <si>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</si>
  <si>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</si>
  <si>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</si>
  <si>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</si>
  <si>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</si>
  <si>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</si>
  <si>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</si>
  <si>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</si>
  <si>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</si>
  <si>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</si>
  <si>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</si>
  <si>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</si>
  <si>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</si>
  <si>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</si>
  <si>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</si>
  <si>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</si>
  <si>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</si>
  <si>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</si>
  <si>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</si>
  <si>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</si>
  <si>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</si>
  <si>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</si>
  <si>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</si>
  <si>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</si>
  <si>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</si>
  <si>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</si>
  <si>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</si>
  <si>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</si>
  <si>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</si>
  <si>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</si>
  <si>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</si>
  <si>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</si>
  <si>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</si>
  <si>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</si>
  <si>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</si>
  <si>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</si>
  <si>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</si>
  <si>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</si>
  <si>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</si>
  <si>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</si>
  <si>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</si>
  <si>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</si>
  <si>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</si>
  <si>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</si>
  <si>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</si>
  <si>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</si>
  <si>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</si>
  <si>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</si>
  <si>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</si>
  <si>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</si>
  <si>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</si>
  <si>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</si>
  <si>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</si>
  <si>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</si>
  <si>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</si>
  <si>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</si>
  <si>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</si>
  <si>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</si>
  <si>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</si>
  <si>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</si>
  <si>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</si>
  <si>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</si>
  <si>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</si>
  <si>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</si>
  <si>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</si>
  <si>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</si>
  <si>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</si>
  <si>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</si>
  <si>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</si>
  <si>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</si>
  <si>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</si>
  <si>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</si>
  <si>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</si>
  <si>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</si>
  <si>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</si>
  <si>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</si>
  <si>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</si>
  <si>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</si>
  <si>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</si>
  <si>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</si>
  <si>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</si>
  <si>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</si>
  <si>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</si>
  <si>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</si>
  <si>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</si>
  <si>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</si>
  <si>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</si>
  <si>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</si>
  <si>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</si>
  <si>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</si>
  <si>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</si>
  <si>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</si>
  <si>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</si>
  <si>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</si>
  <si>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</si>
  <si>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</si>
  <si>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</si>
  <si>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</si>
  <si>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</si>
  <si>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</si>
  <si>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</si>
  <si>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</si>
  <si>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</si>
  <si>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</si>
  <si>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</si>
  <si>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</si>
  <si>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</si>
  <si>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</si>
  <si>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</si>
  <si>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</si>
  <si>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</si>
  <si>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</si>
  <si>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</si>
  <si>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</si>
  <si>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</si>
  <si>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</si>
  <si>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</si>
  <si>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</si>
  <si>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</si>
  <si>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</si>
  <si>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</si>
  <si>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</si>
  <si>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</si>
  <si>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</si>
  <si>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</si>
  <si>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</si>
  <si>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</si>
  <si>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</si>
  <si>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</si>
  <si>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</si>
  <si>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</si>
  <si>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</si>
  <si>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</si>
  <si>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</si>
  <si>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</si>
  <si>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</si>
  <si>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</si>
  <si>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</si>
  <si>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</si>
  <si>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</si>
  <si>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</si>
  <si>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</si>
  <si>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</si>
  <si>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</si>
  <si>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</si>
  <si>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</si>
  <si>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</si>
  <si>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</si>
  <si>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</si>
  <si>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</si>
  <si>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</si>
  <si>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</si>
  <si>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</si>
  <si>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</si>
  <si>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</si>
  <si>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</si>
  <si>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</si>
  <si>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</si>
  <si>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</si>
  <si>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</si>
  <si>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</si>
  <si>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</si>
  <si>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</si>
  <si>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</si>
  <si>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</si>
  <si>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</si>
  <si>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</si>
  <si>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</si>
  <si>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</si>
  <si>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</si>
  <si>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</si>
  <si>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</si>
  <si>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</si>
  <si>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</si>
  <si>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</si>
  <si>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</si>
  <si>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</si>
  <si>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</si>
  <si>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</si>
  <si>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</si>
  <si>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</si>
  <si>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</si>
  <si>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</si>
  <si>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</si>
  <si>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</si>
  <si>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</si>
  <si>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</si>
  <si>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</si>
  <si>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</si>
  <si>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</si>
  <si>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</si>
  <si>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</si>
  <si>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</si>
  <si>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</si>
  <si>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</si>
  <si>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</si>
  <si>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</si>
  <si>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</si>
  <si>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</si>
  <si>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</si>
  <si>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</si>
  <si>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</si>
  <si>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</si>
  <si>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</si>
  <si>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</si>
  <si>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</si>
  <si>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</si>
  <si>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</si>
  <si>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</si>
  <si>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</si>
  <si>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</si>
  <si>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</si>
  <si>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</si>
  <si>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</si>
  <si>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</si>
  <si>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</si>
  <si>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</si>
  <si>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</si>
  <si>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</si>
  <si>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</si>
  <si>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</si>
  <si>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</si>
  <si>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</si>
  <si>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</si>
  <si>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</si>
  <si>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</si>
  <si>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</si>
  <si>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</si>
  <si>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</si>
  <si>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</si>
  <si>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</si>
  <si>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</si>
  <si>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</si>
  <si>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</si>
  <si>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</si>
  <si>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</si>
  <si>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</si>
  <si>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</si>
  <si>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</si>
  <si>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</si>
  <si>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</si>
  <si>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</si>
  <si>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</si>
  <si>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</si>
  <si>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</si>
  <si>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</si>
  <si>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</si>
  <si>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</si>
  <si>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</si>
  <si>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</si>
  <si>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</si>
  <si>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</si>
  <si>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</si>
  <si>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</si>
  <si>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</si>
  <si>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</si>
  <si>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</si>
  <si>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</si>
  <si>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</si>
  <si>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</si>
  <si>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</si>
  <si>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</si>
  <si>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</si>
  <si>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</si>
  <si>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</si>
  <si>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</si>
  <si>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</si>
  <si>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</si>
  <si>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</si>
  <si>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</si>
  <si>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</si>
  <si>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</si>
  <si>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</si>
  <si>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</si>
  <si>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</si>
  <si>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</si>
  <si>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</si>
  <si>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</si>
  <si>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</si>
  <si>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</si>
  <si>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</si>
  <si>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</si>
  <si>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</si>
  <si>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</si>
  <si>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</si>
  <si>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</si>
  <si>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</si>
  <si>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</si>
  <si>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</si>
  <si>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</si>
  <si>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</si>
  <si>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</si>
  <si>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</si>
  <si>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</si>
  <si>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</si>
  <si>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</si>
  <si>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</si>
  <si>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</si>
  <si>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</si>
  <si>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</si>
  <si>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</si>
  <si>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</si>
  <si>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</si>
  <si>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</si>
  <si>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</si>
  <si>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</si>
  <si>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</si>
  <si>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</si>
  <si>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</si>
  <si>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</si>
  <si>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</si>
  <si>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</si>
  <si>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</si>
  <si>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</si>
  <si>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</si>
  <si>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</si>
  <si>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</si>
  <si>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</si>
  <si>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</si>
  <si>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</si>
  <si>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</si>
  <si>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</si>
  <si>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</si>
  <si>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</si>
  <si>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</si>
  <si>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</si>
  <si>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</si>
  <si>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</si>
  <si>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</si>
  <si>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</si>
  <si>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</si>
  <si>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</si>
  <si>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</si>
  <si>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</si>
  <si>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</si>
  <si>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</si>
  <si>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</si>
  <si>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</si>
  <si>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</si>
  <si>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</si>
  <si>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</si>
  <si>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</si>
  <si>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</si>
  <si>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</si>
  <si>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</si>
  <si>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</si>
  <si>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</si>
  <si>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</si>
  <si>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</si>
  <si>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</si>
  <si>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</si>
  <si>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</si>
  <si>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</si>
  <si>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</si>
  <si>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</si>
  <si>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</si>
  <si>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</si>
  <si>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</si>
  <si>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</si>
  <si>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</si>
  <si>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</si>
  <si>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</si>
  <si>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</si>
  <si>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</si>
  <si>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</si>
  <si>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</si>
  <si>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</si>
  <si>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</si>
  <si>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Active Employees</t>
  </si>
  <si>
    <t>Row Labels</t>
  </si>
  <si>
    <t>Grand Total</t>
  </si>
  <si>
    <t>Count of Employee Number</t>
  </si>
  <si>
    <t>Attrition Rate</t>
  </si>
  <si>
    <t>Average Age</t>
  </si>
  <si>
    <t>Average of Age</t>
  </si>
  <si>
    <t>Sum of CF_attrition count</t>
  </si>
  <si>
    <t>Count of Gender</t>
  </si>
  <si>
    <t>Job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</si>
</sst>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_(* \(#,##0\);_(* &quot;-&quot;??_);_(@_)"/>
  </numFmts>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2" borderId="0" xfId="0" applyFill="1"/>
    <xf numFmtId="164" fontId="0" fillId="0" borderId="0" xfId="0" applyNumberFormat="1"/>
    <xf numFmtId="0" fontId="0" fillId="3" borderId="0" xfId="0" applyFill="1"/>
    <xf numFmtId="0" fontId="0" fillId="0" borderId="0" xfId="0" pivotButton="1"/>
    <xf numFmtId="0" fontId="0" fillId="0" borderId="0" xfId="0" applyAlignment="1">
      <alignment horizontal="left"/>
    </xf>
    <xf numFmtId="10" fontId="0" fillId="0" borderId="0" xfId="1" applyNumberFormat="1" applyFont="1"/>
    <xf numFmtId="0" fontId="0" fillId="0" borderId="1" xfId="0" pivotButton="1" applyBorder="1"/>
    <xf numFmtId="0" fontId="0" fillId="0" borderId="1" xfId="0" applyBorder="1"/>
    <xf numFmtId="0" fontId="0" fillId="0" borderId="1" xfId="0" applyBorder="1" applyAlignment="1">
      <alignment horizontal="left"/>
    </xf>
    <xf numFmtId="0" fontId="0" fillId="3" borderId="1" xfId="0" applyFill="1" applyBorder="1"/>
  </cellXfs>
  <cellStyles count="2">
    <cellStyle name="Normal" xfId="0" builtinId="0"/>
    <cellStyle name="Percent" xfId="1" builtinId="5"/>
  </cellStyles>
  <dxfs count="40">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dxf>
    <dxf>
      <numFmt numFmtId="164" formatCode="_(* #,##0_);_(* \(#,##0\);_(* &quot;-&quot;??_);_(@_)"/>
    </dxf>
    <dxf>
      <numFmt numFmtId="164" formatCode="_(* #,##0_);_(* \(#,##0\);_(* &quot;-&quot;??_);_(@_)"/>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39"/>
    </tableStyle>
  </tableStyles>
  <colors>
    <mruColors>
      <color rgb="FFED97A3"/>
      <color rgb="FF740000"/>
      <color rgb="FF294B29"/>
      <color rgb="FFC0591A"/>
      <color rgb="FF305494"/>
      <color rgb="FF390C3C"/>
      <color rgb="FF253917"/>
      <color rgb="FF660E4D"/>
      <color rgb="FFA3E7FF"/>
      <color rgb="FF73B54B"/>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[Rezone_Assignment-02.xlsx]MaleVsFemale!MaleVsFemale</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w="19050">
            <a:solidFill>
              <a:schemeClr val="lt1"/>
            </a:solidFill>
          </a:ln>
          <a:effectLst/>
        </c:spPr>
      </c:pivotFmt>
      <c:pivotFmt>
        <c:idx val="2"/>
        <c:spPr>
          <a:solidFill>
            <a:srgbClr val="74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40000"/>
          </a:solidFill>
          <a:ln w="19050">
            <a:solidFill>
              <a:schemeClr val="lt1"/>
            </a:solidFill>
          </a:ln>
          <a:effectLst/>
        </c:spPr>
      </c:pivotFmt>
      <c:pivotFmt>
        <c:idx val="5"/>
        <c:spPr>
          <a:solidFill>
            <a:schemeClr val="accent6">
              <a:lumMod val="50000"/>
            </a:schemeClr>
          </a:solidFill>
          <a:ln w="19050">
            <a:solidFill>
              <a:schemeClr val="lt1"/>
            </a:solidFill>
          </a:ln>
          <a:effectLst/>
        </c:spPr>
      </c:pivotFmt>
      <c:pivotFmt>
        <c:idx val="6"/>
        <c:spPr>
          <a:solidFill>
            <a:schemeClr val="accent1"/>
          </a:solidFill>
          <a:ln w="19050">
            <a:solidFill>
              <a:schemeClr val="bg1">
                <a:lumMod val="50000"/>
              </a:schemeClr>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740000"/>
          </a:solidFill>
          <a:ln w="19050">
            <a:solidFill>
              <a:schemeClr val="bg1">
                <a:lumMod val="50000"/>
              </a:schemeClr>
            </a:solidFill>
          </a:ln>
          <a:effectLst/>
        </c:spPr>
      </c:pivotFmt>
      <c:pivotFmt>
        <c:idx val="8"/>
        <c:spPr>
          <a:solidFill>
            <a:schemeClr val="accent6">
              <a:lumMod val="50000"/>
            </a:schemeClr>
          </a:solidFill>
          <a:ln w="19050">
            <a:solidFill>
              <a:schemeClr val="bg1">
                <a:lumMod val="50000"/>
              </a:schemeClr>
            </a:solidFill>
          </a:ln>
          <a:effectLst/>
        </c:spPr>
      </c:pivotFmt>
    </c:pivotFmts>
    <c:plotArea>
      <c:layout/>
      <c:doughnutChart>
        <c:varyColors val="1"/>
        <c:ser>
          <c:idx val="0"/>
          <c:order val="0"/>
          <c:tx>
            <c:strRef>
              <c:f>MaleVsFemale!$B$3</c:f>
              <c:strCache>
                <c:ptCount val="1"/>
                <c:pt idx="0">
                  <c:v>Total</c:v>
                </c:pt>
              </c:strCache>
            </c:strRef>
          </c:tx>
          <c:spPr>
            <a:ln>
              <a:solidFill>
                <a:schemeClr val="bg1">
                  <a:lumMod val="50000"/>
                </a:schemeClr>
              </a:solidFill>
            </a:ln>
          </c:spPr>
          <c:dPt>
            <c:idx val="0"/>
            <c:bubble3D val="0"/>
            <c:spPr>
              <a:solidFill>
                <a:srgbClr val="740000"/>
              </a:solidFill>
              <a:ln w="19050">
                <a:solidFill>
                  <a:schemeClr val="bg1">
                    <a:lumMod val="50000"/>
                  </a:schemeClr>
                </a:solidFill>
              </a:ln>
              <a:effectLst/>
            </c:spPr>
            <c:extLst>
              <c:ext xmlns:c16="http://schemas.microsoft.com/office/drawing/2014/chart" uri="{C3380CC4-5D6E-409C-BE32-E72D297353CC}">
                <c16:uniqueId val="{00000001-0C0D-4C99-A3EC-279A9643B413}"/>
              </c:ext>
            </c:extLst>
          </c:dPt>
          <c:dPt>
            <c:idx val="1"/>
            <c:bubble3D val="0"/>
            <c:spPr>
              <a:solidFill>
                <a:schemeClr val="accent6">
                  <a:lumMod val="50000"/>
                </a:schemeClr>
              </a:solidFill>
              <a:ln w="19050">
                <a:solidFill>
                  <a:schemeClr val="bg1">
                    <a:lumMod val="50000"/>
                  </a:schemeClr>
                </a:solidFill>
              </a:ln>
              <a:effectLst/>
            </c:spPr>
            <c:extLst>
              <c:ext xmlns:c16="http://schemas.microsoft.com/office/drawing/2014/chart" uri="{C3380CC4-5D6E-409C-BE32-E72D297353CC}">
                <c16:uniqueId val="{00000003-0C0D-4C99-A3EC-279A9643B413}"/>
              </c:ext>
            </c:extLst>
          </c:dPt>
          <c:dLbls>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MaleVsFemale!$A$4:$A$6</c:f>
              <c:strCache>
                <c:ptCount val="2"/>
                <c:pt idx="0">
                  <c:v>Female</c:v>
                </c:pt>
                <c:pt idx="1">
                  <c:v>Male</c:v>
                </c:pt>
              </c:strCache>
            </c:strRef>
          </c:cat>
          <c:val>
            <c:numRef>
              <c:f>MaleVsFemale!$B$4:$B$6</c:f>
              <c:numCache>
                <c:formatCode>General</c:formatCode>
                <c:ptCount val="2"/>
                <c:pt idx="0">
                  <c:v>588</c:v>
                </c:pt>
                <c:pt idx="1">
                  <c:v>882</c:v>
                </c:pt>
              </c:numCache>
            </c:numRef>
          </c:val>
          <c:extLst>
            <c:ext xmlns:c16="http://schemas.microsoft.com/office/drawing/2014/chart" uri="{C3380CC4-5D6E-409C-BE32-E72D297353CC}">
              <c16:uniqueId val="{00000004-0C0D-4C99-A3EC-279A9643B413}"/>
            </c:ext>
          </c:extLst>
        </c:ser>
        <c:dLbls>
          <c:showLegendKey val="0"/>
          <c:showVal val="0"/>
          <c:showCatName val="0"/>
          <c:showSerName val="0"/>
          <c:showPercent val="0"/>
          <c:showBubbleSize val="0"/>
          <c:showLeaderLines val="0"/>
        </c:dLbls>
        <c:firstSliceAng val="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[Rezone_Assignment-02.xlsx]Education Wise Attrition!Education Wise Attrition</c:name>
    <c:fmtId val="5"/>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Attrition'!$A$5:$A$10</c:f>
              <c:strCache>
                <c:ptCount val="5"/>
                <c:pt idx="0">
                  <c:v>Doctoral Degree</c:v>
                </c:pt>
                <c:pt idx="1">
                  <c:v>High School</c:v>
                </c:pt>
                <c:pt idx="2">
                  <c:v>Associates Degree</c:v>
                </c:pt>
                <c:pt idx="3">
                  <c:v>Master's Degree</c:v>
                </c:pt>
                <c:pt idx="4">
                  <c:v>Bachelor's Degree</c:v>
                </c:pt>
              </c:strCache>
            </c:strRef>
          </c:cat>
          <c:val>
            <c:numRef>
              <c:f>'Education Wise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1DE-4DE6-B5E4-74621B3B29C8}"/>
            </c:ext>
          </c:extLst>
        </c:ser>
        <c:dLbls>
          <c:dLblPos val="outEnd"/>
          <c:showLegendKey val="0"/>
          <c:showVal val="1"/>
          <c:showCatName val="0"/>
          <c:showSerName val="0"/>
          <c:showPercent val="0"/>
          <c:showBubbleSize val="0"/>
        </c:dLbls>
        <c:gapWidth val="84"/>
        <c:axId val="67452143"/>
        <c:axId val="67440623"/>
      </c:barChart>
      <c:catAx>
        <c:axId val="67452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Aharoni" panose="02010803020104030203" pitchFamily="2" charset="-79"/>
                <a:ea typeface="+mn-ea"/>
                <a:cs typeface="Aharoni" panose="02010803020104030203" pitchFamily="2" charset="-79"/>
              </a:defRPr>
            </a:pPr>
            <a:endParaRPr lang="en-US"/>
          </a:p>
        </c:txPr>
        <c:crossAx val="67440623"/>
        <c:crosses val="autoZero"/>
        <c:auto val="1"/>
        <c:lblAlgn val="ctr"/>
        <c:lblOffset val="100"/>
        <c:noMultiLvlLbl val="0"/>
      </c:catAx>
      <c:valAx>
        <c:axId val="67440623"/>
        <c:scaling>
          <c:orientation val="minMax"/>
        </c:scaling>
        <c:delete val="1"/>
        <c:axPos val="b"/>
        <c:numFmt formatCode="General" sourceLinked="1"/>
        <c:majorTickMark val="none"/>
        <c:minorTickMark val="none"/>
        <c:tickLblPos val="nextTo"/>
        <c:crossAx val="6745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[Rezone_Assignment-02.xlsx]Department Wise Attrition!Department wIse Attrition</c:name>
    <c:fmtId val="13"/>
  </c:pivotSource>
  <c:chart>
    <c:autoTitleDeleted val="1"/>
    <c:pivotFmts>
      <c:pivotFmt>
        <c:idx val="0"/>
        <c:spPr>
          <a:solidFill>
            <a:schemeClr val="accent1"/>
          </a:solidFill>
          <a:ln w="19050">
            <a:solidFill>
              <a:schemeClr val="lt1"/>
            </a:solid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9.7222222222222127E-2"/>
              <c:y val="-2.314814814814814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361111111111111"/>
              <c:y val="-5.5555555555555601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444444444444443"/>
              <c:y val="9.2592592592592587E-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444444444444443"/>
              <c:y val="9.2592592592592587E-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9.7222222222222127E-2"/>
              <c:y val="-2.314814814814814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61111111111111"/>
              <c:y val="-5.5555555555555601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Amasis MT Pro Black" panose="020F0502020204030204" pitchFamily="18" charset="0"/>
                  <a:ea typeface="ADLaM Display" panose="02010000000000000000" pitchFamily="2" charset="0"/>
                  <a:cs typeface="ADLaM Display" panose="02010000000000000000" pitchFamily="2"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7315740235440855"/>
              <c:y val="8.862433862433861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Amasis MT Pro Black" panose="020F0502020204030204" pitchFamily="18" charset="0"/>
                  <a:ea typeface="ADLaM Display" panose="02010000000000000000" pitchFamily="2" charset="0"/>
                  <a:cs typeface="ADLaM Display" panose="02010000000000000000" pitchFamily="2"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9.7222222222222127E-2"/>
              <c:y val="-2.314814814814814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Amasis MT Pro Black" panose="020F0502020204030204" pitchFamily="18" charset="0"/>
                  <a:ea typeface="ADLaM Display" panose="02010000000000000000" pitchFamily="2" charset="0"/>
                  <a:cs typeface="ADLaM Display" panose="02010000000000000000" pitchFamily="2"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361111111111111"/>
              <c:y val="-5.5555555555555601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Amasis MT Pro Black" panose="020F0502020204030204" pitchFamily="18" charset="0"/>
                  <a:ea typeface="ADLaM Display" panose="02010000000000000000" pitchFamily="2" charset="0"/>
                  <a:cs typeface="ADLaM Display" panose="02010000000000000000" pitchFamily="2"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91-4F21-BC9C-178CF7D365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91-4F21-BC9C-178CF7D365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91-4F21-BC9C-178CF7D36502}"/>
              </c:ext>
            </c:extLst>
          </c:dPt>
          <c:dLbls>
            <c:dLbl>
              <c:idx val="0"/>
              <c:layout>
                <c:manualLayout>
                  <c:x val="0.27315740235440855"/>
                  <c:y val="8.862433862433861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191-4F21-BC9C-178CF7D36502}"/>
                </c:ext>
              </c:extLst>
            </c:dLbl>
            <c:dLbl>
              <c:idx val="1"/>
              <c:layout>
                <c:manualLayout>
                  <c:x val="9.7222222222222127E-2"/>
                  <c:y val="-2.31481481481481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191-4F21-BC9C-178CF7D36502}"/>
                </c:ext>
              </c:extLst>
            </c:dLbl>
            <c:dLbl>
              <c:idx val="2"/>
              <c:layout>
                <c:manualLayout>
                  <c:x val="-0.1361111111111111"/>
                  <c:y val="-5.555555555555560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191-4F21-BC9C-178CF7D36502}"/>
                </c:ext>
              </c:extLst>
            </c:dLbl>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Amasis MT Pro Black" panose="020F0502020204030204" pitchFamily="18" charset="0"/>
                    <a:ea typeface="ADLaM Display" panose="02010000000000000000" pitchFamily="2" charset="0"/>
                    <a:cs typeface="ADLaM Display" panose="02010000000000000000" pitchFamily="2" charset="0"/>
                  </a:defRPr>
                </a:pPr>
                <a:endParaRPr lang="en-US"/>
              </a:p>
            </c:txPr>
            <c:dLblPos val="outEnd"/>
            <c:showLegendKey val="0"/>
            <c:showVal val="0"/>
            <c:showCatName val="1"/>
            <c:showSerName val="0"/>
            <c:showPercent val="1"/>
            <c:showBubbleSize val="0"/>
            <c:showLeaderLines val="1"/>
            <c:leaderLines>
              <c:spPr>
                <a:ln w="22225" cap="flat" cmpd="sng" algn="ctr">
                  <a:solidFill>
                    <a:schemeClr val="tx1">
                      <a:lumMod val="35000"/>
                      <a:lumOff val="65000"/>
                    </a:schemeClr>
                  </a:solidFill>
                  <a:prstDash val="sysDash"/>
                  <a:round/>
                </a:ln>
                <a:effectLst>
                  <a:glow>
                    <a:schemeClr val="accent1">
                      <a:alpha val="40000"/>
                    </a:schemeClr>
                  </a:glow>
                  <a:softEdge rad="0"/>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7191-4F21-BC9C-178CF7D36502}"/>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[Rezone_Assignment-02.xlsx]Attrition By age Group!Attrition By age Group</c:name>
    <c:fmtId val="6"/>
  </c:pivotSource>
  <c:chart>
    <c:autoTitleDeleted val="1"/>
    <c:pivotFmts>
      <c:pivotFmt>
        <c:idx val="0"/>
        <c:spPr>
          <a:solidFill>
            <a:schemeClr val="accent2">
              <a:lumMod val="75000"/>
            </a:schemeClr>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solidFill>
              <a:schemeClr val="accent2">
                <a:lumMod val="75000"/>
              </a:schemeClr>
            </a:solidFill>
            <a:ln>
              <a:solidFill>
                <a:schemeClr val="accent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Group'!$A$5:$A$10</c:f>
              <c:strCache>
                <c:ptCount val="5"/>
                <c:pt idx="0">
                  <c:v>25 - 34</c:v>
                </c:pt>
                <c:pt idx="1">
                  <c:v>35 - 44</c:v>
                </c:pt>
                <c:pt idx="2">
                  <c:v>45 - 54</c:v>
                </c:pt>
                <c:pt idx="3">
                  <c:v>Over 55</c:v>
                </c:pt>
                <c:pt idx="4">
                  <c:v>Under 25</c:v>
                </c:pt>
              </c:strCache>
            </c:strRef>
          </c:cat>
          <c:val>
            <c:numRef>
              <c:f>'Attrition By age Group'!$B$5:$B$10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FD2-49DD-9F01-1A4C057E441F}"/>
            </c:ext>
          </c:extLst>
        </c:ser>
        <c:dLbls>
          <c:dLblPos val="outEnd"/>
          <c:showLegendKey val="0"/>
          <c:showVal val="1"/>
          <c:showCatName val="0"/>
          <c:showSerName val="0"/>
          <c:showPercent val="0"/>
          <c:showBubbleSize val="0"/>
        </c:dLbls>
        <c:gapWidth val="118"/>
        <c:overlap val="-27"/>
        <c:axId val="156645199"/>
        <c:axId val="156646159"/>
      </c:barChart>
      <c:catAx>
        <c:axId val="15664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Aharoni" panose="02010803020104030203" pitchFamily="2" charset="-79"/>
              </a:defRPr>
            </a:pPr>
            <a:endParaRPr lang="en-US"/>
          </a:p>
        </c:txPr>
        <c:crossAx val="156646159"/>
        <c:crosses val="autoZero"/>
        <c:auto val="1"/>
        <c:lblAlgn val="ctr"/>
        <c:lblOffset val="100"/>
        <c:noMultiLvlLbl val="0"/>
      </c:catAx>
      <c:valAx>
        <c:axId val="156646159"/>
        <c:scaling>
          <c:orientation val="minMax"/>
        </c:scaling>
        <c:delete val="1"/>
        <c:axPos val="l"/>
        <c:numFmt formatCode="General" sourceLinked="1"/>
        <c:majorTickMark val="none"/>
        <c:minorTickMark val="none"/>
        <c:tickLblPos val="nextTo"/>
        <c:crossAx val="15664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[Rezone_Assignment-02.xlsx]Attrition By Marital Status!Attrition By Marital Status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8351114108174"/>
          <c:y val="5.0925780192521988E-2"/>
          <c:w val="0.81873797025371831"/>
          <c:h val="0.87438043733411996"/>
        </c:manualLayout>
      </c:layout>
      <c:barChart>
        <c:barDir val="bar"/>
        <c:grouping val="clustered"/>
        <c:varyColors val="0"/>
        <c:ser>
          <c:idx val="0"/>
          <c:order val="0"/>
          <c:tx>
            <c:strRef>
              <c:f>'Attrition By 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223C-442B-BB8A-E723535A3A94}"/>
            </c:ext>
          </c:extLst>
        </c:ser>
        <c:dLbls>
          <c:dLblPos val="outEnd"/>
          <c:showLegendKey val="0"/>
          <c:showVal val="1"/>
          <c:showCatName val="0"/>
          <c:showSerName val="0"/>
          <c:showPercent val="0"/>
          <c:showBubbleSize val="0"/>
        </c:dLbls>
        <c:gapWidth val="91"/>
        <c:axId val="156652879"/>
        <c:axId val="156665839"/>
      </c:barChart>
      <c:catAx>
        <c:axId val="15665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haroni" panose="02010803020104030203" pitchFamily="2" charset="-79"/>
                <a:ea typeface="ADLaM Display" panose="02010000000000000000" pitchFamily="2" charset="0"/>
                <a:cs typeface="Aharoni" panose="02010803020104030203" pitchFamily="2" charset="-79"/>
              </a:defRPr>
            </a:pPr>
            <a:endParaRPr lang="en-US"/>
          </a:p>
        </c:txPr>
        <c:crossAx val="156665839"/>
        <c:crosses val="autoZero"/>
        <c:auto val="1"/>
        <c:lblAlgn val="ctr"/>
        <c:lblOffset val="100"/>
        <c:noMultiLvlLbl val="0"/>
      </c:catAx>
      <c:valAx>
        <c:axId val="156665839"/>
        <c:scaling>
          <c:orientation val="minMax"/>
        </c:scaling>
        <c:delete val="1"/>
        <c:axPos val="b"/>
        <c:numFmt formatCode="General" sourceLinked="1"/>
        <c:majorTickMark val="none"/>
        <c:minorTickMark val="none"/>
        <c:tickLblPos val="nextTo"/>
        <c:crossAx val="15665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[Rezone_Assignment-02.xlsx]MaleVsFemale!MaleVsFemale</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w="19050">
            <a:solidFill>
              <a:schemeClr val="lt1"/>
            </a:solidFill>
          </a:ln>
          <a:effectLst/>
        </c:spPr>
      </c:pivotFmt>
      <c:pivotFmt>
        <c:idx val="2"/>
        <c:spPr>
          <a:solidFill>
            <a:srgbClr val="740000"/>
          </a:solidFill>
          <a:ln w="19050">
            <a:solidFill>
              <a:schemeClr val="lt1"/>
            </a:solidFill>
          </a:ln>
          <a:effectLst/>
        </c:spPr>
      </c:pivotFmt>
    </c:pivotFmts>
    <c:plotArea>
      <c:layout/>
      <c:doughnutChart>
        <c:varyColors val="1"/>
        <c:ser>
          <c:idx val="0"/>
          <c:order val="0"/>
          <c:tx>
            <c:strRef>
              <c:f>MaleVsFemale!$B$3</c:f>
              <c:strCache>
                <c:ptCount val="1"/>
                <c:pt idx="0">
                  <c:v>Total</c:v>
                </c:pt>
              </c:strCache>
            </c:strRef>
          </c:tx>
          <c:dPt>
            <c:idx val="0"/>
            <c:bubble3D val="0"/>
            <c:spPr>
              <a:solidFill>
                <a:srgbClr val="740000"/>
              </a:solidFill>
              <a:ln w="19050">
                <a:solidFill>
                  <a:schemeClr val="lt1"/>
                </a:solidFill>
              </a:ln>
              <a:effectLst/>
            </c:spPr>
            <c:extLst>
              <c:ext xmlns:c16="http://schemas.microsoft.com/office/drawing/2014/chart" uri="{C3380CC4-5D6E-409C-BE32-E72D297353CC}">
                <c16:uniqueId val="{00000003-2A84-4106-AAAE-08B4693A21A6}"/>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2-2A84-4106-AAAE-08B4693A21A6}"/>
              </c:ext>
            </c:extLst>
          </c:dPt>
          <c:dLbls>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MaleVsFemale!$A$4:$A$6</c:f>
              <c:strCache>
                <c:ptCount val="2"/>
                <c:pt idx="0">
                  <c:v>Female</c:v>
                </c:pt>
                <c:pt idx="1">
                  <c:v>Male</c:v>
                </c:pt>
              </c:strCache>
            </c:strRef>
          </c:cat>
          <c:val>
            <c:numRef>
              <c:f>MaleVsFemale!$B$4:$B$6</c:f>
              <c:numCache>
                <c:formatCode>General</c:formatCode>
                <c:ptCount val="2"/>
                <c:pt idx="0">
                  <c:v>588</c:v>
                </c:pt>
                <c:pt idx="1">
                  <c:v>882</c:v>
                </c:pt>
              </c:numCache>
            </c:numRef>
          </c:val>
          <c:extLst>
            <c:ext xmlns:c16="http://schemas.microsoft.com/office/drawing/2014/chart" uri="{C3380CC4-5D6E-409C-BE32-E72D297353CC}">
              <c16:uniqueId val="{00000000-2A84-4106-AAAE-08B4693A21A6}"/>
            </c:ext>
          </c:extLst>
        </c:ser>
        <c:dLbls>
          <c:showLegendKey val="0"/>
          <c:showVal val="0"/>
          <c:showCatName val="0"/>
          <c:showSerName val="0"/>
          <c:showPercent val="0"/>
          <c:showBubbleSize val="0"/>
          <c:showLeaderLines val="0"/>
        </c:dLbls>
        <c:firstSliceAng val="0"/>
        <c:holeSize val="5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[Rezone_Assignment-02.xlsx]Attrition By Marital Status!Attrition By Marital Status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03980752405951"/>
          <c:y val="5.0925925925925923E-2"/>
          <c:w val="0.81873797025371831"/>
          <c:h val="0.66878135024788565"/>
        </c:manualLayout>
      </c:layout>
      <c:barChart>
        <c:barDir val="bar"/>
        <c:grouping val="clustered"/>
        <c:varyColors val="0"/>
        <c:ser>
          <c:idx val="0"/>
          <c:order val="0"/>
          <c:tx>
            <c:strRef>
              <c:f>'Attrition By 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CEBE-4157-A74C-9A06E2D46862}"/>
            </c:ext>
          </c:extLst>
        </c:ser>
        <c:dLbls>
          <c:dLblPos val="outEnd"/>
          <c:showLegendKey val="0"/>
          <c:showVal val="1"/>
          <c:showCatName val="0"/>
          <c:showSerName val="0"/>
          <c:showPercent val="0"/>
          <c:showBubbleSize val="0"/>
        </c:dLbls>
        <c:gapWidth val="77"/>
        <c:axId val="156652879"/>
        <c:axId val="156665839"/>
      </c:barChart>
      <c:catAx>
        <c:axId val="15665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Aharoni" panose="02010803020104030203" pitchFamily="2" charset="-79"/>
                <a:ea typeface="ADLaM Display" panose="02010000000000000000" pitchFamily="2" charset="0"/>
                <a:cs typeface="Aharoni" panose="02010803020104030203" pitchFamily="2" charset="-79"/>
              </a:defRPr>
            </a:pPr>
            <a:endParaRPr lang="en-US"/>
          </a:p>
        </c:txPr>
        <c:crossAx val="156665839"/>
        <c:crosses val="autoZero"/>
        <c:auto val="1"/>
        <c:lblAlgn val="ctr"/>
        <c:lblOffset val="100"/>
        <c:noMultiLvlLbl val="0"/>
      </c:catAx>
      <c:valAx>
        <c:axId val="156665839"/>
        <c:scaling>
          <c:orientation val="minMax"/>
        </c:scaling>
        <c:delete val="1"/>
        <c:axPos val="b"/>
        <c:numFmt formatCode="General" sourceLinked="1"/>
        <c:majorTickMark val="none"/>
        <c:minorTickMark val="none"/>
        <c:tickLblPos val="nextTo"/>
        <c:crossAx val="15665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[Rezone_Assignment-02.xlsx]Education Wise Attrition!Education Wise Attrition</c:name>
    <c:fmtId val="0"/>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Attrition'!$A$5:$A$10</c:f>
              <c:strCache>
                <c:ptCount val="5"/>
                <c:pt idx="0">
                  <c:v>Doctoral Degree</c:v>
                </c:pt>
                <c:pt idx="1">
                  <c:v>High School</c:v>
                </c:pt>
                <c:pt idx="2">
                  <c:v>Associates Degree</c:v>
                </c:pt>
                <c:pt idx="3">
                  <c:v>Master's Degree</c:v>
                </c:pt>
                <c:pt idx="4">
                  <c:v>Bachelor's Degree</c:v>
                </c:pt>
              </c:strCache>
            </c:strRef>
          </c:cat>
          <c:val>
            <c:numRef>
              <c:f>'Education Wise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BB-44D3-9757-6BFE1327C93C}"/>
            </c:ext>
          </c:extLst>
        </c:ser>
        <c:dLbls>
          <c:dLblPos val="outEnd"/>
          <c:showLegendKey val="0"/>
          <c:showVal val="1"/>
          <c:showCatName val="0"/>
          <c:showSerName val="0"/>
          <c:showPercent val="0"/>
          <c:showBubbleSize val="0"/>
        </c:dLbls>
        <c:gapWidth val="105"/>
        <c:axId val="67452143"/>
        <c:axId val="67440623"/>
      </c:barChart>
      <c:catAx>
        <c:axId val="67452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40623"/>
        <c:crosses val="autoZero"/>
        <c:auto val="1"/>
        <c:lblAlgn val="ctr"/>
        <c:lblOffset val="100"/>
        <c:noMultiLvlLbl val="0"/>
      </c:catAx>
      <c:valAx>
        <c:axId val="67440623"/>
        <c:scaling>
          <c:orientation val="minMax"/>
        </c:scaling>
        <c:delete val="1"/>
        <c:axPos val="b"/>
        <c:numFmt formatCode="General" sourceLinked="1"/>
        <c:majorTickMark val="none"/>
        <c:minorTickMark val="none"/>
        <c:tickLblPos val="nextTo"/>
        <c:crossAx val="6745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[Rezone_Assignment-02.xlsx]Attrition By age Group!Attrition By age Group</c:name>
    <c:fmtId val="1"/>
  </c:pivotSource>
  <c:chart>
    <c:autoTitleDeleted val="1"/>
    <c:pivotFmts>
      <c:pivotFmt>
        <c:idx val="0"/>
        <c:spPr>
          <a:solidFill>
            <a:schemeClr val="accent2">
              <a:lumMod val="75000"/>
            </a:schemeClr>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solidFill>
              <a:schemeClr val="accent2">
                <a:lumMod val="75000"/>
              </a:schemeClr>
            </a:solidFill>
            <a:ln>
              <a:solidFill>
                <a:schemeClr val="accent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Group'!$A$5:$A$10</c:f>
              <c:strCache>
                <c:ptCount val="5"/>
                <c:pt idx="0">
                  <c:v>25 - 34</c:v>
                </c:pt>
                <c:pt idx="1">
                  <c:v>35 - 44</c:v>
                </c:pt>
                <c:pt idx="2">
                  <c:v>45 - 54</c:v>
                </c:pt>
                <c:pt idx="3">
                  <c:v>Over 55</c:v>
                </c:pt>
                <c:pt idx="4">
                  <c:v>Under 25</c:v>
                </c:pt>
              </c:strCache>
            </c:strRef>
          </c:cat>
          <c:val>
            <c:numRef>
              <c:f>'Attrition By age Group'!$B$5:$B$10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566A-4774-B55C-C5182AA7126D}"/>
            </c:ext>
          </c:extLst>
        </c:ser>
        <c:dLbls>
          <c:dLblPos val="outEnd"/>
          <c:showLegendKey val="0"/>
          <c:showVal val="1"/>
          <c:showCatName val="0"/>
          <c:showSerName val="0"/>
          <c:showPercent val="0"/>
          <c:showBubbleSize val="0"/>
        </c:dLbls>
        <c:gapWidth val="118"/>
        <c:overlap val="-27"/>
        <c:axId val="156645199"/>
        <c:axId val="156646159"/>
      </c:barChart>
      <c:catAx>
        <c:axId val="15664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6646159"/>
        <c:crosses val="autoZero"/>
        <c:auto val="1"/>
        <c:lblAlgn val="ctr"/>
        <c:lblOffset val="100"/>
        <c:noMultiLvlLbl val="0"/>
      </c:catAx>
      <c:valAx>
        <c:axId val="156646159"/>
        <c:scaling>
          <c:orientation val="minMax"/>
        </c:scaling>
        <c:delete val="1"/>
        <c:axPos val="l"/>
        <c:numFmt formatCode="General" sourceLinked="1"/>
        <c:majorTickMark val="none"/>
        <c:minorTickMark val="none"/>
        <c:tickLblPos val="nextTo"/>
        <c:crossAx val="15664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[Rezone_Assignment-02.xlsx]Department Wise Attrition!Department wIse Attrition</c:name>
    <c:fmtId val="10"/>
  </c:pivotSource>
  <c:chart>
    <c:autoTitleDeleted val="1"/>
    <c:pivotFmts>
      <c:pivotFmt>
        <c:idx val="0"/>
        <c:spPr>
          <a:solidFill>
            <a:schemeClr val="accent1"/>
          </a:solidFill>
          <a:ln w="19050">
            <a:solidFill>
              <a:schemeClr val="lt1"/>
            </a:solid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7222222222222127E-2"/>
              <c:y val="-2.314814814814814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444444444444443"/>
              <c:y val="9.2592592592592587E-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444444444444443"/>
              <c:y val="9.2592592592592587E-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F262-45A7-A3C0-6035C603F2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262-45A7-A3C0-6035C603F2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F262-45A7-A3C0-6035C603F282}"/>
              </c:ext>
            </c:extLst>
          </c:dPt>
          <c:dLbls>
            <c:dLbl>
              <c:idx val="0"/>
              <c:layout>
                <c:manualLayout>
                  <c:x val="0.14444444444444443"/>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262-45A7-A3C0-6035C603F282}"/>
                </c:ext>
              </c:extLst>
            </c:dLbl>
            <c:dLbl>
              <c:idx val="1"/>
              <c:layout>
                <c:manualLayout>
                  <c:x val="9.7222222222222127E-2"/>
                  <c:y val="-2.31481481481481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262-45A7-A3C0-6035C603F282}"/>
                </c:ext>
              </c:extLst>
            </c:dLbl>
            <c:dLbl>
              <c:idx val="2"/>
              <c:layout>
                <c:manualLayout>
                  <c:x val="0.14444444444444443"/>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262-45A7-A3C0-6035C603F282}"/>
                </c:ext>
              </c:extLst>
            </c:dLbl>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22225" cap="flat" cmpd="sng" algn="ctr">
                  <a:solidFill>
                    <a:schemeClr val="tx1">
                      <a:lumMod val="35000"/>
                      <a:lumOff val="65000"/>
                    </a:schemeClr>
                  </a:solidFill>
                  <a:prstDash val="sysDash"/>
                  <a:round/>
                </a:ln>
                <a:effectLst>
                  <a:glow>
                    <a:schemeClr val="accent1">
                      <a:alpha val="40000"/>
                    </a:schemeClr>
                  </a:glow>
                  <a:softEdge rad="0"/>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F262-45A7-A3C0-6035C603F282}"/>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E24BD80-5A87-458A-AC8B-20358BF4881C}">
          <cx:tx>
            <cx:txData>
              <cx:f>_xlchart.v1.1</cx:f>
              <cx:v>Attrition</cx:v>
            </cx:txData>
          </cx:tx>
          <cx:data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DE24BD80-5A87-458A-AC8B-20358BF4881C}">
          <cx:tx>
            <cx:txData>
              <cx:f>_xlchart.v1.4</cx:f>
              <cx:v>Attrition</cx:v>
            </cx:txData>
          </cx:tx>
          <cx:data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svg"/><Relationship Id="rId12" Type="http://schemas.microsoft.com/office/2014/relationships/chartEx" Target="../charts/chartEx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1</xdr:col>
      <xdr:colOff>20078</xdr:colOff>
      <xdr:row>1</xdr:row>
      <xdr:rowOff>100354</xdr:rowOff>
    </xdr:from>
    <xdr:to>
      <xdr:col>21</xdr:col>
      <xdr:colOff>63500</xdr:colOff>
      <xdr:row>40</xdr:row>
      <xdr:rowOff>181059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705878" y="296297"/>
          <a:ext cx="13759422" cy="7722476"/>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3200" b="1" kern="1200">
                <a:solidFill>
                  <a:srgbClr val="002060"/>
                </a:solidFill>
                <a:effectLst/>
                <a:latin typeface="Arial" panose="020B0604020202020204" pitchFamily="34" charset="0"/>
                <a:ea typeface="+mn-ea"/>
                <a:cs typeface="Arial" panose="020B0604020202020204" pitchFamily="34" charset="0"/>
              </a:rPr>
              <a:t>HR ATTRITION </a:t>
            </a:r>
            <a:r>
              <a:rPr lang="en-US" sz="3200" b="1" kern="1200" baseline="0">
                <a:solidFill>
                  <a:srgbClr val="002060"/>
                </a:solidFill>
                <a:effectLst/>
                <a:latin typeface="Arial" panose="020B0604020202020204" pitchFamily="34" charset="0"/>
                <a:ea typeface="+mn-ea"/>
                <a:cs typeface="Arial" panose="020B0604020202020204" pitchFamily="34" charset="0"/>
              </a:rPr>
              <a:t> DASHBOARD</a:t>
            </a:r>
            <a:endParaRPr lang="en-IN" sz="5400" b="1">
              <a:solidFill>
                <a:srgbClr val="002060"/>
              </a:solidFill>
              <a:latin typeface="Arial" panose="020B0604020202020204" pitchFamily="34" charset="0"/>
              <a:cs typeface="Arial" panose="020B0604020202020204"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108978</xdr:colOff>
      <xdr:row>7</xdr:row>
      <xdr:rowOff>49554</xdr:rowOff>
    </xdr:from>
    <xdr:to>
      <xdr:col>4</xdr:col>
      <xdr:colOff>628773</xdr:colOff>
      <xdr:row>9</xdr:row>
      <xdr:rowOff>171790</xdr:rowOff>
    </xdr:to>
    <xdr:pic>
      <xdr:nvPicPr>
        <xdr:cNvPr id="26" name="Picture 25">
          <a:extLst>
            <a:ext uri="{FF2B5EF4-FFF2-40B4-BE49-F238E27FC236}">
              <a16:creationId xmlns:a16="http://schemas.microsoft.com/office/drawing/2014/main" id="{96C4996B-66A9-4D16-90EB-725FCE13DDF9}"/>
            </a:ext>
          </a:extLst>
        </xdr:cNvPr>
        <xdr:cNvPicPr>
          <a:picLocks noChangeAspect="1"/>
        </xdr:cNvPicPr>
      </xdr:nvPicPr>
      <xdr:blipFill>
        <a:blip xmlns:r="http://schemas.openxmlformats.org/officeDocument/2006/relationships" r:embed="rId1"/>
        <a:stretch>
          <a:fillRect/>
        </a:stretch>
      </xdr:blipFill>
      <xdr:spPr>
        <a:xfrm>
          <a:off x="2852178" y="1471954"/>
          <a:ext cx="519795" cy="528636"/>
        </a:xfrm>
        <a:prstGeom prst="rect">
          <a:avLst/>
        </a:prstGeom>
      </xdr:spPr>
    </xdr:pic>
    <xdr:clientData/>
  </xdr:twoCellAnchor>
  <xdr:twoCellAnchor editAs="oneCell">
    <xdr:from>
      <xdr:col>7</xdr:col>
      <xdr:colOff>610758</xdr:colOff>
      <xdr:row>6</xdr:row>
      <xdr:rowOff>163854</xdr:rowOff>
    </xdr:from>
    <xdr:to>
      <xdr:col>8</xdr:col>
      <xdr:colOff>647700</xdr:colOff>
      <xdr:row>10</xdr:row>
      <xdr:rowOff>70815</xdr:rowOff>
    </xdr:to>
    <xdr:pic>
      <xdr:nvPicPr>
        <xdr:cNvPr id="27" name="Picture 26">
          <a:extLst>
            <a:ext uri="{FF2B5EF4-FFF2-40B4-BE49-F238E27FC236}">
              <a16:creationId xmlns:a16="http://schemas.microsoft.com/office/drawing/2014/main" id="{49676001-2DBB-477C-B2A9-1CDCF1F2ACEC}"/>
            </a:ext>
          </a:extLst>
        </xdr:cNvPr>
        <xdr:cNvPicPr>
          <a:picLocks noChangeAspect="1"/>
        </xdr:cNvPicPr>
      </xdr:nvPicPr>
      <xdr:blipFill>
        <a:blip xmlns:r="http://schemas.openxmlformats.org/officeDocument/2006/relationships" r:embed="rId2"/>
        <a:stretch>
          <a:fillRect/>
        </a:stretch>
      </xdr:blipFill>
      <xdr:spPr>
        <a:xfrm>
          <a:off x="5411358" y="1383054"/>
          <a:ext cx="722742" cy="719761"/>
        </a:xfrm>
        <a:prstGeom prst="rect">
          <a:avLst/>
        </a:prstGeom>
      </xdr:spPr>
    </xdr:pic>
    <xdr:clientData/>
  </xdr:twoCellAnchor>
  <xdr:twoCellAnchor editAs="oneCell">
    <xdr:from>
      <xdr:col>12</xdr:col>
      <xdr:colOff>71036</xdr:colOff>
      <xdr:row>7</xdr:row>
      <xdr:rowOff>58915</xdr:rowOff>
    </xdr:from>
    <xdr:to>
      <xdr:col>12</xdr:col>
      <xdr:colOff>597297</xdr:colOff>
      <xdr:row>9</xdr:row>
      <xdr:rowOff>130011</xdr:rowOff>
    </xdr:to>
    <xdr:pic>
      <xdr:nvPicPr>
        <xdr:cNvPr id="28" name="Picture 27">
          <a:extLst>
            <a:ext uri="{FF2B5EF4-FFF2-40B4-BE49-F238E27FC236}">
              <a16:creationId xmlns:a16="http://schemas.microsoft.com/office/drawing/2014/main" id="{0C73D8C1-F2FF-48F5-8791-D524D02697EA}"/>
            </a:ext>
          </a:extLst>
        </xdr:cNvPr>
        <xdr:cNvPicPr>
          <a:picLocks noChangeAspect="1"/>
        </xdr:cNvPicPr>
      </xdr:nvPicPr>
      <xdr:blipFill>
        <a:blip xmlns:r="http://schemas.openxmlformats.org/officeDocument/2006/relationships" r:embed="rId3"/>
        <a:stretch>
          <a:fillRect/>
        </a:stretch>
      </xdr:blipFill>
      <xdr:spPr>
        <a:xfrm>
          <a:off x="8300636" y="1481315"/>
          <a:ext cx="526261" cy="477496"/>
        </a:xfrm>
        <a:prstGeom prst="rect">
          <a:avLst/>
        </a:prstGeom>
      </xdr:spPr>
    </xdr:pic>
    <xdr:clientData/>
  </xdr:twoCellAnchor>
  <xdr:twoCellAnchor editAs="oneCell">
    <xdr:from>
      <xdr:col>16</xdr:col>
      <xdr:colOff>80404</xdr:colOff>
      <xdr:row>7</xdr:row>
      <xdr:rowOff>21687</xdr:rowOff>
    </xdr:from>
    <xdr:to>
      <xdr:col>16</xdr:col>
      <xdr:colOff>556436</xdr:colOff>
      <xdr:row>9</xdr:row>
      <xdr:rowOff>100215</xdr:rowOff>
    </xdr:to>
    <xdr:pic>
      <xdr:nvPicPr>
        <xdr:cNvPr id="29" name="Picture 28">
          <a:extLst>
            <a:ext uri="{FF2B5EF4-FFF2-40B4-BE49-F238E27FC236}">
              <a16:creationId xmlns:a16="http://schemas.microsoft.com/office/drawing/2014/main" id="{9878E028-62C6-4A9F-8CAB-098EEEBEC52D}"/>
            </a:ext>
          </a:extLst>
        </xdr:cNvPr>
        <xdr:cNvPicPr>
          <a:picLocks noChangeAspect="1"/>
        </xdr:cNvPicPr>
      </xdr:nvPicPr>
      <xdr:blipFill>
        <a:blip xmlns:r="http://schemas.openxmlformats.org/officeDocument/2006/relationships" r:embed="rId4"/>
        <a:stretch>
          <a:fillRect/>
        </a:stretch>
      </xdr:blipFill>
      <xdr:spPr>
        <a:xfrm>
          <a:off x="11053204" y="1444087"/>
          <a:ext cx="476032" cy="484928"/>
        </a:xfrm>
        <a:prstGeom prst="rect">
          <a:avLst/>
        </a:prstGeom>
      </xdr:spPr>
    </xdr:pic>
    <xdr:clientData/>
  </xdr:twoCellAnchor>
  <xdr:twoCellAnchor editAs="oneCell">
    <xdr:from>
      <xdr:col>20</xdr:col>
      <xdr:colOff>81777</xdr:colOff>
      <xdr:row>6</xdr:row>
      <xdr:rowOff>199486</xdr:rowOff>
    </xdr:from>
    <xdr:to>
      <xdr:col>20</xdr:col>
      <xdr:colOff>598962</xdr:colOff>
      <xdr:row>9</xdr:row>
      <xdr:rowOff>101435</xdr:rowOff>
    </xdr:to>
    <xdr:pic>
      <xdr:nvPicPr>
        <xdr:cNvPr id="30" name="Picture 29">
          <a:extLst>
            <a:ext uri="{FF2B5EF4-FFF2-40B4-BE49-F238E27FC236}">
              <a16:creationId xmlns:a16="http://schemas.microsoft.com/office/drawing/2014/main" id="{08D86504-E752-4089-B988-6886EBDE68AB}"/>
            </a:ext>
          </a:extLst>
        </xdr:cNvPr>
        <xdr:cNvPicPr>
          <a:picLocks noChangeAspect="1"/>
        </xdr:cNvPicPr>
      </xdr:nvPicPr>
      <xdr:blipFill>
        <a:blip xmlns:r="http://schemas.openxmlformats.org/officeDocument/2006/relationships" r:embed="rId5"/>
        <a:stretch>
          <a:fillRect/>
        </a:stretch>
      </xdr:blipFill>
      <xdr:spPr>
        <a:xfrm>
          <a:off x="13797777" y="1418686"/>
          <a:ext cx="517185" cy="511549"/>
        </a:xfrm>
        <a:prstGeom prst="rect">
          <a:avLst/>
        </a:prstGeom>
      </xdr:spPr>
    </xdr:pic>
    <xdr:clientData/>
  </xdr:twoCellAnchor>
  <xdr:twoCellAnchor editAs="oneCell">
    <xdr:from>
      <xdr:col>5</xdr:col>
      <xdr:colOff>223278</xdr:colOff>
      <xdr:row>17</xdr:row>
      <xdr:rowOff>177636</xdr:rowOff>
    </xdr:from>
    <xdr:to>
      <xdr:col>6</xdr:col>
      <xdr:colOff>294876</xdr:colOff>
      <xdr:row>21</xdr:row>
      <xdr:rowOff>149323</xdr:rowOff>
    </xdr:to>
    <xdr:pic>
      <xdr:nvPicPr>
        <xdr:cNvPr id="31" name="Graphic 30" descr="Female Profile with solid fill">
          <a:extLst>
            <a:ext uri="{FF2B5EF4-FFF2-40B4-BE49-F238E27FC236}">
              <a16:creationId xmlns:a16="http://schemas.microsoft.com/office/drawing/2014/main" id="{8F78D86F-6210-4E65-A21C-63A9B2C19A1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52278" y="3632036"/>
          <a:ext cx="757398" cy="784487"/>
        </a:xfrm>
        <a:prstGeom prst="rect">
          <a:avLst/>
        </a:prstGeom>
      </xdr:spPr>
    </xdr:pic>
    <xdr:clientData/>
  </xdr:twoCellAnchor>
  <xdr:twoCellAnchor editAs="oneCell">
    <xdr:from>
      <xdr:col>1</xdr:col>
      <xdr:colOff>407428</xdr:colOff>
      <xdr:row>15</xdr:row>
      <xdr:rowOff>76036</xdr:rowOff>
    </xdr:from>
    <xdr:to>
      <xdr:col>2</xdr:col>
      <xdr:colOff>548955</xdr:colOff>
      <xdr:row>19</xdr:row>
      <xdr:rowOff>129170</xdr:rowOff>
    </xdr:to>
    <xdr:pic>
      <xdr:nvPicPr>
        <xdr:cNvPr id="32" name="Graphic 31" descr="Male profile with solid fill">
          <a:extLst>
            <a:ext uri="{FF2B5EF4-FFF2-40B4-BE49-F238E27FC236}">
              <a16:creationId xmlns:a16="http://schemas.microsoft.com/office/drawing/2014/main" id="{10262F0B-4204-4D1F-ABF5-6520F40DECF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93228" y="3124036"/>
          <a:ext cx="827327" cy="865934"/>
        </a:xfrm>
        <a:prstGeom prst="rect">
          <a:avLst/>
        </a:prstGeom>
      </xdr:spPr>
    </xdr:pic>
    <xdr:clientData/>
  </xdr:twoCellAnchor>
  <xdr:twoCellAnchor>
    <xdr:from>
      <xdr:col>1</xdr:col>
      <xdr:colOff>139700</xdr:colOff>
      <xdr:row>6</xdr:row>
      <xdr:rowOff>177800</xdr:rowOff>
    </xdr:from>
    <xdr:to>
      <xdr:col>3</xdr:col>
      <xdr:colOff>673100</xdr:colOff>
      <xdr:row>8</xdr:row>
      <xdr:rowOff>139700</xdr:rowOff>
    </xdr:to>
    <xdr:sp macro="" textlink="">
      <xdr:nvSpPr>
        <xdr:cNvPr id="59" name="Rectangle: Rounded Corners 58">
          <a:extLst>
            <a:ext uri="{FF2B5EF4-FFF2-40B4-BE49-F238E27FC236}">
              <a16:creationId xmlns:a16="http://schemas.microsoft.com/office/drawing/2014/main" id="{AB777054-11D6-4186-BAB0-B1F92CF85856}"/>
            </a:ext>
          </a:extLst>
        </xdr:cNvPr>
        <xdr:cNvSpPr/>
      </xdr:nvSpPr>
      <xdr:spPr>
        <a:xfrm>
          <a:off x="825500" y="1397000"/>
          <a:ext cx="1905000" cy="368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Total Emplyees</a:t>
          </a:r>
        </a:p>
      </xdr:txBody>
    </xdr:sp>
    <xdr:clientData/>
  </xdr:twoCellAnchor>
  <xdr:twoCellAnchor>
    <xdr:from>
      <xdr:col>17</xdr:col>
      <xdr:colOff>101600</xdr:colOff>
      <xdr:row>6</xdr:row>
      <xdr:rowOff>152400</xdr:rowOff>
    </xdr:from>
    <xdr:to>
      <xdr:col>19</xdr:col>
      <xdr:colOff>635000</xdr:colOff>
      <xdr:row>8</xdr:row>
      <xdr:rowOff>114300</xdr:rowOff>
    </xdr:to>
    <xdr:sp macro="" textlink="">
      <xdr:nvSpPr>
        <xdr:cNvPr id="64" name="Rectangle: Rounded Corners 63">
          <a:extLst>
            <a:ext uri="{FF2B5EF4-FFF2-40B4-BE49-F238E27FC236}">
              <a16:creationId xmlns:a16="http://schemas.microsoft.com/office/drawing/2014/main" id="{8BBFEC6B-C0C2-4D81-A135-F77355EC825C}"/>
            </a:ext>
          </a:extLst>
        </xdr:cNvPr>
        <xdr:cNvSpPr/>
      </xdr:nvSpPr>
      <xdr:spPr>
        <a:xfrm>
          <a:off x="11760200" y="1371600"/>
          <a:ext cx="1905000" cy="368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Average</a:t>
          </a:r>
          <a:r>
            <a:rPr lang="en-US" sz="2000" b="1" baseline="0">
              <a:solidFill>
                <a:srgbClr val="740000"/>
              </a:solidFill>
            </a:rPr>
            <a:t> Age</a:t>
          </a:r>
          <a:endParaRPr lang="en-US" sz="2000" b="1">
            <a:solidFill>
              <a:srgbClr val="740000"/>
            </a:solidFill>
          </a:endParaRPr>
        </a:p>
      </xdr:txBody>
    </xdr:sp>
    <xdr:clientData/>
  </xdr:twoCellAnchor>
  <xdr:twoCellAnchor>
    <xdr:from>
      <xdr:col>9</xdr:col>
      <xdr:colOff>63500</xdr:colOff>
      <xdr:row>6</xdr:row>
      <xdr:rowOff>101600</xdr:rowOff>
    </xdr:from>
    <xdr:to>
      <xdr:col>12</xdr:col>
      <xdr:colOff>215900</xdr:colOff>
      <xdr:row>8</xdr:row>
      <xdr:rowOff>165100</xdr:rowOff>
    </xdr:to>
    <xdr:sp macro="" textlink="">
      <xdr:nvSpPr>
        <xdr:cNvPr id="65" name="Rectangle: Rounded Corners 64">
          <a:extLst>
            <a:ext uri="{FF2B5EF4-FFF2-40B4-BE49-F238E27FC236}">
              <a16:creationId xmlns:a16="http://schemas.microsoft.com/office/drawing/2014/main" id="{FEE011E4-EF19-4305-BD4F-9A65E484B0AD}"/>
            </a:ext>
          </a:extLst>
        </xdr:cNvPr>
        <xdr:cNvSpPr/>
      </xdr:nvSpPr>
      <xdr:spPr>
        <a:xfrm>
          <a:off x="6235700" y="1320800"/>
          <a:ext cx="2209800" cy="4699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Active</a:t>
          </a:r>
          <a:r>
            <a:rPr lang="en-US" sz="2000" b="1" baseline="0">
              <a:solidFill>
                <a:srgbClr val="740000"/>
              </a:solidFill>
            </a:rPr>
            <a:t> Employees</a:t>
          </a:r>
          <a:endParaRPr lang="en-US" sz="2000" b="1">
            <a:solidFill>
              <a:srgbClr val="740000"/>
            </a:solidFill>
          </a:endParaRPr>
        </a:p>
      </xdr:txBody>
    </xdr:sp>
    <xdr:clientData/>
  </xdr:twoCellAnchor>
  <xdr:twoCellAnchor>
    <xdr:from>
      <xdr:col>13</xdr:col>
      <xdr:colOff>279400</xdr:colOff>
      <xdr:row>6</xdr:row>
      <xdr:rowOff>101600</xdr:rowOff>
    </xdr:from>
    <xdr:to>
      <xdr:col>16</xdr:col>
      <xdr:colOff>127000</xdr:colOff>
      <xdr:row>8</xdr:row>
      <xdr:rowOff>63500</xdr:rowOff>
    </xdr:to>
    <xdr:sp macro="" textlink="">
      <xdr:nvSpPr>
        <xdr:cNvPr id="66" name="Rectangle: Rounded Corners 65">
          <a:extLst>
            <a:ext uri="{FF2B5EF4-FFF2-40B4-BE49-F238E27FC236}">
              <a16:creationId xmlns:a16="http://schemas.microsoft.com/office/drawing/2014/main" id="{7B93B22B-63F2-485F-816F-12B248AD6C44}"/>
            </a:ext>
          </a:extLst>
        </xdr:cNvPr>
        <xdr:cNvSpPr/>
      </xdr:nvSpPr>
      <xdr:spPr>
        <a:xfrm>
          <a:off x="9194800" y="1320800"/>
          <a:ext cx="1905000" cy="368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Attrition</a:t>
          </a:r>
          <a:r>
            <a:rPr lang="en-US" sz="2000" b="1" baseline="0">
              <a:solidFill>
                <a:srgbClr val="740000"/>
              </a:solidFill>
            </a:rPr>
            <a:t> Rate</a:t>
          </a:r>
          <a:endParaRPr lang="en-US" sz="2000" b="1">
            <a:solidFill>
              <a:srgbClr val="740000"/>
            </a:solidFill>
          </a:endParaRPr>
        </a:p>
      </xdr:txBody>
    </xdr:sp>
    <xdr:clientData/>
  </xdr:twoCellAnchor>
  <xdr:twoCellAnchor>
    <xdr:from>
      <xdr:col>5</xdr:col>
      <xdr:colOff>139700</xdr:colOff>
      <xdr:row>6</xdr:row>
      <xdr:rowOff>177800</xdr:rowOff>
    </xdr:from>
    <xdr:to>
      <xdr:col>7</xdr:col>
      <xdr:colOff>673100</xdr:colOff>
      <xdr:row>8</xdr:row>
      <xdr:rowOff>139700</xdr:rowOff>
    </xdr:to>
    <xdr:sp macro="" textlink="">
      <xdr:nvSpPr>
        <xdr:cNvPr id="67" name="Rectangle: Rounded Corners 66">
          <a:extLst>
            <a:ext uri="{FF2B5EF4-FFF2-40B4-BE49-F238E27FC236}">
              <a16:creationId xmlns:a16="http://schemas.microsoft.com/office/drawing/2014/main" id="{0E18C544-43E1-4997-8DE3-67539939812F}"/>
            </a:ext>
          </a:extLst>
        </xdr:cNvPr>
        <xdr:cNvSpPr/>
      </xdr:nvSpPr>
      <xdr:spPr>
        <a:xfrm>
          <a:off x="3568700" y="1397000"/>
          <a:ext cx="1905000" cy="368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Attritions</a:t>
          </a:r>
        </a:p>
      </xdr:txBody>
    </xdr:sp>
    <xdr:clientData/>
  </xdr:twoCellAnchor>
  <xdr:twoCellAnchor>
    <xdr:from>
      <xdr:col>2</xdr:col>
      <xdr:colOff>50800</xdr:colOff>
      <xdr:row>12</xdr:row>
      <xdr:rowOff>0</xdr:rowOff>
    </xdr:from>
    <xdr:to>
      <xdr:col>6</xdr:col>
      <xdr:colOff>330200</xdr:colOff>
      <xdr:row>14</xdr:row>
      <xdr:rowOff>12700</xdr:rowOff>
    </xdr:to>
    <xdr:sp macro="" textlink="">
      <xdr:nvSpPr>
        <xdr:cNvPr id="68" name="Rectangle: Rounded Corners 67">
          <a:extLst>
            <a:ext uri="{FF2B5EF4-FFF2-40B4-BE49-F238E27FC236}">
              <a16:creationId xmlns:a16="http://schemas.microsoft.com/office/drawing/2014/main" id="{ACF544A1-6162-44AB-BF63-2260AE7B1E48}"/>
            </a:ext>
          </a:extLst>
        </xdr:cNvPr>
        <xdr:cNvSpPr/>
      </xdr:nvSpPr>
      <xdr:spPr>
        <a:xfrm>
          <a:off x="1422400" y="2438400"/>
          <a:ext cx="3022600" cy="4191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Total Emplyees By Gender</a:t>
          </a:r>
        </a:p>
      </xdr:txBody>
    </xdr:sp>
    <xdr:clientData/>
  </xdr:twoCellAnchor>
  <xdr:twoCellAnchor>
    <xdr:from>
      <xdr:col>8</xdr:col>
      <xdr:colOff>342900</xdr:colOff>
      <xdr:row>12</xdr:row>
      <xdr:rowOff>38100</xdr:rowOff>
    </xdr:from>
    <xdr:to>
      <xdr:col>12</xdr:col>
      <xdr:colOff>533400</xdr:colOff>
      <xdr:row>14</xdr:row>
      <xdr:rowOff>25400</xdr:rowOff>
    </xdr:to>
    <xdr:sp macro="" textlink="">
      <xdr:nvSpPr>
        <xdr:cNvPr id="69" name="Rectangle: Rounded Corners 68">
          <a:extLst>
            <a:ext uri="{FF2B5EF4-FFF2-40B4-BE49-F238E27FC236}">
              <a16:creationId xmlns:a16="http://schemas.microsoft.com/office/drawing/2014/main" id="{51CB3058-60B9-4830-A166-208FD285F7CF}"/>
            </a:ext>
          </a:extLst>
        </xdr:cNvPr>
        <xdr:cNvSpPr/>
      </xdr:nvSpPr>
      <xdr:spPr>
        <a:xfrm>
          <a:off x="5829300" y="2476500"/>
          <a:ext cx="2933700" cy="393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Education</a:t>
          </a:r>
          <a:r>
            <a:rPr lang="en-US" sz="2000" b="1" baseline="0">
              <a:solidFill>
                <a:srgbClr val="740000"/>
              </a:solidFill>
            </a:rPr>
            <a:t> Wise Attrition</a:t>
          </a:r>
          <a:endParaRPr lang="en-US" sz="2000" b="1">
            <a:solidFill>
              <a:srgbClr val="740000"/>
            </a:solidFill>
          </a:endParaRPr>
        </a:p>
      </xdr:txBody>
    </xdr:sp>
    <xdr:clientData/>
  </xdr:twoCellAnchor>
  <xdr:twoCellAnchor>
    <xdr:from>
      <xdr:col>15</xdr:col>
      <xdr:colOff>304800</xdr:colOff>
      <xdr:row>12</xdr:row>
      <xdr:rowOff>25400</xdr:rowOff>
    </xdr:from>
    <xdr:to>
      <xdr:col>20</xdr:col>
      <xdr:colOff>0</xdr:colOff>
      <xdr:row>14</xdr:row>
      <xdr:rowOff>50800</xdr:rowOff>
    </xdr:to>
    <xdr:sp macro="" textlink="">
      <xdr:nvSpPr>
        <xdr:cNvPr id="70" name="Rectangle: Rounded Corners 69">
          <a:extLst>
            <a:ext uri="{FF2B5EF4-FFF2-40B4-BE49-F238E27FC236}">
              <a16:creationId xmlns:a16="http://schemas.microsoft.com/office/drawing/2014/main" id="{97C20B72-B2C4-42FD-9DB6-D4C65E8A8687}"/>
            </a:ext>
          </a:extLst>
        </xdr:cNvPr>
        <xdr:cNvSpPr/>
      </xdr:nvSpPr>
      <xdr:spPr>
        <a:xfrm>
          <a:off x="10591800" y="2463800"/>
          <a:ext cx="3124200" cy="431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Attrition</a:t>
          </a:r>
          <a:r>
            <a:rPr lang="en-US" sz="2000" b="1" baseline="0">
              <a:solidFill>
                <a:srgbClr val="740000"/>
              </a:solidFill>
            </a:rPr>
            <a:t> By Job Role-Top 5</a:t>
          </a:r>
          <a:endParaRPr lang="en-US" sz="2000" b="1">
            <a:solidFill>
              <a:srgbClr val="740000"/>
            </a:solidFill>
          </a:endParaRPr>
        </a:p>
      </xdr:txBody>
    </xdr:sp>
    <xdr:clientData/>
  </xdr:twoCellAnchor>
  <xdr:twoCellAnchor>
    <xdr:from>
      <xdr:col>1</xdr:col>
      <xdr:colOff>520700</xdr:colOff>
      <xdr:row>26</xdr:row>
      <xdr:rowOff>101600</xdr:rowOff>
    </xdr:from>
    <xdr:to>
      <xdr:col>6</xdr:col>
      <xdr:colOff>292100</xdr:colOff>
      <xdr:row>28</xdr:row>
      <xdr:rowOff>88900</xdr:rowOff>
    </xdr:to>
    <xdr:sp macro="" textlink="">
      <xdr:nvSpPr>
        <xdr:cNvPr id="71" name="Rectangle: Rounded Corners 70">
          <a:extLst>
            <a:ext uri="{FF2B5EF4-FFF2-40B4-BE49-F238E27FC236}">
              <a16:creationId xmlns:a16="http://schemas.microsoft.com/office/drawing/2014/main" id="{44B2EEDC-86D2-4F55-976C-6220D0EBEAE3}"/>
            </a:ext>
          </a:extLst>
        </xdr:cNvPr>
        <xdr:cNvSpPr/>
      </xdr:nvSpPr>
      <xdr:spPr>
        <a:xfrm>
          <a:off x="1206500" y="5384800"/>
          <a:ext cx="3200400" cy="393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Department</a:t>
          </a:r>
          <a:r>
            <a:rPr lang="en-US" sz="2000" b="1" baseline="0">
              <a:solidFill>
                <a:srgbClr val="740000"/>
              </a:solidFill>
            </a:rPr>
            <a:t> Wise Attrition</a:t>
          </a:r>
          <a:endParaRPr lang="en-US" sz="2000" b="1">
            <a:solidFill>
              <a:srgbClr val="740000"/>
            </a:solidFill>
          </a:endParaRPr>
        </a:p>
      </xdr:txBody>
    </xdr:sp>
    <xdr:clientData/>
  </xdr:twoCellAnchor>
  <xdr:twoCellAnchor>
    <xdr:from>
      <xdr:col>7</xdr:col>
      <xdr:colOff>508000</xdr:colOff>
      <xdr:row>26</xdr:row>
      <xdr:rowOff>101600</xdr:rowOff>
    </xdr:from>
    <xdr:to>
      <xdr:col>11</xdr:col>
      <xdr:colOff>635000</xdr:colOff>
      <xdr:row>28</xdr:row>
      <xdr:rowOff>76200</xdr:rowOff>
    </xdr:to>
    <xdr:sp macro="" textlink="">
      <xdr:nvSpPr>
        <xdr:cNvPr id="72" name="Rectangle: Rounded Corners 71">
          <a:extLst>
            <a:ext uri="{FF2B5EF4-FFF2-40B4-BE49-F238E27FC236}">
              <a16:creationId xmlns:a16="http://schemas.microsoft.com/office/drawing/2014/main" id="{9DD7FF35-5603-430D-82DA-0836E25FFB21}"/>
            </a:ext>
          </a:extLst>
        </xdr:cNvPr>
        <xdr:cNvSpPr/>
      </xdr:nvSpPr>
      <xdr:spPr>
        <a:xfrm>
          <a:off x="5308600" y="5384800"/>
          <a:ext cx="2870200" cy="381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Attrition</a:t>
          </a:r>
          <a:r>
            <a:rPr lang="en-US" sz="2000" b="1" baseline="0">
              <a:solidFill>
                <a:srgbClr val="740000"/>
              </a:solidFill>
            </a:rPr>
            <a:t> By Age Group</a:t>
          </a:r>
          <a:endParaRPr lang="en-US" sz="2000" b="1">
            <a:solidFill>
              <a:srgbClr val="740000"/>
            </a:solidFill>
          </a:endParaRPr>
        </a:p>
      </xdr:txBody>
    </xdr:sp>
    <xdr:clientData/>
  </xdr:twoCellAnchor>
  <xdr:twoCellAnchor>
    <xdr:from>
      <xdr:col>12</xdr:col>
      <xdr:colOff>304800</xdr:colOff>
      <xdr:row>26</xdr:row>
      <xdr:rowOff>114300</xdr:rowOff>
    </xdr:from>
    <xdr:to>
      <xdr:col>16</xdr:col>
      <xdr:colOff>609600</xdr:colOff>
      <xdr:row>28</xdr:row>
      <xdr:rowOff>190500</xdr:rowOff>
    </xdr:to>
    <xdr:sp macro="" textlink="">
      <xdr:nvSpPr>
        <xdr:cNvPr id="73" name="Rectangle: Rounded Corners 72">
          <a:extLst>
            <a:ext uri="{FF2B5EF4-FFF2-40B4-BE49-F238E27FC236}">
              <a16:creationId xmlns:a16="http://schemas.microsoft.com/office/drawing/2014/main" id="{1ABDF974-C9D5-4BE3-8504-5F7794D7766B}"/>
            </a:ext>
          </a:extLst>
        </xdr:cNvPr>
        <xdr:cNvSpPr/>
      </xdr:nvSpPr>
      <xdr:spPr>
        <a:xfrm>
          <a:off x="8534400" y="5397500"/>
          <a:ext cx="3048000" cy="4826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Attrition</a:t>
          </a:r>
          <a:r>
            <a:rPr lang="en-US" sz="2000" b="1" baseline="0">
              <a:solidFill>
                <a:srgbClr val="740000"/>
              </a:solidFill>
            </a:rPr>
            <a:t> By Marital Status</a:t>
          </a:r>
          <a:endParaRPr lang="en-US" sz="2000" b="1">
            <a:solidFill>
              <a:srgbClr val="740000"/>
            </a:solidFill>
          </a:endParaRPr>
        </a:p>
      </xdr:txBody>
    </xdr:sp>
    <xdr:clientData/>
  </xdr:twoCellAnchor>
  <xdr:twoCellAnchor>
    <xdr:from>
      <xdr:col>17</xdr:col>
      <xdr:colOff>25400</xdr:colOff>
      <xdr:row>26</xdr:row>
      <xdr:rowOff>114300</xdr:rowOff>
    </xdr:from>
    <xdr:to>
      <xdr:col>19</xdr:col>
      <xdr:colOff>558800</xdr:colOff>
      <xdr:row>28</xdr:row>
      <xdr:rowOff>76200</xdr:rowOff>
    </xdr:to>
    <xdr:sp macro="" textlink="">
      <xdr:nvSpPr>
        <xdr:cNvPr id="74" name="Rectangle: Rounded Corners 73">
          <a:extLst>
            <a:ext uri="{FF2B5EF4-FFF2-40B4-BE49-F238E27FC236}">
              <a16:creationId xmlns:a16="http://schemas.microsoft.com/office/drawing/2014/main" id="{8279F6D6-A657-4EDF-96F5-852A8C7EB4F4}"/>
            </a:ext>
          </a:extLst>
        </xdr:cNvPr>
        <xdr:cNvSpPr/>
      </xdr:nvSpPr>
      <xdr:spPr>
        <a:xfrm>
          <a:off x="11684000" y="5397500"/>
          <a:ext cx="1905000" cy="368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740000"/>
              </a:solidFill>
            </a:rPr>
            <a:t>Filter</a:t>
          </a:r>
          <a:r>
            <a:rPr lang="en-US" sz="2000" b="1" baseline="0">
              <a:solidFill>
                <a:srgbClr val="740000"/>
              </a:solidFill>
            </a:rPr>
            <a:t> Panel</a:t>
          </a:r>
          <a:endParaRPr lang="en-US" sz="2000" b="1">
            <a:solidFill>
              <a:srgbClr val="740000"/>
            </a:solidFill>
          </a:endParaRPr>
        </a:p>
      </xdr:txBody>
    </xdr:sp>
    <xdr:clientData/>
  </xdr:twoCellAnchor>
  <xdr:twoCellAnchor>
    <xdr:from>
      <xdr:col>13</xdr:col>
      <xdr:colOff>393700</xdr:colOff>
      <xdr:row>8</xdr:row>
      <xdr:rowOff>63500</xdr:rowOff>
    </xdr:from>
    <xdr:to>
      <xdr:col>15</xdr:col>
      <xdr:colOff>673100</xdr:colOff>
      <xdr:row>10</xdr:row>
      <xdr:rowOff>152400</xdr:rowOff>
    </xdr:to>
    <xdr:sp macro="" textlink="">
      <xdr:nvSpPr>
        <xdr:cNvPr id="34" name="TextBox 33">
          <a:extLst>
            <a:ext uri="{FF2B5EF4-FFF2-40B4-BE49-F238E27FC236}">
              <a16:creationId xmlns:a16="http://schemas.microsoft.com/office/drawing/2014/main" id="{7504263E-0531-564D-223F-C9600D0741C9}"/>
            </a:ext>
          </a:extLst>
        </xdr:cNvPr>
        <xdr:cNvSpPr txBox="1"/>
      </xdr:nvSpPr>
      <xdr:spPr>
        <a:xfrm>
          <a:off x="9309100" y="1689100"/>
          <a:ext cx="16510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u="none" strike="noStrike">
              <a:solidFill>
                <a:srgbClr val="002060"/>
              </a:solidFill>
              <a:effectLst/>
              <a:latin typeface="+mn-lt"/>
              <a:ea typeface="+mn-ea"/>
              <a:cs typeface="+mn-cs"/>
            </a:rPr>
            <a:t>16.12%</a:t>
          </a:r>
          <a:r>
            <a:rPr lang="en-US" sz="2800" b="1">
              <a:solidFill>
                <a:srgbClr val="002060"/>
              </a:solidFill>
            </a:rPr>
            <a:t> </a:t>
          </a:r>
        </a:p>
      </xdr:txBody>
    </xdr:sp>
    <xdr:clientData/>
  </xdr:twoCellAnchor>
  <xdr:twoCellAnchor>
    <xdr:from>
      <xdr:col>1</xdr:col>
      <xdr:colOff>215900</xdr:colOff>
      <xdr:row>7</xdr:row>
      <xdr:rowOff>101600</xdr:rowOff>
    </xdr:from>
    <xdr:to>
      <xdr:col>3</xdr:col>
      <xdr:colOff>495300</xdr:colOff>
      <xdr:row>11</xdr:row>
      <xdr:rowOff>185058</xdr:rowOff>
    </xdr:to>
    <xdr:sp macro="" textlink="">
      <xdr:nvSpPr>
        <xdr:cNvPr id="35" name="TextBox 34">
          <a:extLst>
            <a:ext uri="{FF2B5EF4-FFF2-40B4-BE49-F238E27FC236}">
              <a16:creationId xmlns:a16="http://schemas.microsoft.com/office/drawing/2014/main" id="{A9BE5BA6-43E4-4E06-83AA-09C19F50554B}"/>
            </a:ext>
          </a:extLst>
        </xdr:cNvPr>
        <xdr:cNvSpPr txBox="1"/>
      </xdr:nvSpPr>
      <xdr:spPr>
        <a:xfrm>
          <a:off x="901700" y="1473200"/>
          <a:ext cx="1651000" cy="8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dk1"/>
              </a:solidFill>
              <a:effectLst/>
              <a:latin typeface="+mn-lt"/>
              <a:ea typeface="+mn-ea"/>
              <a:cs typeface="+mn-cs"/>
            </a:rPr>
            <a:t>                                   </a:t>
          </a:r>
          <a:r>
            <a:rPr lang="en-US" sz="2800" b="1" i="0" u="none" strike="noStrike">
              <a:solidFill>
                <a:srgbClr val="002060"/>
              </a:solidFill>
              <a:effectLst/>
              <a:latin typeface="+mn-lt"/>
              <a:ea typeface="+mn-ea"/>
              <a:cs typeface="+mn-cs"/>
            </a:rPr>
            <a:t>1,470</a:t>
          </a:r>
          <a:r>
            <a:rPr lang="en-US" sz="1100" b="0" i="0" u="none" strike="noStrike">
              <a:solidFill>
                <a:schemeClr val="dk1"/>
              </a:solidFill>
              <a:effectLst/>
              <a:latin typeface="+mn-lt"/>
              <a:ea typeface="+mn-ea"/>
              <a:cs typeface="+mn-cs"/>
            </a:rPr>
            <a:t> </a:t>
          </a:r>
          <a:r>
            <a:rPr lang="en-US" sz="2800" b="1">
              <a:solidFill>
                <a:srgbClr val="002060"/>
              </a:solidFill>
            </a:rPr>
            <a:t> </a:t>
          </a:r>
        </a:p>
      </xdr:txBody>
    </xdr:sp>
    <xdr:clientData/>
  </xdr:twoCellAnchor>
  <xdr:twoCellAnchor>
    <xdr:from>
      <xdr:col>9</xdr:col>
      <xdr:colOff>177800</xdr:colOff>
      <xdr:row>8</xdr:row>
      <xdr:rowOff>101600</xdr:rowOff>
    </xdr:from>
    <xdr:to>
      <xdr:col>11</xdr:col>
      <xdr:colOff>457200</xdr:colOff>
      <xdr:row>10</xdr:row>
      <xdr:rowOff>190500</xdr:rowOff>
    </xdr:to>
    <xdr:sp macro="" textlink="">
      <xdr:nvSpPr>
        <xdr:cNvPr id="37" name="TextBox 36">
          <a:extLst>
            <a:ext uri="{FF2B5EF4-FFF2-40B4-BE49-F238E27FC236}">
              <a16:creationId xmlns:a16="http://schemas.microsoft.com/office/drawing/2014/main" id="{4CEA1A36-2AD9-42D2-86B3-4021D9A111C9}"/>
            </a:ext>
          </a:extLst>
        </xdr:cNvPr>
        <xdr:cNvSpPr txBox="1"/>
      </xdr:nvSpPr>
      <xdr:spPr>
        <a:xfrm>
          <a:off x="6350000" y="1727200"/>
          <a:ext cx="16510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u="none" strike="noStrike">
              <a:solidFill>
                <a:srgbClr val="002060"/>
              </a:solidFill>
              <a:effectLst/>
              <a:latin typeface="+mn-lt"/>
              <a:ea typeface="+mn-ea"/>
              <a:cs typeface="+mn-cs"/>
            </a:rPr>
            <a:t>   1233</a:t>
          </a:r>
          <a:r>
            <a:rPr lang="en-US" sz="2800"/>
            <a:t> </a:t>
          </a:r>
          <a:endParaRPr lang="en-US" sz="2800" b="1">
            <a:solidFill>
              <a:srgbClr val="002060"/>
            </a:solidFill>
          </a:endParaRPr>
        </a:p>
      </xdr:txBody>
    </xdr:sp>
    <xdr:clientData/>
  </xdr:twoCellAnchor>
  <xdr:twoCellAnchor>
    <xdr:from>
      <xdr:col>17</xdr:col>
      <xdr:colOff>139700</xdr:colOff>
      <xdr:row>8</xdr:row>
      <xdr:rowOff>101600</xdr:rowOff>
    </xdr:from>
    <xdr:to>
      <xdr:col>19</xdr:col>
      <xdr:colOff>419100</xdr:colOff>
      <xdr:row>10</xdr:row>
      <xdr:rowOff>190500</xdr:rowOff>
    </xdr:to>
    <xdr:sp macro="" textlink="">
      <xdr:nvSpPr>
        <xdr:cNvPr id="38" name="TextBox 37">
          <a:extLst>
            <a:ext uri="{FF2B5EF4-FFF2-40B4-BE49-F238E27FC236}">
              <a16:creationId xmlns:a16="http://schemas.microsoft.com/office/drawing/2014/main" id="{4AFA3BCE-2878-4861-83B8-6B24033E5431}"/>
            </a:ext>
          </a:extLst>
        </xdr:cNvPr>
        <xdr:cNvSpPr txBox="1"/>
      </xdr:nvSpPr>
      <xdr:spPr>
        <a:xfrm>
          <a:off x="11798300" y="1727200"/>
          <a:ext cx="16510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a:t>
          </a:r>
          <a:r>
            <a:rPr lang="en-US" sz="2800" b="1" i="0" u="none" strike="noStrike">
              <a:solidFill>
                <a:srgbClr val="002060"/>
              </a:solidFill>
              <a:effectLst/>
              <a:latin typeface="+mn-lt"/>
              <a:ea typeface="+mn-ea"/>
              <a:cs typeface="+mn-cs"/>
            </a:rPr>
            <a:t>37</a:t>
          </a:r>
          <a:r>
            <a:rPr lang="en-US" sz="1100" b="0" i="0" u="none" strike="noStrike">
              <a:solidFill>
                <a:schemeClr val="dk1"/>
              </a:solidFill>
              <a:effectLst/>
              <a:latin typeface="+mn-lt"/>
              <a:ea typeface="+mn-ea"/>
              <a:cs typeface="+mn-cs"/>
            </a:rPr>
            <a:t> </a:t>
          </a:r>
          <a:r>
            <a:rPr lang="en-US" sz="2800" b="1">
              <a:solidFill>
                <a:srgbClr val="002060"/>
              </a:solidFill>
            </a:rPr>
            <a:t> </a:t>
          </a:r>
        </a:p>
      </xdr:txBody>
    </xdr:sp>
    <xdr:clientData/>
  </xdr:twoCellAnchor>
  <xdr:twoCellAnchor>
    <xdr:from>
      <xdr:col>5</xdr:col>
      <xdr:colOff>317500</xdr:colOff>
      <xdr:row>7</xdr:row>
      <xdr:rowOff>165100</xdr:rowOff>
    </xdr:from>
    <xdr:to>
      <xdr:col>6</xdr:col>
      <xdr:colOff>660400</xdr:colOff>
      <xdr:row>11</xdr:row>
      <xdr:rowOff>174172</xdr:rowOff>
    </xdr:to>
    <xdr:sp macro="" textlink="">
      <xdr:nvSpPr>
        <xdr:cNvPr id="41" name="TextBox 40">
          <a:extLst>
            <a:ext uri="{FF2B5EF4-FFF2-40B4-BE49-F238E27FC236}">
              <a16:creationId xmlns:a16="http://schemas.microsoft.com/office/drawing/2014/main" id="{59FB56A7-51D0-444F-BAA2-2AD1D5B375E5}"/>
            </a:ext>
          </a:extLst>
        </xdr:cNvPr>
        <xdr:cNvSpPr txBox="1"/>
      </xdr:nvSpPr>
      <xdr:spPr>
        <a:xfrm>
          <a:off x="3746500" y="1536700"/>
          <a:ext cx="1028700" cy="792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a:t>
          </a:r>
          <a:r>
            <a:rPr lang="en-US" sz="2800" b="1" i="0" u="none" strike="noStrike">
              <a:solidFill>
                <a:srgbClr val="002060"/>
              </a:solidFill>
              <a:effectLst/>
              <a:latin typeface="+mn-lt"/>
              <a:ea typeface="+mn-ea"/>
              <a:cs typeface="+mn-cs"/>
            </a:rPr>
            <a:t>237</a:t>
          </a:r>
          <a:r>
            <a:rPr lang="en-US" sz="1100" b="0" i="0" u="none" strike="noStrike">
              <a:solidFill>
                <a:schemeClr val="dk1"/>
              </a:solidFill>
              <a:effectLst/>
              <a:latin typeface="+mn-lt"/>
              <a:ea typeface="+mn-ea"/>
              <a:cs typeface="+mn-cs"/>
            </a:rPr>
            <a:t> </a:t>
          </a:r>
          <a:r>
            <a:rPr lang="en-US" sz="2800"/>
            <a:t> </a:t>
          </a:r>
          <a:endParaRPr lang="en-US" sz="2800" b="1">
            <a:solidFill>
              <a:srgbClr val="002060"/>
            </a:solidFill>
          </a:endParaRPr>
        </a:p>
      </xdr:txBody>
    </xdr:sp>
    <xdr:clientData/>
  </xdr:twoCellAnchor>
  <xdr:twoCellAnchor>
    <xdr:from>
      <xdr:col>1</xdr:col>
      <xdr:colOff>362978</xdr:colOff>
      <xdr:row>14</xdr:row>
      <xdr:rowOff>114300</xdr:rowOff>
    </xdr:from>
    <xdr:to>
      <xdr:col>6</xdr:col>
      <xdr:colOff>292100</xdr:colOff>
      <xdr:row>25</xdr:row>
      <xdr:rowOff>118134</xdr:rowOff>
    </xdr:to>
    <xdr:graphicFrame macro="">
      <xdr:nvGraphicFramePr>
        <xdr:cNvPr id="42" name="Chart 41">
          <a:extLst>
            <a:ext uri="{FF2B5EF4-FFF2-40B4-BE49-F238E27FC236}">
              <a16:creationId xmlns:a16="http://schemas.microsoft.com/office/drawing/2014/main" id="{4DD50BDE-60C4-4E86-B066-1D351D575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159778</xdr:colOff>
      <xdr:row>14</xdr:row>
      <xdr:rowOff>113054</xdr:rowOff>
    </xdr:from>
    <xdr:to>
      <xdr:col>13</xdr:col>
      <xdr:colOff>622300</xdr:colOff>
      <xdr:row>25</xdr:row>
      <xdr:rowOff>15264</xdr:rowOff>
    </xdr:to>
    <xdr:graphicFrame macro="">
      <xdr:nvGraphicFramePr>
        <xdr:cNvPr id="43" name="Chart 42">
          <a:extLst>
            <a:ext uri="{FF2B5EF4-FFF2-40B4-BE49-F238E27FC236}">
              <a16:creationId xmlns:a16="http://schemas.microsoft.com/office/drawing/2014/main" id="{1E910535-209D-4908-85C9-729B23EA9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355600</xdr:colOff>
      <xdr:row>14</xdr:row>
      <xdr:rowOff>88900</xdr:rowOff>
    </xdr:from>
    <xdr:to>
      <xdr:col>20</xdr:col>
      <xdr:colOff>596900</xdr:colOff>
      <xdr:row>25</xdr:row>
      <xdr:rowOff>190500</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8F0F8D79-DE5E-4C90-87BE-466D6657A8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956800" y="2862580"/>
              <a:ext cx="4356100" cy="2280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88900</xdr:colOff>
      <xdr:row>28</xdr:row>
      <xdr:rowOff>63500</xdr:rowOff>
    </xdr:from>
    <xdr:to>
      <xdr:col>6</xdr:col>
      <xdr:colOff>508000</xdr:colOff>
      <xdr:row>40</xdr:row>
      <xdr:rowOff>25400</xdr:rowOff>
    </xdr:to>
    <xdr:graphicFrame macro="">
      <xdr:nvGraphicFramePr>
        <xdr:cNvPr id="45" name="Chart 44">
          <a:extLst>
            <a:ext uri="{FF2B5EF4-FFF2-40B4-BE49-F238E27FC236}">
              <a16:creationId xmlns:a16="http://schemas.microsoft.com/office/drawing/2014/main" id="{BCAF6F07-3FE7-41C8-8BE1-BF4066888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147078</xdr:colOff>
      <xdr:row>28</xdr:row>
      <xdr:rowOff>163854</xdr:rowOff>
    </xdr:from>
    <xdr:to>
      <xdr:col>12</xdr:col>
      <xdr:colOff>228600</xdr:colOff>
      <xdr:row>40</xdr:row>
      <xdr:rowOff>12700</xdr:rowOff>
    </xdr:to>
    <xdr:graphicFrame macro="">
      <xdr:nvGraphicFramePr>
        <xdr:cNvPr id="46" name="Chart 45">
          <a:extLst>
            <a:ext uri="{FF2B5EF4-FFF2-40B4-BE49-F238E27FC236}">
              <a16:creationId xmlns:a16="http://schemas.microsoft.com/office/drawing/2014/main" id="{7DAC54E1-3C6D-45B7-A1BC-CD0102C4A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355600</xdr:colOff>
      <xdr:row>29</xdr:row>
      <xdr:rowOff>24154</xdr:rowOff>
    </xdr:from>
    <xdr:to>
      <xdr:col>16</xdr:col>
      <xdr:colOff>457200</xdr:colOff>
      <xdr:row>40</xdr:row>
      <xdr:rowOff>12700</xdr:rowOff>
    </xdr:to>
    <xdr:graphicFrame macro="">
      <xdr:nvGraphicFramePr>
        <xdr:cNvPr id="47" name="Chart 46">
          <a:extLst>
            <a:ext uri="{FF2B5EF4-FFF2-40B4-BE49-F238E27FC236}">
              <a16:creationId xmlns:a16="http://schemas.microsoft.com/office/drawing/2014/main" id="{5BE74950-A191-4761-BEC6-9032EEE85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16</xdr:col>
      <xdr:colOff>680478</xdr:colOff>
      <xdr:row>29</xdr:row>
      <xdr:rowOff>11454</xdr:rowOff>
    </xdr:from>
    <xdr:to>
      <xdr:col>18</xdr:col>
      <xdr:colOff>673100</xdr:colOff>
      <xdr:row>39</xdr:row>
      <xdr:rowOff>190500</xdr:rowOff>
    </xdr:to>
    <mc:AlternateContent xmlns:mc="http://schemas.openxmlformats.org/markup-compatibility/2006" xmlns:a14="http://schemas.microsoft.com/office/drawing/2010/main">
      <mc:Choice Requires="a14">
        <xdr:graphicFrame macro="">
          <xdr:nvGraphicFramePr>
            <xdr:cNvPr id="48" name="Education Field 1">
              <a:extLst>
                <a:ext uri="{FF2B5EF4-FFF2-40B4-BE49-F238E27FC236}">
                  <a16:creationId xmlns:a16="http://schemas.microsoft.com/office/drawing/2014/main" id="{EAB2B1E3-B12B-4030-AE0B-B7C766F21D3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653278" y="5904254"/>
              <a:ext cx="1364222" cy="22110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667778</xdr:colOff>
      <xdr:row>28</xdr:row>
      <xdr:rowOff>189254</xdr:rowOff>
    </xdr:from>
    <xdr:to>
      <xdr:col>20</xdr:col>
      <xdr:colOff>606818</xdr:colOff>
      <xdr:row>36</xdr:row>
      <xdr:rowOff>25400</xdr:rowOff>
    </xdr:to>
    <mc:AlternateContent xmlns:mc="http://schemas.openxmlformats.org/markup-compatibility/2006" xmlns:a14="http://schemas.microsoft.com/office/drawing/2010/main">
      <mc:Choice Requires="a14">
        <xdr:graphicFrame macro="">
          <xdr:nvGraphicFramePr>
            <xdr:cNvPr id="49" name="Department 1" descr="Department Filt">
              <a:extLst>
                <a:ext uri="{FF2B5EF4-FFF2-40B4-BE49-F238E27FC236}">
                  <a16:creationId xmlns:a16="http://schemas.microsoft.com/office/drawing/2014/main" id="{B790DD20-FB89-401F-B009-63755F5ACBB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12178" y="5878854"/>
              <a:ext cx="1310640" cy="14617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548640</xdr:colOff>
      <xdr:row>7</xdr:row>
      <xdr:rowOff>144779</xdr:rowOff>
    </xdr:from>
    <xdr:to>
      <xdr:col>8</xdr:col>
      <xdr:colOff>121920</xdr:colOff>
      <xdr:row>17</xdr:row>
      <xdr:rowOff>45720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3760962A-5E11-A74D-4CD3-70C97E512CB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442460" y="1531619"/>
              <a:ext cx="1584960" cy="18821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617220</xdr:colOff>
      <xdr:row>15</xdr:row>
      <xdr:rowOff>167641</xdr:rowOff>
    </xdr:from>
    <xdr:to>
      <xdr:col>3</xdr:col>
      <xdr:colOff>586740</xdr:colOff>
      <xdr:row>22</xdr:row>
      <xdr:rowOff>45721</xdr:rowOff>
    </xdr:to>
    <mc:AlternateContent xmlns:mc="http://schemas.openxmlformats.org/markup-compatibility/2006" xmlns:a14="http://schemas.microsoft.com/office/drawing/2010/main">
      <mc:Choice Requires="a14">
        <xdr:graphicFrame macro="">
          <xdr:nvGraphicFramePr>
            <xdr:cNvPr id="3" name="Department" descr="Department Filt">
              <a:extLst>
                <a:ext uri="{FF2B5EF4-FFF2-40B4-BE49-F238E27FC236}">
                  <a16:creationId xmlns:a16="http://schemas.microsoft.com/office/drawing/2014/main" id="{4F0D7744-D217-511C-7477-D9FCD5010D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828800" y="3139441"/>
              <a:ext cx="131064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369570</xdr:colOff>
      <xdr:row>5</xdr:row>
      <xdr:rowOff>179070</xdr:rowOff>
    </xdr:from>
    <xdr:to>
      <xdr:col>10</xdr:col>
      <xdr:colOff>247650</xdr:colOff>
      <xdr:row>19</xdr:row>
      <xdr:rowOff>148590</xdr:rowOff>
    </xdr:to>
    <xdr:graphicFrame macro="">
      <xdr:nvGraphicFramePr>
        <xdr:cNvPr id="2" name="Chart 1">
          <a:extLst>
            <a:ext uri="{FF2B5EF4-FFF2-40B4-BE49-F238E27FC236}">
              <a16:creationId xmlns:a16="http://schemas.microsoft.com/office/drawing/2014/main" id="{D9A1F842-1F3D-C22D-DDD9-D4F8511F63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285750</xdr:colOff>
      <xdr:row>5</xdr:row>
      <xdr:rowOff>186690</xdr:rowOff>
    </xdr:from>
    <xdr:to>
      <xdr:col>6</xdr:col>
      <xdr:colOff>304800</xdr:colOff>
      <xdr:row>13</xdr:row>
      <xdr:rowOff>22860</xdr:rowOff>
    </xdr:to>
    <xdr:graphicFrame macro="">
      <xdr:nvGraphicFramePr>
        <xdr:cNvPr id="2" name="Chart 1">
          <a:extLst>
            <a:ext uri="{FF2B5EF4-FFF2-40B4-BE49-F238E27FC236}">
              <a16:creationId xmlns:a16="http://schemas.microsoft.com/office/drawing/2014/main" id="{551AC4F1-3123-DC4C-250B-FD9D18DD3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163830</xdr:colOff>
      <xdr:row>5</xdr:row>
      <xdr:rowOff>179070</xdr:rowOff>
    </xdr:from>
    <xdr:to>
      <xdr:col>7</xdr:col>
      <xdr:colOff>129540</xdr:colOff>
      <xdr:row>16</xdr:row>
      <xdr:rowOff>137160</xdr:rowOff>
    </xdr:to>
    <xdr:graphicFrame macro="">
      <xdr:nvGraphicFramePr>
        <xdr:cNvPr id="2" name="Chart 1">
          <a:extLst>
            <a:ext uri="{FF2B5EF4-FFF2-40B4-BE49-F238E27FC236}">
              <a16:creationId xmlns:a16="http://schemas.microsoft.com/office/drawing/2014/main" id="{6C1A6200-2ADB-9495-6B8A-67AFC744F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255270</xdr:colOff>
      <xdr:row>10</xdr:row>
      <xdr:rowOff>121920</xdr:rowOff>
    </xdr:from>
    <xdr:to>
      <xdr:col>7</xdr:col>
      <xdr:colOff>68580</xdr:colOff>
      <xdr:row>19</xdr:row>
      <xdr:rowOff>148590</xdr:rowOff>
    </xdr:to>
    <xdr:graphicFrame macro="">
      <xdr:nvGraphicFramePr>
        <xdr:cNvPr id="2" name="Chart 1">
          <a:extLst>
            <a:ext uri="{FF2B5EF4-FFF2-40B4-BE49-F238E27FC236}">
              <a16:creationId xmlns:a16="http://schemas.microsoft.com/office/drawing/2014/main" id="{160FBE74-0B2C-D5FB-78BD-DBA393379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209550</xdr:colOff>
      <xdr:row>5</xdr:row>
      <xdr:rowOff>179070</xdr:rowOff>
    </xdr:from>
    <xdr:to>
      <xdr:col>10</xdr:col>
      <xdr:colOff>87630</xdr:colOff>
      <xdr:row>19</xdr:row>
      <xdr:rowOff>148590</xdr:rowOff>
    </xdr:to>
    <xdr:graphicFrame macro="">
      <xdr:nvGraphicFramePr>
        <xdr:cNvPr id="3" name="Chart 2">
          <a:extLst>
            <a:ext uri="{FF2B5EF4-FFF2-40B4-BE49-F238E27FC236}">
              <a16:creationId xmlns:a16="http://schemas.microsoft.com/office/drawing/2014/main" id="{F91C997D-9BAB-3467-84B3-E458551EE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880110</xdr:colOff>
      <xdr:row>13</xdr:row>
      <xdr:rowOff>129540</xdr:rowOff>
    </xdr:from>
    <xdr:to>
      <xdr:col>8</xdr:col>
      <xdr:colOff>487680</xdr:colOff>
      <xdr:row>24</xdr:row>
      <xdr:rowOff>72390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190D2A5-653D-48A8-4FA8-A20F0CDF43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63490" y="2705100"/>
              <a:ext cx="4065270" cy="21221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60.891783101855" createdVersion="8" refreshedVersion="8" minRefreshableVersion="3" recordCount="1470" xr:uid="{20A3AE7B-1B5B-47BD-8CC5-89611537EF96}">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43443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E31C30-D41E-426F-9F41-A9A9A8017D81}" name="Total_Employe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4B27B2-004A-4A07-8675-4B72E36352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I5"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BC54B9-191B-4C13-B25F-7D24416C448D}" name="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416785-C481-478F-840D-85615F2B20E7}" name="EducationWiseFilt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F27CA3-225C-4FC6-BF55-C39A0E9DB034}" name="DepartmentWi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23"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8BCE23-082D-41BA-BEB1-187CA15EC8C1}" name="MaleVsFem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formats count="12">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fieldPosition="0">
        <references count="1">
          <reference field="8"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8" type="button" dataOnly="0" labelOnly="1" outline="0" axis="axisRow" fieldPosition="0"/>
    </format>
    <format dxfId="2">
      <pivotArea dataOnly="0" labelOnly="1" fieldPosition="0">
        <references count="1">
          <reference field="8" count="0"/>
        </references>
      </pivotArea>
    </format>
    <format dxfId="1">
      <pivotArea dataOnly="0" labelOnly="1" grandRow="1" outline="0" fieldPosition="0"/>
    </format>
    <format dxfId="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46AD93-1A33-457E-8E98-07CEB4E6B354}"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7B6118-60C2-4543-9720-44DD5789C746}"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10"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formats count="6">
    <format dxfId="23">
      <pivotArea type="all" dataOnly="0" outline="0" fieldPosition="0"/>
    </format>
    <format dxfId="22">
      <pivotArea outline="0" collapsedLevelsAreSubtotals="1" fieldPosition="0"/>
    </format>
    <format dxfId="21">
      <pivotArea field="23" type="button" dataOnly="0" labelOnly="1" outline="0" axis="axisRow" fieldPosition="0"/>
    </format>
    <format dxfId="20">
      <pivotArea dataOnly="0" labelOnly="1" fieldPosition="0">
        <references count="1">
          <reference field="23" count="0"/>
        </references>
      </pivotArea>
    </format>
    <format dxfId="19">
      <pivotArea dataOnly="0" labelOnly="1" grandRow="1" outline="0" fieldPosition="0"/>
    </format>
    <format dxfId="1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F49FB3-516A-4623-A7B7-0679D98F2CC0}"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10"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formats count="6">
    <format dxfId="35">
      <pivotArea type="all" dataOnly="0" outline="0" fieldPosition="0"/>
    </format>
    <format dxfId="34">
      <pivotArea outline="0" collapsedLevelsAreSubtotals="1" fieldPosition="0"/>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grandRow="1" outline="0" fieldPosition="0"/>
    </format>
    <format dxfId="30">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BA2131-7778-4AFB-A8AD-D09704C365CE}"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formats count="6">
    <format dxfId="29">
      <pivotArea type="all" dataOnly="0" outline="0" fieldPosition="0"/>
    </format>
    <format dxfId="28">
      <pivotArea outline="0" collapsedLevelsAreSubtotals="1" fieldPosition="0"/>
    </format>
    <format dxfId="27">
      <pivotArea field="4" type="button" dataOnly="0" labelOnly="1" outline="0" axis="axisRow" fieldPosition="0"/>
    </format>
    <format dxfId="26">
      <pivotArea dataOnly="0" labelOnly="1" fieldPosition="0">
        <references count="1">
          <reference field="4" count="0"/>
        </references>
      </pivotArea>
    </format>
    <format dxfId="25">
      <pivotArea dataOnly="0" labelOnly="1" grandRow="1" outline="0" fieldPosition="0"/>
    </format>
    <format dxfId="24">
      <pivotArea dataOnly="0" labelOnly="1" outline="0" axis="axisValues" fieldPosition="0"/>
    </format>
  </formats>
  <chartFormats count="8">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4" count="1" selected="0">
            <x v="1"/>
          </reference>
        </references>
      </pivotArea>
    </chartFormat>
    <chartFormat chart="10" format="2">
      <pivotArea type="data" outline="0" fieldPosition="0">
        <references count="2">
          <reference field="4294967294" count="1" selected="0">
            <x v="0"/>
          </reference>
          <reference field="4" count="1" selected="0">
            <x v="2"/>
          </reference>
        </references>
      </pivotArea>
    </chartFormat>
    <chartFormat chart="10" format="3">
      <pivotArea type="data" outline="0" fieldPosition="0">
        <references count="2">
          <reference field="4294967294" count="1" selected="0">
            <x v="0"/>
          </reference>
          <reference field="4"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4" count="1" selected="0">
            <x v="0"/>
          </reference>
        </references>
      </pivotArea>
    </chartFormat>
    <chartFormat chart="13" format="10">
      <pivotArea type="data" outline="0" fieldPosition="0">
        <references count="2">
          <reference field="4294967294" count="1" selected="0">
            <x v="0"/>
          </reference>
          <reference field="4" count="1" selected="0">
            <x v="1"/>
          </reference>
        </references>
      </pivotArea>
    </chartFormat>
    <chartFormat chart="1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1988B8-3180-4737-ADC7-345D59D01110}"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6">
    <format dxfId="17">
      <pivotArea type="all" dataOnly="0" outline="0" fieldPosition="0"/>
    </format>
    <format dxfId="16">
      <pivotArea outline="0" collapsedLevelsAreSubtotals="1" fieldPosition="0"/>
    </format>
    <format dxfId="15">
      <pivotArea field="9" type="button" dataOnly="0" labelOnly="1" outline="0" axis="axisRow" fieldPosition="0"/>
    </format>
    <format dxfId="14">
      <pivotArea dataOnly="0" labelOnly="1" fieldPosition="0">
        <references count="1">
          <reference field="9"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B7CDF44-812D-4DFE-8186-04517E1275F8}" sourceName="Education Field">
  <pivotTables>
    <pivotTable tabId="26" name="EducationWiseFilter"/>
    <pivotTable tabId="26" name="DepartmentWise"/>
    <pivotTable tabId="24" name="Attrition By age Group"/>
    <pivotTable tabId="22" name="Attrition By Job Role"/>
    <pivotTable tabId="25" name="Attrition By Marital Status"/>
    <pivotTable tabId="23" name="Department wIse Attrition"/>
    <pivotTable tabId="21" name="Education Wise Attrition"/>
    <pivotTable tabId="19" name="Attrition"/>
    <pivotTable tabId="19" name="PivotTable1"/>
    <pivotTable tabId="19" name="Total_Employees"/>
    <pivotTable tabId="20" name="MaleVsFemale"/>
  </pivotTables>
  <data>
    <tabular pivotCacheId="1743443130">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DF0823E-34BF-49C3-84F6-393C24C73EF1}" sourceName="Department">
  <pivotTables>
    <pivotTable tabId="26" name="DepartmentWise"/>
    <pivotTable tabId="24" name="Attrition By age Group"/>
    <pivotTable tabId="22" name="Attrition By Job Role"/>
    <pivotTable tabId="25" name="Attrition By Marital Status"/>
    <pivotTable tabId="23" name="Department wIse Attrition"/>
    <pivotTable tabId="21" name="Education Wise Attrition"/>
    <pivotTable tabId="26" name="EducationWiseFilter"/>
    <pivotTable tabId="19" name="Attrition"/>
    <pivotTable tabId="19" name="PivotTable1"/>
    <pivotTable tabId="20" name="MaleVsFemale"/>
  </pivotTables>
  <data>
    <tabular pivotCacheId="174344313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5E6C834D-E3AC-4541-AAED-901F4A1ECEE8}" cache="Slicer_Education_Field" caption="Education Field" style="SlicerStyleDark6" rowHeight="260350"/>
  <slicer name="Department 1" xr10:uid="{A1EAC1B3-5BCA-405D-8D70-969BBA07576D}" cache="Slicer_Department" caption="Department" style="SlicerStyleDark6"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F239B79-B13B-44A5-B588-71F37EF76DA2}" cache="Slicer_Education_Field" caption="Education Field" startItem="1" style="SlicerStyleDark6" rowHeight="260350"/>
  <slicer name="Department" xr10:uid="{FFA7F366-70D7-4311-AB45-BCA74E6DD691}" cache="Slicer_Department" caption="Department"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sheetPr codeName="Sheet1">
    <tabColor rgb="FFFF0000"/>
  </sheetPr>
  <dimension ref="A1"/>
  <sheetViews>
    <sheetView showGridLines="0" tabSelected="1" view="pageBreakPreview" topLeftCell="A4" zoomScale="70" zoomScaleNormal="70" zoomScaleSheetLayoutView="70" workbookViewId="0">
      <selection activeCell="Y15" sqref="Y15"/>
    </sheetView>
  </sheetViews>
  <sheetFormatPr defaultColWidth="9" defaultRowHeight="15.6" x14ac:dyDescent="0.3"/>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sheetPr codeName="Sheet2"/>
  <dimension ref="A1"/>
  <sheetViews>
    <sheetView workbookViewId="0">
      <selection activeCell="B26" sqref="B26"/>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3"/>
  <dimension ref="A1:AR1471"/>
  <sheetViews>
    <sheetView workbookViewId="0">
      <selection activeCell="B4" sqref="B4"/>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421F-56FC-4A1E-9FB5-102D24AD0F81}">
  <sheetPr codeName="Sheet4"/>
  <dimension ref="A2:I5"/>
  <sheetViews>
    <sheetView workbookViewId="0">
      <selection activeCell="C5" sqref="C5"/>
    </sheetView>
  </sheetViews>
  <sheetFormatPr defaultRowHeight="15.6" x14ac:dyDescent="0.3"/>
  <cols>
    <col min="1" max="1" width="24.5" bestFit="1" customWidth="1"/>
    <col min="2" max="2" width="23" bestFit="1" customWidth="1"/>
    <col min="3" max="4" width="22.796875" bestFit="1" customWidth="1"/>
    <col min="5" max="6" width="22.09765625" bestFit="1" customWidth="1"/>
    <col min="7" max="7" width="15.59765625" bestFit="1" customWidth="1"/>
    <col min="8" max="8" width="10.8984375" bestFit="1" customWidth="1"/>
    <col min="9" max="9" width="13.5" bestFit="1" customWidth="1"/>
  </cols>
  <sheetData>
    <row r="2" spans="1:9" x14ac:dyDescent="0.3">
      <c r="A2" s="3" t="s">
        <v>1554</v>
      </c>
      <c r="C2" s="3" t="s">
        <v>0</v>
      </c>
      <c r="E2" s="3" t="s">
        <v>1555</v>
      </c>
      <c r="G2" s="3" t="s">
        <v>1559</v>
      </c>
      <c r="I2" s="3" t="s">
        <v>1560</v>
      </c>
    </row>
    <row r="4" spans="1:9" x14ac:dyDescent="0.3">
      <c r="A4" t="s">
        <v>1558</v>
      </c>
      <c r="C4" t="s">
        <v>1562</v>
      </c>
      <c r="G4" s="6">
        <f>GETPIVOTDATA("CF_attrition count",$C$4)/GETPIVOTDATA("Employee Number",$A$4)</f>
        <v>0.16122448979591836</v>
      </c>
      <c r="I4" t="s">
        <v>1561</v>
      </c>
    </row>
    <row r="5" spans="1:9" x14ac:dyDescent="0.3">
      <c r="A5" s="2">
        <v>1470</v>
      </c>
      <c r="C5" s="2">
        <v>237</v>
      </c>
      <c r="E5">
        <f>GETPIVOTDATA("Employee Number",$A$4)-GETPIVOTDATA("CF_attrition count",$C$4)</f>
        <v>1233</v>
      </c>
      <c r="I5" s="2">
        <v>36.923809523809524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421E-3619-400A-AD40-78177B82E1F1}">
  <sheetPr codeName="Sheet5"/>
  <dimension ref="A3:A23"/>
  <sheetViews>
    <sheetView workbookViewId="0">
      <selection activeCell="K13" sqref="K13"/>
    </sheetView>
  </sheetViews>
  <sheetFormatPr defaultRowHeight="15.6" x14ac:dyDescent="0.3"/>
  <cols>
    <col min="1" max="1" width="15.8984375" bestFit="1" customWidth="1"/>
  </cols>
  <sheetData>
    <row r="3" spans="1:1" x14ac:dyDescent="0.3">
      <c r="A3" s="4" t="s">
        <v>1556</v>
      </c>
    </row>
    <row r="4" spans="1:1" x14ac:dyDescent="0.3">
      <c r="A4" s="5" t="s">
        <v>163</v>
      </c>
    </row>
    <row r="5" spans="1:1" x14ac:dyDescent="0.3">
      <c r="A5" s="5" t="s">
        <v>49</v>
      </c>
    </row>
    <row r="6" spans="1:1" x14ac:dyDescent="0.3">
      <c r="A6" s="5" t="s">
        <v>106</v>
      </c>
    </row>
    <row r="7" spans="1:1" x14ac:dyDescent="0.3">
      <c r="A7" s="5" t="s">
        <v>72</v>
      </c>
    </row>
    <row r="8" spans="1:1" x14ac:dyDescent="0.3">
      <c r="A8" s="5" t="s">
        <v>66</v>
      </c>
    </row>
    <row r="9" spans="1:1" x14ac:dyDescent="0.3">
      <c r="A9" s="5" t="s">
        <v>113</v>
      </c>
    </row>
    <row r="10" spans="1:1" x14ac:dyDescent="0.3">
      <c r="A10" s="5" t="s">
        <v>1557</v>
      </c>
    </row>
    <row r="16" spans="1:1" x14ac:dyDescent="0.3">
      <c r="A16" s="4" t="s">
        <v>1556</v>
      </c>
    </row>
    <row r="17" spans="1:1" x14ac:dyDescent="0.3">
      <c r="A17" s="5" t="s">
        <v>163</v>
      </c>
    </row>
    <row r="18" spans="1:1" x14ac:dyDescent="0.3">
      <c r="A18" s="5" t="s">
        <v>49</v>
      </c>
    </row>
    <row r="19" spans="1:1" x14ac:dyDescent="0.3">
      <c r="A19" s="5" t="s">
        <v>106</v>
      </c>
    </row>
    <row r="20" spans="1:1" x14ac:dyDescent="0.3">
      <c r="A20" s="5" t="s">
        <v>72</v>
      </c>
    </row>
    <row r="21" spans="1:1" x14ac:dyDescent="0.3">
      <c r="A21" s="5" t="s">
        <v>66</v>
      </c>
    </row>
    <row r="22" spans="1:1" x14ac:dyDescent="0.3">
      <c r="A22" s="5" t="s">
        <v>113</v>
      </c>
    </row>
    <row r="23" spans="1:1" x14ac:dyDescent="0.3">
      <c r="A23" s="5" t="s">
        <v>1557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0E43-25E7-442C-9503-22443B3E6B4E}">
  <sheetPr codeName="Sheet11"/>
  <dimension ref="A3:B6"/>
  <sheetViews>
    <sheetView workbookViewId="0">
      <selection activeCell="O17" sqref="O17"/>
    </sheetView>
  </sheetViews>
  <sheetFormatPr defaultRowHeight="15.6" x14ac:dyDescent="0.3"/>
  <cols>
    <col min="1" max="1" width="12.296875" bestFit="1" customWidth="1"/>
    <col min="2" max="2" width="15" bestFit="1" customWidth="1"/>
  </cols>
  <sheetData>
    <row r="3" spans="1:2" x14ac:dyDescent="0.3">
      <c r="A3" s="7" t="s">
        <v>1556</v>
      </c>
      <c r="B3" s="8" t="s">
        <v>1563</v>
      </c>
    </row>
    <row r="4" spans="1:2" x14ac:dyDescent="0.3">
      <c r="A4" s="9" t="s">
        <v>51</v>
      </c>
      <c r="B4" s="8">
        <v>588</v>
      </c>
    </row>
    <row r="5" spans="1:2" x14ac:dyDescent="0.3">
      <c r="A5" s="9" t="s">
        <v>62</v>
      </c>
      <c r="B5" s="8">
        <v>882</v>
      </c>
    </row>
    <row r="6" spans="1:2" x14ac:dyDescent="0.3">
      <c r="A6" s="9" t="s">
        <v>1557</v>
      </c>
      <c r="B6" s="8">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C2F2-7E38-4502-ADAC-847F62C13C87}">
  <sheetPr codeName="Sheet6"/>
  <dimension ref="A3:B7"/>
  <sheetViews>
    <sheetView workbookViewId="0">
      <selection activeCell="M5" sqref="M5"/>
    </sheetView>
  </sheetViews>
  <sheetFormatPr defaultRowHeight="15.6" x14ac:dyDescent="0.3"/>
  <cols>
    <col min="1" max="1" width="12.296875" bestFit="1" customWidth="1"/>
    <col min="2" max="2" width="22.796875" bestFit="1" customWidth="1"/>
  </cols>
  <sheetData>
    <row r="3" spans="1:2" x14ac:dyDescent="0.3">
      <c r="A3" s="4" t="s">
        <v>1556</v>
      </c>
      <c r="B3" t="s">
        <v>1562</v>
      </c>
    </row>
    <row r="4" spans="1:2" x14ac:dyDescent="0.3">
      <c r="A4" s="5" t="s">
        <v>79</v>
      </c>
      <c r="B4">
        <v>33</v>
      </c>
    </row>
    <row r="5" spans="1:2" x14ac:dyDescent="0.3">
      <c r="A5" s="5" t="s">
        <v>64</v>
      </c>
      <c r="B5">
        <v>84</v>
      </c>
    </row>
    <row r="6" spans="1:2" x14ac:dyDescent="0.3">
      <c r="A6" s="5" t="s">
        <v>53</v>
      </c>
      <c r="B6">
        <v>120</v>
      </c>
    </row>
    <row r="7" spans="1:2" x14ac:dyDescent="0.3">
      <c r="A7" s="5" t="s">
        <v>1557</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B430-3C92-456C-B1E3-929FB22D7733}">
  <sheetPr codeName="Sheet9"/>
  <dimension ref="A4:B10"/>
  <sheetViews>
    <sheetView workbookViewId="0">
      <selection activeCell="K17" sqref="K17"/>
    </sheetView>
  </sheetViews>
  <sheetFormatPr defaultRowHeight="15.6" x14ac:dyDescent="0.3"/>
  <cols>
    <col min="1" max="1" width="16" bestFit="1" customWidth="1"/>
    <col min="2" max="2" width="22.796875" bestFit="1" customWidth="1"/>
  </cols>
  <sheetData>
    <row r="4" spans="1:2" x14ac:dyDescent="0.3">
      <c r="A4" s="7" t="s">
        <v>1556</v>
      </c>
      <c r="B4" s="8" t="s">
        <v>1562</v>
      </c>
    </row>
    <row r="5" spans="1:2" x14ac:dyDescent="0.3">
      <c r="A5" s="9" t="s">
        <v>134</v>
      </c>
      <c r="B5" s="8">
        <v>5</v>
      </c>
    </row>
    <row r="6" spans="1:2" x14ac:dyDescent="0.3">
      <c r="A6" s="9" t="s">
        <v>65</v>
      </c>
      <c r="B6" s="8">
        <v>31</v>
      </c>
    </row>
    <row r="7" spans="1:2" x14ac:dyDescent="0.3">
      <c r="A7" s="9" t="s">
        <v>55</v>
      </c>
      <c r="B7" s="8">
        <v>44</v>
      </c>
    </row>
    <row r="8" spans="1:2" x14ac:dyDescent="0.3">
      <c r="A8" s="9" t="s">
        <v>71</v>
      </c>
      <c r="B8" s="8">
        <v>58</v>
      </c>
    </row>
    <row r="9" spans="1:2" x14ac:dyDescent="0.3">
      <c r="A9" s="9" t="s">
        <v>77</v>
      </c>
      <c r="B9" s="8">
        <v>99</v>
      </c>
    </row>
    <row r="10" spans="1:2" x14ac:dyDescent="0.3">
      <c r="A10" s="9" t="s">
        <v>1557</v>
      </c>
      <c r="B10" s="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484C6-1596-498A-B42C-9FF226206E97}">
  <sheetPr codeName="Sheet7"/>
  <dimension ref="A4:B10"/>
  <sheetViews>
    <sheetView workbookViewId="0">
      <selection activeCell="G2" sqref="G2"/>
    </sheetView>
  </sheetViews>
  <sheetFormatPr defaultRowHeight="15.6" x14ac:dyDescent="0.3"/>
  <cols>
    <col min="1" max="1" width="12.296875" bestFit="1" customWidth="1"/>
    <col min="2" max="2" width="22.796875" bestFit="1" customWidth="1"/>
  </cols>
  <sheetData>
    <row r="4" spans="1:2" x14ac:dyDescent="0.3">
      <c r="A4" s="7" t="s">
        <v>1556</v>
      </c>
      <c r="B4" s="8" t="s">
        <v>1562</v>
      </c>
    </row>
    <row r="5" spans="1:2" x14ac:dyDescent="0.3">
      <c r="A5" s="9" t="s">
        <v>69</v>
      </c>
      <c r="B5" s="8">
        <v>112</v>
      </c>
    </row>
    <row r="6" spans="1:2" x14ac:dyDescent="0.3">
      <c r="A6" s="9" t="s">
        <v>46</v>
      </c>
      <c r="B6" s="8">
        <v>51</v>
      </c>
    </row>
    <row r="7" spans="1:2" x14ac:dyDescent="0.3">
      <c r="A7" s="9" t="s">
        <v>58</v>
      </c>
      <c r="B7" s="8">
        <v>25</v>
      </c>
    </row>
    <row r="8" spans="1:2" x14ac:dyDescent="0.3">
      <c r="A8" s="9" t="s">
        <v>75</v>
      </c>
      <c r="B8" s="8">
        <v>11</v>
      </c>
    </row>
    <row r="9" spans="1:2" x14ac:dyDescent="0.3">
      <c r="A9" s="9" t="s">
        <v>92</v>
      </c>
      <c r="B9" s="8">
        <v>38</v>
      </c>
    </row>
    <row r="10" spans="1:2" x14ac:dyDescent="0.3">
      <c r="A10" s="9" t="s">
        <v>1557</v>
      </c>
      <c r="B10" s="8">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396C-8E3A-4817-A22F-496ED7DB5729}">
  <sheetPr codeName="Sheet8"/>
  <dimension ref="A3:B7"/>
  <sheetViews>
    <sheetView workbookViewId="0">
      <selection activeCell="M15" sqref="M15"/>
    </sheetView>
  </sheetViews>
  <sheetFormatPr defaultRowHeight="15.6" x14ac:dyDescent="0.3"/>
  <cols>
    <col min="1" max="1" width="12.296875" bestFit="1" customWidth="1"/>
    <col min="2" max="2" width="22.796875" bestFit="1" customWidth="1"/>
  </cols>
  <sheetData>
    <row r="3" spans="1:2" x14ac:dyDescent="0.3">
      <c r="A3" s="7" t="s">
        <v>1556</v>
      </c>
      <c r="B3" s="8" t="s">
        <v>1562</v>
      </c>
    </row>
    <row r="4" spans="1:2" x14ac:dyDescent="0.3">
      <c r="A4" s="9" t="s">
        <v>161</v>
      </c>
      <c r="B4" s="8">
        <v>12</v>
      </c>
    </row>
    <row r="5" spans="1:2" x14ac:dyDescent="0.3">
      <c r="A5" s="9" t="s">
        <v>60</v>
      </c>
      <c r="B5" s="8">
        <v>133</v>
      </c>
    </row>
    <row r="6" spans="1:2" x14ac:dyDescent="0.3">
      <c r="A6" s="9" t="s">
        <v>48</v>
      </c>
      <c r="B6" s="8">
        <v>92</v>
      </c>
    </row>
    <row r="7" spans="1:2" x14ac:dyDescent="0.3">
      <c r="A7" s="9" t="s">
        <v>1557</v>
      </c>
      <c r="B7" s="8">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70D4-50E1-4286-B19F-5F9631237B08}">
  <sheetPr codeName="Sheet10"/>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7" t="s">
        <v>1556</v>
      </c>
      <c r="B3" s="8" t="s">
        <v>1562</v>
      </c>
      <c r="D3" s="10" t="s">
        <v>1564</v>
      </c>
      <c r="E3" s="10" t="s">
        <v>0</v>
      </c>
    </row>
    <row r="4" spans="1:5" x14ac:dyDescent="0.3">
      <c r="A4" s="9" t="s">
        <v>83</v>
      </c>
      <c r="B4" s="8">
        <v>9</v>
      </c>
      <c r="D4" s="8" t="str">
        <f>A4</f>
        <v>Healthcare Representative</v>
      </c>
      <c r="E4" s="8">
        <f>GETPIVOTDATA("CF_attrition count",$A$3,"Job Role",A4)</f>
        <v>9</v>
      </c>
    </row>
    <row r="5" spans="1:5" x14ac:dyDescent="0.3">
      <c r="A5" s="9" t="s">
        <v>163</v>
      </c>
      <c r="B5" s="8">
        <v>12</v>
      </c>
      <c r="D5" s="8" t="str">
        <f t="shared" ref="D5:D13" si="0">A5</f>
        <v>Human Resources</v>
      </c>
      <c r="E5" s="8">
        <f t="shared" ref="E5:E12" si="1">GETPIVOTDATA("CF_attrition count",$A$3,"Job Role",A5)</f>
        <v>12</v>
      </c>
    </row>
    <row r="6" spans="1:5" x14ac:dyDescent="0.3">
      <c r="A6" s="9" t="s">
        <v>68</v>
      </c>
      <c r="B6" s="8">
        <v>62</v>
      </c>
      <c r="D6" s="8" t="str">
        <f t="shared" si="0"/>
        <v>Laboratory Technician</v>
      </c>
      <c r="E6" s="8">
        <f t="shared" si="1"/>
        <v>62</v>
      </c>
    </row>
    <row r="7" spans="1:5" x14ac:dyDescent="0.3">
      <c r="A7" s="9" t="s">
        <v>95</v>
      </c>
      <c r="B7" s="8">
        <v>5</v>
      </c>
      <c r="D7" s="8" t="str">
        <f t="shared" si="0"/>
        <v>Manager</v>
      </c>
      <c r="E7" s="8">
        <f t="shared" si="1"/>
        <v>5</v>
      </c>
    </row>
    <row r="8" spans="1:5" x14ac:dyDescent="0.3">
      <c r="A8" s="9" t="s">
        <v>81</v>
      </c>
      <c r="B8" s="8">
        <v>10</v>
      </c>
      <c r="D8" s="8" t="str">
        <f t="shared" si="0"/>
        <v>Manufacturing Director</v>
      </c>
      <c r="E8" s="8">
        <f t="shared" si="1"/>
        <v>10</v>
      </c>
    </row>
    <row r="9" spans="1:5" x14ac:dyDescent="0.3">
      <c r="A9" s="9" t="s">
        <v>101</v>
      </c>
      <c r="B9" s="8">
        <v>2</v>
      </c>
      <c r="D9" s="8" t="str">
        <f t="shared" si="0"/>
        <v>Research Director</v>
      </c>
      <c r="E9" s="8">
        <f t="shared" si="1"/>
        <v>2</v>
      </c>
    </row>
    <row r="10" spans="1:5" x14ac:dyDescent="0.3">
      <c r="A10" s="9" t="s">
        <v>63</v>
      </c>
      <c r="B10" s="8">
        <v>47</v>
      </c>
      <c r="D10" s="8" t="str">
        <f t="shared" si="0"/>
        <v>Research Scientist</v>
      </c>
      <c r="E10" s="8">
        <f t="shared" si="1"/>
        <v>47</v>
      </c>
    </row>
    <row r="11" spans="1:5" x14ac:dyDescent="0.3">
      <c r="A11" s="9" t="s">
        <v>52</v>
      </c>
      <c r="B11" s="8">
        <v>57</v>
      </c>
      <c r="D11" s="8" t="str">
        <f t="shared" si="0"/>
        <v>Sales Executive</v>
      </c>
      <c r="E11" s="8">
        <f t="shared" si="1"/>
        <v>57</v>
      </c>
    </row>
    <row r="12" spans="1:5" x14ac:dyDescent="0.3">
      <c r="A12" s="9" t="s">
        <v>99</v>
      </c>
      <c r="B12" s="8">
        <v>33</v>
      </c>
      <c r="D12" s="8" t="str">
        <f t="shared" si="0"/>
        <v>Sales Representative</v>
      </c>
      <c r="E12" s="8">
        <f t="shared" si="1"/>
        <v>33</v>
      </c>
    </row>
    <row r="13" spans="1:5" x14ac:dyDescent="0.3">
      <c r="A13" s="9" t="s">
        <v>1557</v>
      </c>
      <c r="B13" s="8">
        <v>237</v>
      </c>
      <c r="D13" s="8" t="str">
        <f t="shared" si="0"/>
        <v>Grand Total</v>
      </c>
      <c r="E13" s="8">
        <f>GETPIVOTDATA("CF_attrition count",$A$3)</f>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sheetPr codeName="Sheet12"/>
  <dimension ref="A1"/>
  <sheetViews>
    <sheetView showGridLines="0" zoomScale="60" zoomScaleNormal="60" workbookViewId="0">
      <selection activeCell="F20" sqref="F19:F20"/>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Dashboard_Rezone</vt:lpstr>
      <vt:lpstr>Dashboard - Sample</vt:lpstr>
      <vt:lpstr>DataSet</vt:lpstr>
      <vt:lpstr>KPIS</vt:lpstr>
      <vt:lpstr>Filters</vt:lpstr>
      <vt:lpstr>MaleVsFemale</vt:lpstr>
      <vt:lpstr>Attrition By Marital Status</vt:lpstr>
      <vt:lpstr>Education Wise Attrition</vt:lpstr>
      <vt:lpstr>Attrition By age Group</vt:lpstr>
      <vt:lpstr>Department Wise Attrition</vt:lpstr>
      <vt:lpstr>Attrition by job role</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Sheikh  Md. Rezone Ullah</cp:lastModifiedBy>
  <dcterms:created xsi:type="dcterms:W3CDTF">2022-12-29T16:02:46Z</dcterms:created>
  <dcterms:modified xsi:type="dcterms:W3CDTF">2024-09-27T11:48:29Z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