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8_{05C288AE-483B-4DBA-ADC0-1DD79A7BE480}" xr6:coauthVersionLast="45" xr6:coauthVersionMax="45" xr10:uidLastSave="{00000000-0000-0000-0000-000000000000}"/>
  <bookViews>
    <workbookView xWindow="-108" yWindow="-108" windowWidth="23256" windowHeight="12576" tabRatio="779" activeTab="1" xr2:uid="{00000000-000D-0000-FFFF-FFFF00000000}"/>
  </bookViews>
  <sheets>
    <sheet name="Residential Area" sheetId="1" r:id="rId1"/>
    <sheet name="Industrial (Productions)All Sum" sheetId="5" r:id="rId2"/>
  </sheets>
  <definedNames>
    <definedName name="_xlnm.Print_Area" localSheetId="1">'Industrial (Productions)All Sum'!$A$1:$R$12</definedName>
    <definedName name="_xlnm.Print_Area" localSheetId="0">'Residential Area'!$A$1:$Q$9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N5" i="5" l="1"/>
  <c r="N6" i="5"/>
  <c r="N7" i="5"/>
  <c r="N8" i="5"/>
  <c r="N9" i="5"/>
  <c r="N10" i="5"/>
  <c r="N4" i="5"/>
  <c r="K5" i="5"/>
  <c r="K6" i="5"/>
  <c r="K7" i="5"/>
  <c r="K8" i="5"/>
  <c r="K9" i="5"/>
  <c r="K10" i="5"/>
  <c r="K4" i="5"/>
  <c r="H5" i="5"/>
  <c r="H6" i="5"/>
  <c r="H7" i="5"/>
  <c r="H8" i="5"/>
  <c r="H9" i="5"/>
  <c r="H10" i="5"/>
  <c r="H4" i="5"/>
  <c r="Q9" i="1" l="1"/>
  <c r="M9" i="1"/>
  <c r="I9" i="1"/>
</calcChain>
</file>

<file path=xl/sharedStrings.xml><?xml version="1.0" encoding="utf-8"?>
<sst xmlns="http://schemas.openxmlformats.org/spreadsheetml/2006/main" count="55" uniqueCount="40">
  <si>
    <t>Water Demand Calculation for Residential Area</t>
  </si>
  <si>
    <t>Type of Building</t>
  </si>
  <si>
    <t>Duration (Hr)</t>
  </si>
  <si>
    <t xml:space="preserve">Time Factor </t>
  </si>
  <si>
    <t>Peak Factor</t>
  </si>
  <si>
    <t>After 10 Years</t>
  </si>
  <si>
    <t>After 20 years</t>
  </si>
  <si>
    <t>Population</t>
  </si>
  <si>
    <t>Peak water demand (lpd)</t>
  </si>
  <si>
    <t>Present water demand (lpd)</t>
  </si>
  <si>
    <t>Flats &amp; Apartments</t>
  </si>
  <si>
    <t>Officer's and Staff's Quarter</t>
  </si>
  <si>
    <t>Worker's Quarter</t>
  </si>
  <si>
    <t xml:space="preserve">Dormitory </t>
  </si>
  <si>
    <t>Per caapita water consumption (lpcd)</t>
  </si>
  <si>
    <t>Average consumptions</t>
  </si>
  <si>
    <t>Total</t>
  </si>
  <si>
    <t>Present</t>
  </si>
  <si>
    <t>Type of Zone</t>
  </si>
  <si>
    <t>Weaving Unit</t>
  </si>
  <si>
    <t>Knitting Unit</t>
  </si>
  <si>
    <t>Spinning Unit</t>
  </si>
  <si>
    <t>Cutting,Finishing and Packaging Unit</t>
  </si>
  <si>
    <t>Dying Unit</t>
  </si>
  <si>
    <t>Quality Control Unit</t>
  </si>
  <si>
    <t>Industrial Zone</t>
  </si>
  <si>
    <t>Water Demand For Industrial Productions</t>
  </si>
  <si>
    <t>Industrial Unit</t>
  </si>
  <si>
    <t>Water Consumption (L/Kg of Fabric</t>
  </si>
  <si>
    <t>Duration (hr)</t>
  </si>
  <si>
    <t>Time Factor</t>
  </si>
  <si>
    <t>Amount of Product (kg/day)</t>
  </si>
  <si>
    <t>Peak Water Demand (lpcd)</t>
  </si>
  <si>
    <t>Present Water Demant (lpcd)</t>
  </si>
  <si>
    <t>Present Water Demand (lpcd)</t>
  </si>
  <si>
    <t>Washing Unit</t>
  </si>
  <si>
    <t>after 10 years</t>
  </si>
  <si>
    <t>after 20 years</t>
  </si>
  <si>
    <t>Bungalow</t>
  </si>
  <si>
    <t>Total (Production) (kg/day)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</si>
</sst>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36"/>
      <color rgb="FF000000"/>
      <name val="Calibri"/>
      <family val="2"/>
    </font>
    <font>
      <b/>
      <sz val="26"/>
      <color rgb="FF000000"/>
      <name val="Calibri"/>
      <family val="2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6" fillId="0" borderId="1" applyNumberFormat="0" applyFill="0" applyAlignment="0" applyProtection="0"/>
    <xf numFmtId="0" fontId="7" fillId="2" borderId="2" applyNumberFormat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2" borderId="2" xfId="2" applyAlignment="1">
      <alignment horizontal="center" vertical="center"/>
    </xf>
    <xf numFmtId="0" fontId="8" fillId="2" borderId="2" xfId="2" applyFont="1" applyAlignment="1">
      <alignment horizontal="center" vertical="center" wrapText="1"/>
    </xf>
    <xf numFmtId="0" fontId="9" fillId="2" borderId="2" xfId="2" applyFont="1" applyAlignment="1">
      <alignment horizontal="center" vertical="center" wrapText="1"/>
    </xf>
    <xf numFmtId="0" fontId="9" fillId="2" borderId="2" xfId="2" applyFont="1" applyAlignment="1">
      <alignment horizontal="center" vertical="center" wrapText="1"/>
    </xf>
    <xf numFmtId="0" fontId="10" fillId="2" borderId="2" xfId="2" applyFont="1" applyAlignment="1">
      <alignment horizontal="center" vertical="center" wrapText="1"/>
    </xf>
    <xf numFmtId="0" fontId="9" fillId="2" borderId="3" xfId="2" applyFont="1" applyBorder="1" applyAlignment="1">
      <alignment horizontal="center" vertical="center" wrapText="1"/>
    </xf>
    <xf numFmtId="0" fontId="9" fillId="2" borderId="4" xfId="2" applyFont="1" applyBorder="1" applyAlignment="1">
      <alignment horizontal="center" vertical="center" wrapText="1"/>
    </xf>
    <xf numFmtId="0" fontId="9" fillId="2" borderId="5" xfId="2" applyFont="1" applyBorder="1" applyAlignment="1">
      <alignment horizontal="center" vertical="center" wrapText="1"/>
    </xf>
    <xf numFmtId="0" fontId="8" fillId="2" borderId="2" xfId="2" applyFont="1" applyAlignment="1">
      <alignment horizontal="center" vertical="center"/>
    </xf>
    <xf numFmtId="0" fontId="9" fillId="2" borderId="2" xfId="2" applyFont="1" applyAlignment="1">
      <alignment horizontal="center" vertical="center"/>
    </xf>
    <xf numFmtId="0" fontId="10" fillId="2" borderId="2" xfId="2" applyFont="1" applyAlignment="1">
      <alignment horizontal="center" vertical="center"/>
    </xf>
    <xf numFmtId="0" fontId="6" fillId="0" borderId="1" xfId="1" applyAlignment="1">
      <alignment horizontal="center" vertical="center" wrapText="1"/>
    </xf>
    <xf numFmtId="0" fontId="6" fillId="0" borderId="1" xfId="1" applyAlignment="1">
      <alignment horizontal="center" vertical="center" wrapText="1"/>
    </xf>
    <xf numFmtId="0" fontId="11" fillId="0" borderId="1" xfId="1" applyFont="1" applyAlignment="1">
      <alignment horizontal="center" vertical="center" wrapText="1"/>
    </xf>
  </cellXfs>
  <cellStyles count="3"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"/>
  <sheetViews>
    <sheetView zoomScale="40" zoomScaleNormal="40" workbookViewId="0">
      <selection activeCell="S6" sqref="S6"/>
    </sheetView>
  </sheetViews>
  <sheetFormatPr defaultRowHeight="14.4"/>
  <cols>
    <col min="1" max="1" width="29.33203125" customWidth="1"/>
    <col min="2" max="2" width="34" customWidth="1"/>
    <col min="3" max="3" width="22" customWidth="1"/>
    <col min="4" max="4" width="24.6640625" customWidth="1"/>
    <col min="5" max="5" width="27.109375" customWidth="1"/>
    <col min="6" max="6" width="24.109375" customWidth="1"/>
    <col min="7" max="7" width="27.44140625" customWidth="1"/>
    <col min="8" max="8" width="32.88671875" customWidth="1"/>
    <col min="9" max="9" width="23.44140625" customWidth="1"/>
    <col min="10" max="10" width="23.109375" customWidth="1"/>
    <col min="11" max="11" width="25.109375" customWidth="1"/>
    <col min="12" max="12" width="23" customWidth="1"/>
    <col min="13" max="13" width="21.6640625" customWidth="1"/>
    <col min="14" max="14" width="24.44140625" customWidth="1"/>
    <col min="15" max="15" width="26.6640625" customWidth="1"/>
    <col min="16" max="16" width="21.88671875" customWidth="1"/>
    <col min="17" max="17" width="29.5546875" customWidth="1"/>
  </cols>
  <sheetData>
    <row r="1" spans="1:17" ht="99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23.4">
      <c r="A2" s="9" t="s">
        <v>1</v>
      </c>
      <c r="B2" s="9" t="s">
        <v>14</v>
      </c>
      <c r="C2" s="9" t="s">
        <v>2</v>
      </c>
      <c r="D2" s="9" t="s">
        <v>3</v>
      </c>
      <c r="E2" s="9" t="s">
        <v>4</v>
      </c>
      <c r="F2" s="11" t="s">
        <v>17</v>
      </c>
      <c r="G2" s="12"/>
      <c r="H2" s="12"/>
      <c r="I2" s="13"/>
      <c r="J2" s="11" t="s">
        <v>5</v>
      </c>
      <c r="K2" s="12"/>
      <c r="L2" s="12"/>
      <c r="M2" s="13"/>
      <c r="N2" s="11" t="s">
        <v>6</v>
      </c>
      <c r="O2" s="12"/>
      <c r="P2" s="12"/>
      <c r="Q2" s="13"/>
    </row>
    <row r="3" spans="1:17" ht="117" customHeight="1">
      <c r="A3" s="9"/>
      <c r="B3" s="9"/>
      <c r="C3" s="9"/>
      <c r="D3" s="9"/>
      <c r="E3" s="9"/>
      <c r="F3" s="8" t="s">
        <v>7</v>
      </c>
      <c r="G3" s="8" t="s">
        <v>15</v>
      </c>
      <c r="H3" s="8" t="s">
        <v>8</v>
      </c>
      <c r="I3" s="8" t="s">
        <v>9</v>
      </c>
      <c r="J3" s="8" t="s">
        <v>7</v>
      </c>
      <c r="K3" s="8" t="s">
        <v>15</v>
      </c>
      <c r="L3" s="8" t="s">
        <v>8</v>
      </c>
      <c r="M3" s="8" t="s">
        <v>9</v>
      </c>
      <c r="N3" s="8" t="s">
        <v>7</v>
      </c>
      <c r="O3" s="8" t="s">
        <v>15</v>
      </c>
      <c r="P3" s="8" t="s">
        <v>8</v>
      </c>
      <c r="Q3" s="8" t="s">
        <v>9</v>
      </c>
    </row>
    <row r="4" spans="1:17" ht="134.25" customHeight="1">
      <c r="A4" s="14" t="s">
        <v>38</v>
      </c>
      <c r="B4" s="16">
        <v>135</v>
      </c>
      <c r="C4" s="16">
        <v>24</v>
      </c>
      <c r="D4" s="16">
        <v>1</v>
      </c>
      <c r="E4" s="16">
        <v>2.5</v>
      </c>
      <c r="F4" s="16">
        <v>14</v>
      </c>
      <c r="G4" s="16">
        <v>1890</v>
      </c>
      <c r="H4" s="16">
        <v>4750</v>
      </c>
      <c r="I4" s="16">
        <v>4750</v>
      </c>
      <c r="J4" s="16">
        <v>14</v>
      </c>
      <c r="K4" s="16">
        <v>1890</v>
      </c>
      <c r="L4" s="16">
        <v>4750</v>
      </c>
      <c r="M4" s="16">
        <v>4750</v>
      </c>
      <c r="N4" s="16">
        <v>20</v>
      </c>
      <c r="O4" s="16">
        <v>2700</v>
      </c>
      <c r="P4" s="16">
        <v>6750</v>
      </c>
      <c r="Q4" s="16">
        <v>6750</v>
      </c>
    </row>
    <row r="5" spans="1:17" ht="186.75" customHeight="1">
      <c r="A5" s="7" t="s">
        <v>10</v>
      </c>
      <c r="B5" s="16">
        <v>135</v>
      </c>
      <c r="C5" s="16">
        <v>24</v>
      </c>
      <c r="D5" s="16">
        <v>1</v>
      </c>
      <c r="E5" s="16">
        <v>2.5</v>
      </c>
      <c r="F5" s="16">
        <v>280</v>
      </c>
      <c r="G5" s="16">
        <v>37800</v>
      </c>
      <c r="H5" s="16">
        <v>94500</v>
      </c>
      <c r="I5" s="16">
        <v>94500</v>
      </c>
      <c r="J5" s="16">
        <v>364</v>
      </c>
      <c r="K5" s="16">
        <v>49140</v>
      </c>
      <c r="L5" s="16">
        <v>122850</v>
      </c>
      <c r="M5" s="16">
        <v>122850</v>
      </c>
      <c r="N5" s="16">
        <v>420</v>
      </c>
      <c r="O5" s="16">
        <v>56700</v>
      </c>
      <c r="P5" s="16">
        <v>141750</v>
      </c>
      <c r="Q5" s="16">
        <v>141750</v>
      </c>
    </row>
    <row r="6" spans="1:17" ht="172.5" customHeight="1">
      <c r="A6" s="7" t="s">
        <v>11</v>
      </c>
      <c r="B6" s="16">
        <v>70</v>
      </c>
      <c r="C6" s="16">
        <v>24</v>
      </c>
      <c r="D6" s="16">
        <v>1</v>
      </c>
      <c r="E6" s="16">
        <v>2.5</v>
      </c>
      <c r="F6" s="10">
        <v>276</v>
      </c>
      <c r="G6" s="16">
        <v>19320</v>
      </c>
      <c r="H6" s="16">
        <v>48300</v>
      </c>
      <c r="I6" s="16">
        <v>48300</v>
      </c>
      <c r="J6" s="10">
        <v>360</v>
      </c>
      <c r="K6" s="16">
        <v>25200</v>
      </c>
      <c r="L6" s="16">
        <v>63000</v>
      </c>
      <c r="M6" s="16">
        <v>63000</v>
      </c>
      <c r="N6" s="10">
        <v>414</v>
      </c>
      <c r="O6" s="16">
        <v>28980</v>
      </c>
      <c r="P6" s="16">
        <v>72450</v>
      </c>
      <c r="Q6" s="16">
        <v>72450</v>
      </c>
    </row>
    <row r="7" spans="1:17" ht="133.5" customHeight="1">
      <c r="A7" s="7" t="s">
        <v>12</v>
      </c>
      <c r="B7" s="16">
        <v>70</v>
      </c>
      <c r="C7" s="16">
        <v>24</v>
      </c>
      <c r="D7" s="16">
        <v>1</v>
      </c>
      <c r="E7" s="16">
        <v>2.5</v>
      </c>
      <c r="F7" s="10">
        <v>240</v>
      </c>
      <c r="G7" s="16">
        <v>16800</v>
      </c>
      <c r="H7" s="16">
        <v>42000</v>
      </c>
      <c r="I7" s="16">
        <v>42000</v>
      </c>
      <c r="J7" s="10">
        <v>312</v>
      </c>
      <c r="K7" s="16">
        <v>21840</v>
      </c>
      <c r="L7" s="16">
        <v>54600</v>
      </c>
      <c r="M7" s="16">
        <v>54600</v>
      </c>
      <c r="N7" s="10">
        <v>360</v>
      </c>
      <c r="O7" s="16">
        <v>25200</v>
      </c>
      <c r="P7" s="16">
        <v>63000</v>
      </c>
      <c r="Q7" s="16">
        <v>63000</v>
      </c>
    </row>
    <row r="8" spans="1:17" ht="141" customHeight="1">
      <c r="A8" s="7" t="s">
        <v>13</v>
      </c>
      <c r="B8" s="16">
        <v>70</v>
      </c>
      <c r="C8" s="16">
        <v>24</v>
      </c>
      <c r="D8" s="16">
        <v>1</v>
      </c>
      <c r="E8" s="16">
        <v>2.5</v>
      </c>
      <c r="F8" s="10">
        <v>1050</v>
      </c>
      <c r="G8" s="16">
        <v>73500</v>
      </c>
      <c r="H8" s="16">
        <v>183750</v>
      </c>
      <c r="I8" s="16">
        <v>183750</v>
      </c>
      <c r="J8" s="10">
        <v>1050</v>
      </c>
      <c r="K8" s="16">
        <v>95550</v>
      </c>
      <c r="L8" s="16">
        <v>238875</v>
      </c>
      <c r="M8" s="16">
        <v>238875</v>
      </c>
      <c r="N8" s="10">
        <v>1050</v>
      </c>
      <c r="O8" s="16">
        <v>110250</v>
      </c>
      <c r="P8" s="16">
        <v>275625</v>
      </c>
      <c r="Q8" s="16">
        <v>275625</v>
      </c>
    </row>
    <row r="9" spans="1:17" ht="49.5" customHeight="1">
      <c r="A9" s="6"/>
      <c r="B9" s="15" t="s">
        <v>16</v>
      </c>
      <c r="C9" s="6"/>
      <c r="D9" s="6"/>
      <c r="E9" s="6"/>
      <c r="F9" s="6"/>
      <c r="G9" s="6"/>
      <c r="H9" s="6"/>
      <c r="I9" s="16">
        <f>SUM(I4:I8)</f>
        <v>373300</v>
      </c>
      <c r="J9" s="6"/>
      <c r="K9" s="6"/>
      <c r="L9" s="6"/>
      <c r="M9" s="16">
        <f>SUM(M4:M8)</f>
        <v>484075</v>
      </c>
      <c r="N9" s="6"/>
      <c r="O9" s="6"/>
      <c r="P9" s="6"/>
      <c r="Q9" s="16">
        <f>SUM(Q4:Q8)</f>
        <v>559575</v>
      </c>
    </row>
  </sheetData>
  <mergeCells count="9">
    <mergeCell ref="A1:Q1"/>
    <mergeCell ref="A2:A3"/>
    <mergeCell ref="B2:B3"/>
    <mergeCell ref="C2:C3"/>
    <mergeCell ref="D2:D3"/>
    <mergeCell ref="E2:E3"/>
    <mergeCell ref="F2:I2"/>
    <mergeCell ref="J2:M2"/>
    <mergeCell ref="N2:Q2"/>
  </mergeCells>
  <printOptions horizontalCentered="1" verticalCentered="1" gridLines="1"/>
  <pageMargins left="0.25" right="0.25" top="0.75" bottom="0.75" header="0.3" footer="0.3"/>
  <pageSetup paperSize="9" scale="32" fitToHeight="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7"/>
  <sheetViews>
    <sheetView tabSelected="1" zoomScale="40" zoomScaleNormal="40" workbookViewId="0">
      <selection sqref="A1:O1"/>
    </sheetView>
  </sheetViews>
  <sheetFormatPr defaultRowHeight="14.4"/>
  <cols>
    <col min="1" max="1" width="22.33203125" customWidth="1"/>
    <col min="2" max="2" width="37.44140625" customWidth="1"/>
    <col min="3" max="3" width="29" customWidth="1"/>
    <col min="4" max="4" width="18.6640625" customWidth="1"/>
    <col min="5" max="5" width="16.6640625" customWidth="1"/>
    <col min="6" max="6" width="17.5546875" customWidth="1"/>
    <col min="7" max="7" width="19.33203125" customWidth="1"/>
    <col min="8" max="8" width="28.44140625" customWidth="1"/>
    <col min="9" max="9" width="20.44140625" customWidth="1"/>
    <col min="10" max="10" width="21.5546875" customWidth="1"/>
    <col min="11" max="11" width="18.6640625" customWidth="1"/>
    <col min="12" max="12" width="28.33203125" customWidth="1"/>
    <col min="13" max="13" width="20.109375" customWidth="1"/>
    <col min="14" max="14" width="18.6640625" customWidth="1"/>
    <col min="15" max="15" width="17.6640625" customWidth="1"/>
    <col min="16" max="16" width="27.88671875" customWidth="1"/>
    <col min="17" max="17" width="18.6640625" customWidth="1"/>
    <col min="18" max="18" width="19" customWidth="1"/>
    <col min="19" max="41" width="20.6640625" customWidth="1"/>
  </cols>
  <sheetData>
    <row r="1" spans="1:18" ht="51" customHeight="1" thickBot="1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8" ht="51" customHeight="1" thickTop="1" thickBot="1">
      <c r="A2" s="17" t="s">
        <v>18</v>
      </c>
      <c r="B2" s="17" t="s">
        <v>27</v>
      </c>
      <c r="C2" s="17" t="s">
        <v>28</v>
      </c>
      <c r="D2" s="17" t="s">
        <v>29</v>
      </c>
      <c r="E2" s="17" t="s">
        <v>30</v>
      </c>
      <c r="F2" s="17" t="s">
        <v>4</v>
      </c>
      <c r="G2" s="17" t="s">
        <v>17</v>
      </c>
      <c r="H2" s="17"/>
      <c r="I2" s="17"/>
      <c r="J2" s="17" t="s">
        <v>36</v>
      </c>
      <c r="K2" s="17"/>
      <c r="L2" s="17"/>
      <c r="M2" s="17" t="s">
        <v>37</v>
      </c>
      <c r="N2" s="17"/>
      <c r="O2" s="17"/>
      <c r="P2" s="3"/>
      <c r="Q2" s="3"/>
      <c r="R2" s="3"/>
    </row>
    <row r="3" spans="1:18" ht="142.5" customHeight="1" thickTop="1" thickBot="1">
      <c r="A3" s="17"/>
      <c r="B3" s="17"/>
      <c r="C3" s="17"/>
      <c r="D3" s="17"/>
      <c r="E3" s="17"/>
      <c r="F3" s="17"/>
      <c r="G3" s="18" t="s">
        <v>31</v>
      </c>
      <c r="H3" s="18" t="s">
        <v>32</v>
      </c>
      <c r="I3" s="18" t="s">
        <v>33</v>
      </c>
      <c r="J3" s="18" t="s">
        <v>31</v>
      </c>
      <c r="K3" s="18" t="s">
        <v>32</v>
      </c>
      <c r="L3" s="18" t="s">
        <v>34</v>
      </c>
      <c r="M3" s="18" t="s">
        <v>31</v>
      </c>
      <c r="N3" s="18" t="s">
        <v>32</v>
      </c>
      <c r="O3" s="18" t="s">
        <v>33</v>
      </c>
    </row>
    <row r="4" spans="1:18" ht="78" customHeight="1" thickTop="1" thickBot="1">
      <c r="A4" s="17" t="s">
        <v>25</v>
      </c>
      <c r="B4" s="18" t="s">
        <v>19</v>
      </c>
      <c r="C4" s="18">
        <v>35</v>
      </c>
      <c r="D4" s="18">
        <v>24</v>
      </c>
      <c r="E4" s="18">
        <v>1</v>
      </c>
      <c r="F4" s="18">
        <v>1.5</v>
      </c>
      <c r="G4" s="18">
        <v>10000</v>
      </c>
      <c r="H4" s="18">
        <f t="shared" ref="H4:H10" si="0">F4*C4*G4</f>
        <v>525000</v>
      </c>
      <c r="I4" s="18">
        <v>525000</v>
      </c>
      <c r="J4" s="18">
        <v>13500</v>
      </c>
      <c r="K4" s="18">
        <f t="shared" ref="K4:K10" si="1">J4*F4*C4</f>
        <v>708750</v>
      </c>
      <c r="L4" s="18">
        <v>708750</v>
      </c>
      <c r="M4" s="18">
        <v>15500</v>
      </c>
      <c r="N4" s="18">
        <f t="shared" ref="N4:N10" si="2">M4*C4*F4</f>
        <v>813750</v>
      </c>
      <c r="O4" s="18">
        <v>813750</v>
      </c>
    </row>
    <row r="5" spans="1:18" ht="67.5" customHeight="1" thickTop="1" thickBot="1">
      <c r="A5" s="17"/>
      <c r="B5" s="18" t="s">
        <v>20</v>
      </c>
      <c r="C5" s="18">
        <v>25</v>
      </c>
      <c r="D5" s="18">
        <v>24</v>
      </c>
      <c r="E5" s="18">
        <v>1</v>
      </c>
      <c r="F5" s="18">
        <v>1.5</v>
      </c>
      <c r="G5" s="18">
        <v>10000</v>
      </c>
      <c r="H5" s="18">
        <f t="shared" si="0"/>
        <v>375000</v>
      </c>
      <c r="I5" s="18">
        <v>375000</v>
      </c>
      <c r="J5" s="18">
        <v>13500</v>
      </c>
      <c r="K5" s="18">
        <f t="shared" si="1"/>
        <v>506250</v>
      </c>
      <c r="L5" s="18">
        <v>506250</v>
      </c>
      <c r="M5" s="18">
        <v>15500</v>
      </c>
      <c r="N5" s="18">
        <f t="shared" si="2"/>
        <v>581250</v>
      </c>
      <c r="O5" s="18">
        <v>581250</v>
      </c>
    </row>
    <row r="6" spans="1:18" ht="72.75" customHeight="1" thickTop="1" thickBot="1">
      <c r="A6" s="17"/>
      <c r="B6" s="18" t="s">
        <v>21</v>
      </c>
      <c r="C6" s="18">
        <v>25</v>
      </c>
      <c r="D6" s="18">
        <v>24</v>
      </c>
      <c r="E6" s="18">
        <v>1</v>
      </c>
      <c r="F6" s="18">
        <v>1.5</v>
      </c>
      <c r="G6" s="18">
        <v>10000</v>
      </c>
      <c r="H6" s="18">
        <f t="shared" si="0"/>
        <v>375000</v>
      </c>
      <c r="I6" s="18">
        <v>375000</v>
      </c>
      <c r="J6" s="18">
        <v>13500</v>
      </c>
      <c r="K6" s="18">
        <f t="shared" si="1"/>
        <v>506250</v>
      </c>
      <c r="L6" s="18">
        <v>506250</v>
      </c>
      <c r="M6" s="18">
        <v>15500</v>
      </c>
      <c r="N6" s="18">
        <f t="shared" si="2"/>
        <v>581250</v>
      </c>
      <c r="O6" s="18">
        <v>581250</v>
      </c>
    </row>
    <row r="7" spans="1:18" ht="135.75" customHeight="1" thickTop="1" thickBot="1">
      <c r="A7" s="17"/>
      <c r="B7" s="18" t="s">
        <v>22</v>
      </c>
      <c r="C7" s="18">
        <v>55</v>
      </c>
      <c r="D7" s="18">
        <v>24</v>
      </c>
      <c r="E7" s="18">
        <v>1</v>
      </c>
      <c r="F7" s="18">
        <v>1</v>
      </c>
      <c r="G7" s="18">
        <v>10000</v>
      </c>
      <c r="H7" s="18">
        <f t="shared" si="0"/>
        <v>550000</v>
      </c>
      <c r="I7" s="18">
        <v>550000</v>
      </c>
      <c r="J7" s="18">
        <v>13500</v>
      </c>
      <c r="K7" s="18">
        <f t="shared" si="1"/>
        <v>742500</v>
      </c>
      <c r="L7" s="18">
        <v>742500</v>
      </c>
      <c r="M7" s="18">
        <v>15500</v>
      </c>
      <c r="N7" s="18">
        <f t="shared" si="2"/>
        <v>852500</v>
      </c>
      <c r="O7" s="18">
        <v>852500</v>
      </c>
    </row>
    <row r="8" spans="1:18" ht="76.5" customHeight="1" thickTop="1" thickBot="1">
      <c r="A8" s="17"/>
      <c r="B8" s="18" t="s">
        <v>35</v>
      </c>
      <c r="C8" s="18">
        <v>70</v>
      </c>
      <c r="D8" s="18">
        <v>12</v>
      </c>
      <c r="E8" s="18">
        <v>1</v>
      </c>
      <c r="F8" s="18">
        <v>1.5</v>
      </c>
      <c r="G8" s="18">
        <v>10000</v>
      </c>
      <c r="H8" s="18">
        <f t="shared" si="0"/>
        <v>1050000</v>
      </c>
      <c r="I8" s="18">
        <v>1050000</v>
      </c>
      <c r="J8" s="18">
        <v>13500</v>
      </c>
      <c r="K8" s="18">
        <f t="shared" si="1"/>
        <v>1417500</v>
      </c>
      <c r="L8" s="18">
        <v>1417500</v>
      </c>
      <c r="M8" s="18">
        <v>15500</v>
      </c>
      <c r="N8" s="18">
        <f t="shared" si="2"/>
        <v>1627500</v>
      </c>
      <c r="O8" s="18">
        <v>1627500</v>
      </c>
    </row>
    <row r="9" spans="1:18" ht="103.5" customHeight="1" thickTop="1" thickBot="1">
      <c r="A9" s="17"/>
      <c r="B9" s="18" t="s">
        <v>23</v>
      </c>
      <c r="C9" s="18">
        <v>45</v>
      </c>
      <c r="D9" s="18">
        <v>24</v>
      </c>
      <c r="E9" s="18">
        <v>1</v>
      </c>
      <c r="F9" s="18">
        <v>1.5</v>
      </c>
      <c r="G9" s="18">
        <v>10000</v>
      </c>
      <c r="H9" s="18">
        <f t="shared" si="0"/>
        <v>675000</v>
      </c>
      <c r="I9" s="18">
        <v>675000</v>
      </c>
      <c r="J9" s="18">
        <v>13500</v>
      </c>
      <c r="K9" s="18">
        <f t="shared" si="1"/>
        <v>911250</v>
      </c>
      <c r="L9" s="18">
        <v>911250</v>
      </c>
      <c r="M9" s="18">
        <v>15500</v>
      </c>
      <c r="N9" s="18">
        <f t="shared" si="2"/>
        <v>1046250</v>
      </c>
      <c r="O9" s="18">
        <v>1046250</v>
      </c>
    </row>
    <row r="10" spans="1:18" ht="65.25" customHeight="1" thickTop="1" thickBot="1">
      <c r="A10" s="17"/>
      <c r="B10" s="18" t="s">
        <v>24</v>
      </c>
      <c r="C10" s="18">
        <v>20</v>
      </c>
      <c r="D10" s="18">
        <v>8</v>
      </c>
      <c r="E10" s="18">
        <v>1</v>
      </c>
      <c r="F10" s="18">
        <v>1</v>
      </c>
      <c r="G10" s="18">
        <v>10000</v>
      </c>
      <c r="H10" s="18">
        <f t="shared" si="0"/>
        <v>200000</v>
      </c>
      <c r="I10" s="18">
        <v>200000</v>
      </c>
      <c r="J10" s="18">
        <v>13500</v>
      </c>
      <c r="K10" s="18">
        <f t="shared" si="1"/>
        <v>270000</v>
      </c>
      <c r="L10" s="18">
        <v>270000</v>
      </c>
      <c r="M10" s="18">
        <v>15500</v>
      </c>
      <c r="N10" s="18">
        <f t="shared" si="2"/>
        <v>310000</v>
      </c>
      <c r="O10" s="18">
        <v>310000</v>
      </c>
    </row>
    <row r="11" spans="1:18" ht="74.25" customHeight="1" thickTop="1" thickBot="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"/>
      <c r="Q11" s="1"/>
      <c r="R11" s="2"/>
    </row>
    <row r="12" spans="1:18" ht="67.5" customHeight="1" thickTop="1" thickBot="1">
      <c r="A12" s="18"/>
      <c r="B12" s="17" t="s">
        <v>39</v>
      </c>
      <c r="C12" s="17"/>
      <c r="D12" s="17"/>
      <c r="E12" s="17"/>
      <c r="F12" s="17"/>
      <c r="G12" s="18"/>
      <c r="H12" s="18"/>
      <c r="I12" s="18"/>
      <c r="J12" s="18">
        <f>SUM(J4:J11)</f>
        <v>94500</v>
      </c>
      <c r="K12" s="18"/>
      <c r="L12" s="18"/>
      <c r="M12" s="18"/>
      <c r="N12" s="18"/>
      <c r="O12" s="18"/>
      <c r="P12" s="2"/>
      <c r="Q12" s="2"/>
      <c r="R12" s="2"/>
    </row>
    <row r="13" spans="1:18" ht="54.9" customHeight="1" thickTop="1">
      <c r="A13" s="2"/>
      <c r="B13" s="5"/>
      <c r="C13" s="5"/>
      <c r="D13" s="5"/>
      <c r="E13" s="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54.9" customHeight="1">
      <c r="A14" s="2"/>
      <c r="B14" s="5"/>
      <c r="C14" s="5"/>
      <c r="D14" s="5"/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54.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54.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7" ht="28.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</sheetData>
  <mergeCells count="14">
    <mergeCell ref="B14:F14"/>
    <mergeCell ref="B12:F12"/>
    <mergeCell ref="A4:A11"/>
    <mergeCell ref="B13:F13"/>
    <mergeCell ref="A1:O1"/>
    <mergeCell ref="A2:A3"/>
    <mergeCell ref="B2:B3"/>
    <mergeCell ref="C2:C3"/>
    <mergeCell ref="D2:D3"/>
    <mergeCell ref="E2:E3"/>
    <mergeCell ref="F2:F3"/>
    <mergeCell ref="G2:I2"/>
    <mergeCell ref="J2:L2"/>
    <mergeCell ref="M2:O2"/>
  </mergeCells>
  <printOptions horizontalCentered="1" verticalCentered="1" gridLines="1"/>
  <pageMargins left="0.7" right="0.7" top="0.75" bottom="0.75" header="0.3" footer="0.3"/>
  <pageSetup paperSize="9" scale="34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Residential Area</vt:lpstr>
      <vt:lpstr>Industrial (Productions)All Sum</vt:lpstr>
      <vt:lpstr>'Industrial (Productions)All Sum'!Print_Area</vt:lpstr>
      <vt:lpstr>'Residential Area'!Print_Area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2021-01-04T10:26:41Z</dcterms:modified>
</cp:coreProperties>
</file>