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izu/TAKUMI_SHIMIZU/waseda_graduation_thesis/for_thesis/csv/"/>
    </mc:Choice>
  </mc:AlternateContent>
  <xr:revisionPtr revIDLastSave="0" documentId="13_ncr:1_{31551DCE-F6D4-2847-976B-37F126B58AF2}" xr6:coauthVersionLast="46" xr6:coauthVersionMax="46" xr10:uidLastSave="{00000000-0000-0000-0000-000000000000}"/>
  <bookViews>
    <workbookView xWindow="1260" yWindow="2580" windowWidth="26120" windowHeight="14720" xr2:uid="{8549FB08-1500-C246-9DD2-C54F8072513F}"/>
  </bookViews>
  <sheets>
    <sheet name="Sheet1" sheetId="1" r:id="rId1"/>
    <sheet name="Sheet2" sheetId="2" r:id="rId2"/>
    <sheet name="Sheet2 (2)" sheetId="3" r:id="rId3"/>
    <sheet name="Sheet2 (3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4" l="1"/>
  <c r="B53" i="4"/>
  <c r="B54" i="4"/>
  <c r="B55" i="4"/>
  <c r="B51" i="4"/>
  <c r="B47" i="4"/>
  <c r="B48" i="4"/>
  <c r="B49" i="4"/>
  <c r="B50" i="4"/>
  <c r="B46" i="4"/>
  <c r="B42" i="4"/>
  <c r="B43" i="4"/>
  <c r="B44" i="4"/>
  <c r="B45" i="4"/>
  <c r="B41" i="4"/>
  <c r="B37" i="4"/>
  <c r="B38" i="4"/>
  <c r="B39" i="4"/>
  <c r="B40" i="4"/>
  <c r="B36" i="4"/>
  <c r="B32" i="4"/>
  <c r="B33" i="4"/>
  <c r="B34" i="4"/>
  <c r="B35" i="4"/>
  <c r="B31" i="4"/>
  <c r="B27" i="4"/>
  <c r="B28" i="4"/>
  <c r="B29" i="4"/>
  <c r="B30" i="4"/>
  <c r="B26" i="4"/>
  <c r="B22" i="4"/>
  <c r="B23" i="4"/>
  <c r="B24" i="4"/>
  <c r="B25" i="4"/>
  <c r="B21" i="4"/>
  <c r="B17" i="4"/>
  <c r="B18" i="4"/>
  <c r="B19" i="4"/>
  <c r="B20" i="4"/>
  <c r="B16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B51" i="3"/>
  <c r="B52" i="3"/>
  <c r="B53" i="3"/>
  <c r="B54" i="3"/>
  <c r="B55" i="3"/>
  <c r="B46" i="3"/>
  <c r="B47" i="3"/>
  <c r="B48" i="3"/>
  <c r="B49" i="3"/>
  <c r="B50" i="3"/>
  <c r="B45" i="3"/>
  <c r="B41" i="3"/>
  <c r="B42" i="3"/>
  <c r="B43" i="3"/>
  <c r="B44" i="3"/>
  <c r="B36" i="3"/>
  <c r="B37" i="3"/>
  <c r="B38" i="3"/>
  <c r="B39" i="3"/>
  <c r="B40" i="3"/>
  <c r="B31" i="3"/>
  <c r="B32" i="3"/>
  <c r="B33" i="3"/>
  <c r="B34" i="3"/>
  <c r="B35" i="3"/>
  <c r="B26" i="3"/>
  <c r="B27" i="3"/>
  <c r="B28" i="3"/>
  <c r="B29" i="3"/>
  <c r="B30" i="3"/>
  <c r="B21" i="3"/>
  <c r="B22" i="3"/>
  <c r="B23" i="3"/>
  <c r="B24" i="3"/>
  <c r="B25" i="3"/>
  <c r="B16" i="3"/>
  <c r="B17" i="3"/>
  <c r="B18" i="3"/>
  <c r="B19" i="3"/>
  <c r="B20" i="3"/>
  <c r="H9" i="3"/>
  <c r="G9" i="3"/>
  <c r="F9" i="3"/>
  <c r="E9" i="3"/>
  <c r="D9" i="3"/>
  <c r="C9" i="3"/>
  <c r="B9" i="3"/>
  <c r="A9" i="3"/>
  <c r="H8" i="3"/>
  <c r="G8" i="3"/>
  <c r="F8" i="3"/>
  <c r="E8" i="3"/>
  <c r="D8" i="3"/>
  <c r="C8" i="3"/>
  <c r="B8" i="3"/>
  <c r="A8" i="3"/>
  <c r="H7" i="3"/>
  <c r="G7" i="3"/>
  <c r="F7" i="3"/>
  <c r="E7" i="3"/>
  <c r="D7" i="3"/>
  <c r="C7" i="3"/>
  <c r="B7" i="3"/>
  <c r="A7" i="3"/>
  <c r="H6" i="3"/>
  <c r="G6" i="3"/>
  <c r="F6" i="3"/>
  <c r="E6" i="3"/>
  <c r="D6" i="3"/>
  <c r="C6" i="3"/>
  <c r="B6" i="3"/>
  <c r="A6" i="3"/>
  <c r="H5" i="3"/>
  <c r="G5" i="3"/>
  <c r="F5" i="3"/>
  <c r="E5" i="3"/>
  <c r="D5" i="3"/>
  <c r="C5" i="3"/>
  <c r="B5" i="3"/>
  <c r="A5" i="3"/>
  <c r="B51" i="2"/>
  <c r="B52" i="2"/>
  <c r="B53" i="2"/>
  <c r="B54" i="2"/>
  <c r="B55" i="2"/>
  <c r="B46" i="2"/>
  <c r="B47" i="2"/>
  <c r="B48" i="2"/>
  <c r="B49" i="2"/>
  <c r="B50" i="2"/>
  <c r="B36" i="2"/>
  <c r="B37" i="2"/>
  <c r="B38" i="2"/>
  <c r="B39" i="2"/>
  <c r="B40" i="2"/>
  <c r="B31" i="2"/>
  <c r="B32" i="2"/>
  <c r="B33" i="2"/>
  <c r="B34" i="2"/>
  <c r="B35" i="2"/>
  <c r="B26" i="2"/>
  <c r="B27" i="2"/>
  <c r="B28" i="2"/>
  <c r="B29" i="2"/>
  <c r="B30" i="2"/>
  <c r="B21" i="2"/>
  <c r="B22" i="2"/>
  <c r="B23" i="2"/>
  <c r="B24" i="2"/>
  <c r="B25" i="2"/>
  <c r="E9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F9" i="2"/>
  <c r="G9" i="2"/>
  <c r="H9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M14" i="1"/>
  <c r="T1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J25" i="1"/>
  <c r="K25" i="1"/>
  <c r="L25" i="1"/>
  <c r="I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Q25" i="1"/>
  <c r="R25" i="1"/>
  <c r="S25" i="1"/>
  <c r="P25" i="1"/>
  <c r="P11" i="1"/>
  <c r="P12" i="1"/>
  <c r="P13" i="1"/>
  <c r="E26" i="1"/>
  <c r="C25" i="1"/>
  <c r="D25" i="1"/>
  <c r="E25" i="1"/>
  <c r="C26" i="1"/>
  <c r="D26" i="1"/>
  <c r="C27" i="1"/>
  <c r="D27" i="1"/>
  <c r="E27" i="1"/>
  <c r="C28" i="1"/>
  <c r="D28" i="1"/>
  <c r="E28" i="1"/>
  <c r="C29" i="1"/>
  <c r="D29" i="1"/>
  <c r="E29" i="1"/>
  <c r="B29" i="1"/>
  <c r="B26" i="1"/>
  <c r="B27" i="1"/>
  <c r="B28" i="1"/>
  <c r="B25" i="1"/>
  <c r="S13" i="1"/>
  <c r="R13" i="1"/>
  <c r="Q13" i="1"/>
  <c r="S12" i="1"/>
  <c r="R12" i="1"/>
  <c r="Q12" i="1"/>
  <c r="S11" i="1"/>
  <c r="R11" i="1"/>
  <c r="Q11" i="1"/>
  <c r="S10" i="1"/>
  <c r="R10" i="1"/>
  <c r="Q10" i="1"/>
  <c r="P10" i="1"/>
  <c r="S9" i="1"/>
  <c r="R9" i="1"/>
  <c r="Q9" i="1"/>
  <c r="P9" i="1"/>
  <c r="P15" i="1" s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C9" i="1"/>
  <c r="D9" i="1"/>
  <c r="E9" i="1"/>
  <c r="C10" i="1"/>
  <c r="C15" i="1" s="1"/>
  <c r="D10" i="1"/>
  <c r="E10" i="1"/>
  <c r="C11" i="1"/>
  <c r="D11" i="1"/>
  <c r="E11" i="1"/>
  <c r="C12" i="1"/>
  <c r="D12" i="1"/>
  <c r="E12" i="1"/>
  <c r="C13" i="1"/>
  <c r="D13" i="1"/>
  <c r="E13" i="1"/>
  <c r="B10" i="1"/>
  <c r="B11" i="1"/>
  <c r="B12" i="1"/>
  <c r="B13" i="1"/>
  <c r="B9" i="1"/>
  <c r="F15" i="1" s="1"/>
  <c r="C30" i="1" l="1"/>
  <c r="D30" i="1"/>
  <c r="L31" i="1"/>
  <c r="D15" i="1"/>
  <c r="E15" i="1"/>
  <c r="Q30" i="1"/>
  <c r="R14" i="1"/>
  <c r="B15" i="1"/>
  <c r="S14" i="1"/>
  <c r="S31" i="1"/>
  <c r="Q15" i="1"/>
  <c r="J14" i="1"/>
  <c r="B14" i="1"/>
  <c r="E30" i="1"/>
  <c r="J30" i="1"/>
  <c r="R15" i="1"/>
  <c r="R31" i="1"/>
  <c r="E14" i="1"/>
  <c r="E31" i="1"/>
  <c r="P14" i="1"/>
  <c r="T31" i="1"/>
  <c r="B31" i="1"/>
  <c r="D14" i="1"/>
  <c r="C14" i="1"/>
  <c r="R30" i="1"/>
  <c r="S15" i="1"/>
  <c r="Q14" i="1"/>
  <c r="S30" i="1"/>
  <c r="P31" i="1"/>
  <c r="Q31" i="1"/>
  <c r="P30" i="1"/>
  <c r="K31" i="1"/>
  <c r="J31" i="1"/>
  <c r="M31" i="1"/>
  <c r="D31" i="1"/>
  <c r="C31" i="1"/>
  <c r="F31" i="1"/>
  <c r="I31" i="1"/>
  <c r="I30" i="1"/>
  <c r="K30" i="1"/>
  <c r="B30" i="1"/>
  <c r="L30" i="1"/>
  <c r="L14" i="1"/>
  <c r="I14" i="1"/>
  <c r="J15" i="1"/>
  <c r="K15" i="1"/>
  <c r="L15" i="1"/>
  <c r="K14" i="1"/>
  <c r="M15" i="1"/>
  <c r="I15" i="1"/>
  <c r="F30" i="1" l="1"/>
  <c r="F14" i="1"/>
  <c r="T14" i="1"/>
  <c r="T30" i="1"/>
  <c r="M30" i="1"/>
</calcChain>
</file>

<file path=xl/sharedStrings.xml><?xml version="1.0" encoding="utf-8"?>
<sst xmlns="http://schemas.openxmlformats.org/spreadsheetml/2006/main" count="42" uniqueCount="10">
  <si>
    <t>max</t>
    <phoneticPr fontId="1"/>
  </si>
  <si>
    <t>remain</t>
    <phoneticPr fontId="1"/>
  </si>
  <si>
    <t>ave</t>
    <phoneticPr fontId="1"/>
  </si>
  <si>
    <t>variance</t>
    <phoneticPr fontId="1"/>
  </si>
  <si>
    <t>wipe rate</t>
    <phoneticPr fontId="1"/>
  </si>
  <si>
    <t>normal</t>
    <phoneticPr fontId="1"/>
  </si>
  <si>
    <t>cs0</t>
    <phoneticPr fontId="1"/>
  </si>
  <si>
    <t>all</t>
    <phoneticPr fontId="1"/>
  </si>
  <si>
    <t>model1 サイズとの相関</t>
    <rPh sb="12" eb="14">
      <t>ソウカｎン</t>
    </rPh>
    <phoneticPr fontId="1"/>
  </si>
  <si>
    <t>size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</si>
</sst>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wipe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1"/>
            <c:dispEq val="1"/>
            <c:trendlineLbl>
              <c:layout>
                <c:manualLayout>
                  <c:x val="-8.1804461942257215E-3"/>
                  <c:y val="0.20070319335083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Sheet2!$A$16:$A$55</c:f>
              <c:numCache>
                <c:formatCode>General</c:formatCode>
                <c:ptCount val="40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370</c:v>
                </c:pt>
                <c:pt idx="6">
                  <c:v>370</c:v>
                </c:pt>
                <c:pt idx="7">
                  <c:v>370</c:v>
                </c:pt>
                <c:pt idx="8">
                  <c:v>370</c:v>
                </c:pt>
                <c:pt idx="9">
                  <c:v>370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305</c:v>
                </c:pt>
                <c:pt idx="26">
                  <c:v>305</c:v>
                </c:pt>
                <c:pt idx="27">
                  <c:v>305</c:v>
                </c:pt>
                <c:pt idx="28">
                  <c:v>305</c:v>
                </c:pt>
                <c:pt idx="29">
                  <c:v>305</c:v>
                </c:pt>
                <c:pt idx="30">
                  <c:v>310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</c:numCache>
            </c:numRef>
          </c:xVal>
          <c:yVal>
            <c:numRef>
              <c:f>Sheet2!$B$16:$B$55</c:f>
              <c:numCache>
                <c:formatCode>General</c:formatCode>
                <c:ptCount val="40"/>
                <c:pt idx="0">
                  <c:v>0.95918367346938771</c:v>
                </c:pt>
                <c:pt idx="1">
                  <c:v>0.95918367346938771</c:v>
                </c:pt>
                <c:pt idx="2">
                  <c:v>0.81632653061224492</c:v>
                </c:pt>
                <c:pt idx="3">
                  <c:v>0.95918367346938771</c:v>
                </c:pt>
                <c:pt idx="4">
                  <c:v>0.91836734693877553</c:v>
                </c:pt>
                <c:pt idx="5" formatCode="0.00">
                  <c:v>1</c:v>
                </c:pt>
                <c:pt idx="6" formatCode="0.00">
                  <c:v>0.94594594594594594</c:v>
                </c:pt>
                <c:pt idx="7" formatCode="0.00">
                  <c:v>0.81081081081081086</c:v>
                </c:pt>
                <c:pt idx="8" formatCode="0.00">
                  <c:v>0.83783783783783783</c:v>
                </c:pt>
                <c:pt idx="9" formatCode="0.00">
                  <c:v>0.94594594594594594</c:v>
                </c:pt>
                <c:pt idx="10" formatCode="0.00">
                  <c:v>0.75</c:v>
                </c:pt>
                <c:pt idx="11" formatCode="0.00">
                  <c:v>0.72499999999999998</c:v>
                </c:pt>
                <c:pt idx="12" formatCode="0.00">
                  <c:v>0.77500000000000002</c:v>
                </c:pt>
                <c:pt idx="13" formatCode="0.00">
                  <c:v>0.92500000000000004</c:v>
                </c:pt>
                <c:pt idx="14" formatCode="0.00">
                  <c:v>0.67500000000000004</c:v>
                </c:pt>
                <c:pt idx="15" formatCode="0.00">
                  <c:v>0.64</c:v>
                </c:pt>
                <c:pt idx="16" formatCode="0.00">
                  <c:v>0.76</c:v>
                </c:pt>
                <c:pt idx="17" formatCode="0.00">
                  <c:v>0.56000000000000005</c:v>
                </c:pt>
                <c:pt idx="18" formatCode="0.00">
                  <c:v>0.76</c:v>
                </c:pt>
                <c:pt idx="19" formatCode="0.00">
                  <c:v>0.72</c:v>
                </c:pt>
                <c:pt idx="20" formatCode="0.00">
                  <c:v>0.97826086956521741</c:v>
                </c:pt>
                <c:pt idx="21" formatCode="0.00">
                  <c:v>0.97826086956521741</c:v>
                </c:pt>
                <c:pt idx="22" formatCode="0.00">
                  <c:v>0.91304347826086951</c:v>
                </c:pt>
                <c:pt idx="23" formatCode="0.00">
                  <c:v>0.82608695652173914</c:v>
                </c:pt>
                <c:pt idx="24" formatCode="0.00">
                  <c:v>0.95652173913043481</c:v>
                </c:pt>
                <c:pt idx="25" formatCode="0.00">
                  <c:v>0.8</c:v>
                </c:pt>
                <c:pt idx="26" formatCode="0.00">
                  <c:v>0.8</c:v>
                </c:pt>
                <c:pt idx="27" formatCode="0.00">
                  <c:v>0.8</c:v>
                </c:pt>
                <c:pt idx="28" formatCode="0.00">
                  <c:v>0.83</c:v>
                </c:pt>
                <c:pt idx="29" formatCode="0.00">
                  <c:v>0.83</c:v>
                </c:pt>
                <c:pt idx="30" formatCode="0.00">
                  <c:v>0.58064516129032262</c:v>
                </c:pt>
                <c:pt idx="31" formatCode="0.00">
                  <c:v>0.58064516129032262</c:v>
                </c:pt>
                <c:pt idx="32" formatCode="0.00">
                  <c:v>0.45161290322580644</c:v>
                </c:pt>
                <c:pt idx="33" formatCode="0.00">
                  <c:v>0.54838709677419351</c:v>
                </c:pt>
                <c:pt idx="34" formatCode="0.00">
                  <c:v>0.58064516129032262</c:v>
                </c:pt>
                <c:pt idx="35" formatCode="0.00">
                  <c:v>0.84848484848484851</c:v>
                </c:pt>
                <c:pt idx="36" formatCode="0.00">
                  <c:v>0.48484848484848486</c:v>
                </c:pt>
                <c:pt idx="37" formatCode="0.00">
                  <c:v>0.42424242424242425</c:v>
                </c:pt>
                <c:pt idx="38" formatCode="0.00">
                  <c:v>0.45454545454545453</c:v>
                </c:pt>
                <c:pt idx="39" formatCode="0.00">
                  <c:v>0.60606060606060608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1-3C41-A4E6-199EE6690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91727"/>
        <c:axId val="1676235840"/>
      </c:scatterChart>
      <c:valAx>
        <c:axId val="845191727"/>
        <c:scaling>
          <c:orientation val="minMax"/>
          <c:max val="5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size</a:t>
                </a:r>
                <a:r>
                  <a:rPr lang="en-US" altLang="ja-JP" baseline="0"/>
                  <a:t> 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235840"/>
        <c:crosses val="autoZero"/>
        <c:crossBetween val="midCat"/>
      </c:valAx>
      <c:valAx>
        <c:axId val="16762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wipe 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519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(2)'!$B$15</c:f>
              <c:strCache>
                <c:ptCount val="1"/>
                <c:pt idx="0">
                  <c:v>wipe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1"/>
            <c:dispEq val="1"/>
            <c:trendlineLbl>
              <c:layout>
                <c:manualLayout>
                  <c:x val="-8.1804461942257215E-3"/>
                  <c:y val="0.20070319335083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'Sheet2 (2)'!$A$16:$A$55</c:f>
              <c:numCache>
                <c:formatCode>General</c:formatCode>
                <c:ptCount val="40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370</c:v>
                </c:pt>
                <c:pt idx="6">
                  <c:v>370</c:v>
                </c:pt>
                <c:pt idx="7">
                  <c:v>370</c:v>
                </c:pt>
                <c:pt idx="8">
                  <c:v>370</c:v>
                </c:pt>
                <c:pt idx="9">
                  <c:v>370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305</c:v>
                </c:pt>
                <c:pt idx="26">
                  <c:v>305</c:v>
                </c:pt>
                <c:pt idx="27">
                  <c:v>305</c:v>
                </c:pt>
                <c:pt idx="28">
                  <c:v>305</c:v>
                </c:pt>
                <c:pt idx="29">
                  <c:v>305</c:v>
                </c:pt>
                <c:pt idx="30">
                  <c:v>310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</c:numCache>
            </c:numRef>
          </c:xVal>
          <c:yVal>
            <c:numRef>
              <c:f>'Sheet2 (2)'!$B$16:$B$55</c:f>
              <c:numCache>
                <c:formatCode>0.00</c:formatCode>
                <c:ptCount val="40"/>
                <c:pt idx="0">
                  <c:v>0.79591836734693877</c:v>
                </c:pt>
                <c:pt idx="1">
                  <c:v>0.8571428571428571</c:v>
                </c:pt>
                <c:pt idx="2">
                  <c:v>0.73469387755102045</c:v>
                </c:pt>
                <c:pt idx="3">
                  <c:v>0.83673469387755106</c:v>
                </c:pt>
                <c:pt idx="4">
                  <c:v>0.87755102040816324</c:v>
                </c:pt>
                <c:pt idx="5">
                  <c:v>1</c:v>
                </c:pt>
                <c:pt idx="6">
                  <c:v>0.45945945945945948</c:v>
                </c:pt>
                <c:pt idx="7">
                  <c:v>0.83783783783783783</c:v>
                </c:pt>
                <c:pt idx="8">
                  <c:v>0.83783783783783783</c:v>
                </c:pt>
                <c:pt idx="9">
                  <c:v>1</c:v>
                </c:pt>
                <c:pt idx="10">
                  <c:v>0.75</c:v>
                </c:pt>
                <c:pt idx="11">
                  <c:v>0.75</c:v>
                </c:pt>
                <c:pt idx="12">
                  <c:v>0.65</c:v>
                </c:pt>
                <c:pt idx="13">
                  <c:v>0.625</c:v>
                </c:pt>
                <c:pt idx="14">
                  <c:v>0.42499999999999999</c:v>
                </c:pt>
                <c:pt idx="15">
                  <c:v>1</c:v>
                </c:pt>
                <c:pt idx="16">
                  <c:v>1</c:v>
                </c:pt>
                <c:pt idx="17">
                  <c:v>0.96</c:v>
                </c:pt>
                <c:pt idx="18">
                  <c:v>1</c:v>
                </c:pt>
                <c:pt idx="19">
                  <c:v>1</c:v>
                </c:pt>
                <c:pt idx="20">
                  <c:v>0.56521739130434778</c:v>
                </c:pt>
                <c:pt idx="21">
                  <c:v>0.58695652173913049</c:v>
                </c:pt>
                <c:pt idx="22">
                  <c:v>0.60869565217391308</c:v>
                </c:pt>
                <c:pt idx="23">
                  <c:v>0.63043478260869568</c:v>
                </c:pt>
                <c:pt idx="24">
                  <c:v>0.60869565217391308</c:v>
                </c:pt>
                <c:pt idx="25">
                  <c:v>0.8</c:v>
                </c:pt>
                <c:pt idx="26">
                  <c:v>0.83333333333333337</c:v>
                </c:pt>
                <c:pt idx="27">
                  <c:v>0.8</c:v>
                </c:pt>
                <c:pt idx="28">
                  <c:v>0.8</c:v>
                </c:pt>
                <c:pt idx="29">
                  <c:v>0.8666666666666667</c:v>
                </c:pt>
                <c:pt idx="30">
                  <c:v>0.87096774193548387</c:v>
                </c:pt>
                <c:pt idx="31">
                  <c:v>0.90322580645161288</c:v>
                </c:pt>
                <c:pt idx="32">
                  <c:v>0.83870967741935487</c:v>
                </c:pt>
                <c:pt idx="33">
                  <c:v>0.90322580645161288</c:v>
                </c:pt>
                <c:pt idx="34">
                  <c:v>0.93548387096774188</c:v>
                </c:pt>
                <c:pt idx="35">
                  <c:v>0.78787878787878785</c:v>
                </c:pt>
                <c:pt idx="36">
                  <c:v>0.81818181818181823</c:v>
                </c:pt>
                <c:pt idx="37">
                  <c:v>0.78787878787878785</c:v>
                </c:pt>
                <c:pt idx="38">
                  <c:v>0.81818181818181823</c:v>
                </c:pt>
                <c:pt idx="39">
                  <c:v>0.87878787878787878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5-5E4D-A316-D7EEE82F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91727"/>
        <c:axId val="1676235840"/>
      </c:scatterChart>
      <c:valAx>
        <c:axId val="845191727"/>
        <c:scaling>
          <c:orientation val="minMax"/>
          <c:max val="5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size</a:t>
                </a:r>
                <a:r>
                  <a:rPr lang="en-US" altLang="ja-JP" baseline="0"/>
                  <a:t> 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235840"/>
        <c:crosses val="autoZero"/>
        <c:crossBetween val="midCat"/>
      </c:valAx>
      <c:valAx>
        <c:axId val="16762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wipe 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519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'Sheet2 (3)'!$B$15</c:f>
              <c:strCache>
                <c:ptCount val="1"/>
                <c:pt idx="0">
                  <c:v>wipe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1"/>
            <c:dispEq val="1"/>
            <c:trendlineLbl>
              <c:layout>
                <c:manualLayout>
                  <c:x val="-8.1804461942257215E-3"/>
                  <c:y val="0.20070319335083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'Sheet2 (3)'!$A$16:$A$55</c:f>
              <c:numCache>
                <c:formatCode>General</c:formatCode>
                <c:ptCount val="40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370</c:v>
                </c:pt>
                <c:pt idx="6">
                  <c:v>370</c:v>
                </c:pt>
                <c:pt idx="7">
                  <c:v>370</c:v>
                </c:pt>
                <c:pt idx="8">
                  <c:v>370</c:v>
                </c:pt>
                <c:pt idx="9">
                  <c:v>370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305</c:v>
                </c:pt>
                <c:pt idx="26">
                  <c:v>305</c:v>
                </c:pt>
                <c:pt idx="27">
                  <c:v>305</c:v>
                </c:pt>
                <c:pt idx="28">
                  <c:v>305</c:v>
                </c:pt>
                <c:pt idx="29">
                  <c:v>305</c:v>
                </c:pt>
                <c:pt idx="30">
                  <c:v>310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</c:numCache>
            </c:numRef>
          </c:xVal>
          <c:yVal>
            <c:numRef>
              <c:f>'Sheet2 (3)'!$B$16:$B$55</c:f>
              <c:numCache>
                <c:formatCode>0.00</c:formatCode>
                <c:ptCount val="40"/>
                <c:pt idx="0">
                  <c:v>0.89795918367346939</c:v>
                </c:pt>
                <c:pt idx="1">
                  <c:v>0.81632653061224492</c:v>
                </c:pt>
                <c:pt idx="2">
                  <c:v>0.81632653061224492</c:v>
                </c:pt>
                <c:pt idx="3">
                  <c:v>0.81632653061224492</c:v>
                </c:pt>
                <c:pt idx="4">
                  <c:v>0.81632653061224492</c:v>
                </c:pt>
                <c:pt idx="5">
                  <c:v>0.94594594594594594</c:v>
                </c:pt>
                <c:pt idx="6">
                  <c:v>0.91891891891891897</c:v>
                </c:pt>
                <c:pt idx="7">
                  <c:v>0.94594594594594594</c:v>
                </c:pt>
                <c:pt idx="8">
                  <c:v>0.83783783783783783</c:v>
                </c:pt>
                <c:pt idx="9">
                  <c:v>0.81081081081081086</c:v>
                </c:pt>
                <c:pt idx="10">
                  <c:v>0.97499999999999998</c:v>
                </c:pt>
                <c:pt idx="11">
                  <c:v>0.97499999999999998</c:v>
                </c:pt>
                <c:pt idx="12">
                  <c:v>0.97499999999999998</c:v>
                </c:pt>
                <c:pt idx="13">
                  <c:v>0.97499999999999998</c:v>
                </c:pt>
                <c:pt idx="14">
                  <c:v>0.97499999999999998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0.93478260869565222</c:v>
                </c:pt>
                <c:pt idx="21">
                  <c:v>1</c:v>
                </c:pt>
                <c:pt idx="22">
                  <c:v>0.86956521739130432</c:v>
                </c:pt>
                <c:pt idx="23">
                  <c:v>0.84782608695652173</c:v>
                </c:pt>
                <c:pt idx="24">
                  <c:v>0.86956521739130432</c:v>
                </c:pt>
                <c:pt idx="25">
                  <c:v>0.96666666666666667</c:v>
                </c:pt>
                <c:pt idx="26">
                  <c:v>0.96666666666666667</c:v>
                </c:pt>
                <c:pt idx="27">
                  <c:v>0.96666666666666667</c:v>
                </c:pt>
                <c:pt idx="28">
                  <c:v>0.96666666666666667</c:v>
                </c:pt>
                <c:pt idx="29">
                  <c:v>0.96666666666666667</c:v>
                </c:pt>
                <c:pt idx="30">
                  <c:v>0.90322580645161288</c:v>
                </c:pt>
                <c:pt idx="31">
                  <c:v>0.967741935483871</c:v>
                </c:pt>
                <c:pt idx="32">
                  <c:v>0.83870967741935487</c:v>
                </c:pt>
                <c:pt idx="33">
                  <c:v>1</c:v>
                </c:pt>
                <c:pt idx="34">
                  <c:v>1</c:v>
                </c:pt>
                <c:pt idx="35">
                  <c:v>0.72727272727272729</c:v>
                </c:pt>
                <c:pt idx="36">
                  <c:v>0.84848484848484851</c:v>
                </c:pt>
                <c:pt idx="37">
                  <c:v>0.78787878787878785</c:v>
                </c:pt>
                <c:pt idx="38">
                  <c:v>0.75757575757575757</c:v>
                </c:pt>
                <c:pt idx="39">
                  <c:v>0.72727272727272729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4-064E-B088-C72D1B179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91727"/>
        <c:axId val="1676235840"/>
      </c:scatterChart>
      <c:valAx>
        <c:axId val="845191727"/>
        <c:scaling>
          <c:orientation val="minMax"/>
          <c:max val="5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size</a:t>
                </a:r>
                <a:r>
                  <a:rPr lang="en-US" altLang="ja-JP" baseline="0"/>
                  <a:t> 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235840"/>
        <c:crosses val="autoZero"/>
        <c:crossBetween val="midCat"/>
      </c:valAx>
      <c:valAx>
        <c:axId val="16762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wipe 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519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37</xdr:row>
      <xdr:rowOff>19050</xdr:rowOff>
    </xdr:from>
    <xdr:to>
      <xdr:col>10</xdr:col>
      <xdr:colOff>889000</xdr:colOff>
      <xdr:row>47</xdr:row>
      <xdr:rowOff>222250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53B2714-104A-D142-A437-10C13D253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37</xdr:row>
      <xdr:rowOff>19050</xdr:rowOff>
    </xdr:from>
    <xdr:to>
      <xdr:col>10</xdr:col>
      <xdr:colOff>889000</xdr:colOff>
      <xdr:row>47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CDF3105-9DC7-294F-ABB8-38A8C25CE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37</xdr:row>
      <xdr:rowOff>19050</xdr:rowOff>
    </xdr:from>
    <xdr:to>
      <xdr:col>10</xdr:col>
      <xdr:colOff>889000</xdr:colOff>
      <xdr:row>47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4668F7E-57F1-CB45-810D-26B0E2402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20DA-F1BD-0547-B629-BBAF9B7E30AA}">
  <dimension ref="A1:T34"/>
  <sheetViews>
    <sheetView tabSelected="1" workbookViewId="0">
      <selection activeCell="P10" sqref="P10"/>
    </sheetView>
  </sheetViews>
  <sheetFormatPr baseColWidth="10" defaultRowHeight="20"/>
  <sheetData>
    <row r="1" spans="1:20">
      <c r="A1" t="s">
        <v>5</v>
      </c>
      <c r="H1" t="s">
        <v>7</v>
      </c>
      <c r="O1" t="s">
        <v>6</v>
      </c>
    </row>
    <row r="2" spans="1:20">
      <c r="A2" t="s">
        <v>0</v>
      </c>
      <c r="B2">
        <v>49</v>
      </c>
      <c r="C2">
        <v>37</v>
      </c>
      <c r="D2">
        <v>40</v>
      </c>
      <c r="E2">
        <v>25</v>
      </c>
      <c r="H2" t="s">
        <v>0</v>
      </c>
      <c r="I2">
        <v>49</v>
      </c>
      <c r="J2">
        <v>37</v>
      </c>
      <c r="K2">
        <v>40</v>
      </c>
      <c r="L2">
        <v>25</v>
      </c>
      <c r="O2" t="s">
        <v>0</v>
      </c>
      <c r="P2">
        <v>49</v>
      </c>
      <c r="Q2">
        <v>37</v>
      </c>
      <c r="R2">
        <v>40</v>
      </c>
      <c r="S2">
        <v>25</v>
      </c>
    </row>
    <row r="3" spans="1:20">
      <c r="A3" t="s">
        <v>1</v>
      </c>
      <c r="B3">
        <v>2</v>
      </c>
      <c r="C3">
        <v>0</v>
      </c>
      <c r="D3">
        <v>10</v>
      </c>
      <c r="E3">
        <v>9</v>
      </c>
      <c r="H3" t="s">
        <v>1</v>
      </c>
      <c r="I3">
        <v>10</v>
      </c>
      <c r="J3">
        <v>0</v>
      </c>
      <c r="K3">
        <v>10</v>
      </c>
      <c r="L3">
        <v>0</v>
      </c>
      <c r="O3" t="s">
        <v>1</v>
      </c>
      <c r="P3">
        <v>5</v>
      </c>
      <c r="Q3">
        <v>2</v>
      </c>
      <c r="R3">
        <v>1</v>
      </c>
      <c r="S3">
        <v>0</v>
      </c>
    </row>
    <row r="4" spans="1:20">
      <c r="B4">
        <v>2</v>
      </c>
      <c r="C4">
        <v>2</v>
      </c>
      <c r="D4">
        <v>11</v>
      </c>
      <c r="E4">
        <v>6</v>
      </c>
      <c r="I4">
        <v>7</v>
      </c>
      <c r="J4">
        <v>20</v>
      </c>
      <c r="K4">
        <v>10</v>
      </c>
      <c r="L4">
        <v>0</v>
      </c>
      <c r="P4">
        <v>9</v>
      </c>
      <c r="Q4">
        <v>3</v>
      </c>
      <c r="R4">
        <v>1</v>
      </c>
      <c r="S4">
        <v>0</v>
      </c>
    </row>
    <row r="5" spans="1:20">
      <c r="B5">
        <v>9</v>
      </c>
      <c r="C5">
        <v>7</v>
      </c>
      <c r="D5">
        <v>9</v>
      </c>
      <c r="E5">
        <v>11</v>
      </c>
      <c r="I5">
        <v>13</v>
      </c>
      <c r="J5">
        <v>6</v>
      </c>
      <c r="K5">
        <v>14</v>
      </c>
      <c r="L5">
        <v>1</v>
      </c>
      <c r="P5">
        <v>9</v>
      </c>
      <c r="Q5">
        <v>2</v>
      </c>
      <c r="R5">
        <v>1</v>
      </c>
      <c r="S5">
        <v>0</v>
      </c>
    </row>
    <row r="6" spans="1:20">
      <c r="B6">
        <v>2</v>
      </c>
      <c r="C6">
        <v>6</v>
      </c>
      <c r="D6">
        <v>3</v>
      </c>
      <c r="E6">
        <v>6</v>
      </c>
      <c r="I6">
        <v>8</v>
      </c>
      <c r="J6">
        <v>6</v>
      </c>
      <c r="K6">
        <v>15</v>
      </c>
      <c r="L6">
        <v>0</v>
      </c>
      <c r="P6">
        <v>9</v>
      </c>
      <c r="Q6">
        <v>6</v>
      </c>
      <c r="R6">
        <v>1</v>
      </c>
      <c r="S6">
        <v>0</v>
      </c>
    </row>
    <row r="7" spans="1:20">
      <c r="B7">
        <v>4</v>
      </c>
      <c r="C7">
        <v>2</v>
      </c>
      <c r="D7">
        <v>13</v>
      </c>
      <c r="E7">
        <v>7</v>
      </c>
      <c r="I7">
        <v>6</v>
      </c>
      <c r="J7">
        <v>0</v>
      </c>
      <c r="K7">
        <v>23</v>
      </c>
      <c r="L7">
        <v>0</v>
      </c>
      <c r="P7">
        <v>9</v>
      </c>
      <c r="Q7">
        <v>7</v>
      </c>
      <c r="R7">
        <v>1</v>
      </c>
      <c r="S7">
        <v>0</v>
      </c>
    </row>
    <row r="9" spans="1:20">
      <c r="A9" t="s">
        <v>4</v>
      </c>
      <c r="B9" s="2">
        <f>(B$2-B3)/B$2</f>
        <v>0.95918367346938771</v>
      </c>
      <c r="C9" s="2">
        <f t="shared" ref="C9:E9" si="0">(C$2-C3)/C$2</f>
        <v>1</v>
      </c>
      <c r="D9" s="2">
        <f t="shared" si="0"/>
        <v>0.75</v>
      </c>
      <c r="E9" s="2">
        <f t="shared" si="0"/>
        <v>0.64</v>
      </c>
      <c r="H9" s="2" t="s">
        <v>4</v>
      </c>
      <c r="I9" s="2">
        <f>(I$2-I3)/I$2</f>
        <v>0.79591836734693877</v>
      </c>
      <c r="J9" s="2">
        <f t="shared" ref="J9:L9" si="1">(J$2-J3)/J$2</f>
        <v>1</v>
      </c>
      <c r="K9" s="2">
        <f t="shared" si="1"/>
        <v>0.75</v>
      </c>
      <c r="L9" s="2">
        <f t="shared" si="1"/>
        <v>1</v>
      </c>
      <c r="M9" s="2"/>
      <c r="N9" s="2"/>
      <c r="O9" s="2" t="s">
        <v>4</v>
      </c>
      <c r="P9" s="2">
        <f>(P$2-P3)/P$2</f>
        <v>0.89795918367346939</v>
      </c>
      <c r="Q9" s="2">
        <f t="shared" ref="Q9:S9" si="2">(Q$2-Q3)/Q$2</f>
        <v>0.94594594594594594</v>
      </c>
      <c r="R9" s="2">
        <f t="shared" si="2"/>
        <v>0.97499999999999998</v>
      </c>
      <c r="S9" s="2">
        <f t="shared" si="2"/>
        <v>1</v>
      </c>
      <c r="T9" s="2"/>
    </row>
    <row r="10" spans="1:20">
      <c r="B10" s="2">
        <f t="shared" ref="B10:E13" si="3">(B$2-B4)/B$2</f>
        <v>0.95918367346938771</v>
      </c>
      <c r="C10" s="2">
        <f t="shared" si="3"/>
        <v>0.94594594594594594</v>
      </c>
      <c r="D10" s="2">
        <f t="shared" si="3"/>
        <v>0.72499999999999998</v>
      </c>
      <c r="E10" s="2">
        <f t="shared" si="3"/>
        <v>0.76</v>
      </c>
      <c r="H10" s="2"/>
      <c r="I10" s="2">
        <f t="shared" ref="I10:L10" si="4">(I$2-I4)/I$2</f>
        <v>0.8571428571428571</v>
      </c>
      <c r="J10" s="2">
        <f t="shared" si="4"/>
        <v>0.45945945945945948</v>
      </c>
      <c r="K10" s="2">
        <f t="shared" si="4"/>
        <v>0.75</v>
      </c>
      <c r="L10" s="2">
        <f t="shared" si="4"/>
        <v>1</v>
      </c>
      <c r="M10" s="2"/>
      <c r="N10" s="2"/>
      <c r="O10" s="2"/>
      <c r="P10" s="2">
        <f t="shared" ref="P10:S10" si="5">(P$2-P4)/P$2</f>
        <v>0.81632653061224492</v>
      </c>
      <c r="Q10" s="2">
        <f t="shared" si="5"/>
        <v>0.91891891891891897</v>
      </c>
      <c r="R10" s="2">
        <f t="shared" si="5"/>
        <v>0.97499999999999998</v>
      </c>
      <c r="S10" s="2">
        <f t="shared" si="5"/>
        <v>1</v>
      </c>
      <c r="T10" s="2"/>
    </row>
    <row r="11" spans="1:20">
      <c r="B11" s="2">
        <f t="shared" si="3"/>
        <v>0.81632653061224492</v>
      </c>
      <c r="C11" s="2">
        <f t="shared" si="3"/>
        <v>0.81081081081081086</v>
      </c>
      <c r="D11" s="2">
        <f t="shared" si="3"/>
        <v>0.77500000000000002</v>
      </c>
      <c r="E11" s="2">
        <f t="shared" si="3"/>
        <v>0.56000000000000005</v>
      </c>
      <c r="H11" s="2"/>
      <c r="I11" s="2">
        <f t="shared" ref="I11:L11" si="6">(I$2-I5)/I$2</f>
        <v>0.73469387755102045</v>
      </c>
      <c r="J11" s="2">
        <f t="shared" si="6"/>
        <v>0.83783783783783783</v>
      </c>
      <c r="K11" s="2">
        <f t="shared" si="6"/>
        <v>0.65</v>
      </c>
      <c r="L11" s="2">
        <f t="shared" si="6"/>
        <v>0.96</v>
      </c>
      <c r="M11" s="2"/>
      <c r="N11" s="2"/>
      <c r="O11" s="2"/>
      <c r="P11" s="2">
        <f t="shared" ref="P11" si="7">(P$2-P5)/P$2</f>
        <v>0.81632653061224492</v>
      </c>
      <c r="Q11" s="2">
        <f t="shared" ref="Q11:S11" si="8">(Q$2-Q5)/Q$2</f>
        <v>0.94594594594594594</v>
      </c>
      <c r="R11" s="2">
        <f t="shared" si="8"/>
        <v>0.97499999999999998</v>
      </c>
      <c r="S11" s="2">
        <f t="shared" si="8"/>
        <v>1</v>
      </c>
      <c r="T11" s="2"/>
    </row>
    <row r="12" spans="1:20">
      <c r="B12" s="2">
        <f t="shared" si="3"/>
        <v>0.95918367346938771</v>
      </c>
      <c r="C12" s="2">
        <f t="shared" si="3"/>
        <v>0.83783783783783783</v>
      </c>
      <c r="D12" s="2">
        <f t="shared" si="3"/>
        <v>0.92500000000000004</v>
      </c>
      <c r="E12" s="2">
        <f t="shared" si="3"/>
        <v>0.76</v>
      </c>
      <c r="H12" s="2"/>
      <c r="I12" s="2">
        <f t="shared" ref="I12:L12" si="9">(I$2-I6)/I$2</f>
        <v>0.83673469387755106</v>
      </c>
      <c r="J12" s="2">
        <f t="shared" si="9"/>
        <v>0.83783783783783783</v>
      </c>
      <c r="K12" s="2">
        <f t="shared" si="9"/>
        <v>0.625</v>
      </c>
      <c r="L12" s="2">
        <f t="shared" si="9"/>
        <v>1</v>
      </c>
      <c r="M12" s="2"/>
      <c r="N12" s="2"/>
      <c r="O12" s="2"/>
      <c r="P12" s="2">
        <f t="shared" ref="P12" si="10">(P$2-P6)/P$2</f>
        <v>0.81632653061224492</v>
      </c>
      <c r="Q12" s="2">
        <f t="shared" ref="Q12:S12" si="11">(Q$2-Q6)/Q$2</f>
        <v>0.83783783783783783</v>
      </c>
      <c r="R12" s="2">
        <f t="shared" si="11"/>
        <v>0.97499999999999998</v>
      </c>
      <c r="S12" s="2">
        <f t="shared" si="11"/>
        <v>1</v>
      </c>
      <c r="T12" s="2"/>
    </row>
    <row r="13" spans="1:20">
      <c r="B13" s="2">
        <f t="shared" si="3"/>
        <v>0.91836734693877553</v>
      </c>
      <c r="C13" s="2">
        <f t="shared" si="3"/>
        <v>0.94594594594594594</v>
      </c>
      <c r="D13" s="2">
        <f t="shared" si="3"/>
        <v>0.67500000000000004</v>
      </c>
      <c r="E13" s="2">
        <f t="shared" si="3"/>
        <v>0.72</v>
      </c>
      <c r="H13" s="2"/>
      <c r="I13" s="2">
        <f t="shared" ref="I13:L13" si="12">(I$2-I7)/I$2</f>
        <v>0.87755102040816324</v>
      </c>
      <c r="J13" s="2">
        <f t="shared" si="12"/>
        <v>1</v>
      </c>
      <c r="K13" s="2">
        <f t="shared" si="12"/>
        <v>0.42499999999999999</v>
      </c>
      <c r="L13" s="2">
        <f t="shared" si="12"/>
        <v>1</v>
      </c>
      <c r="M13" s="2"/>
      <c r="N13" s="2"/>
      <c r="O13" s="2"/>
      <c r="P13" s="2">
        <f t="shared" ref="P13" si="13">(P$2-P7)/P$2</f>
        <v>0.81632653061224492</v>
      </c>
      <c r="Q13" s="2">
        <f t="shared" ref="Q13:S13" si="14">(Q$2-Q7)/Q$2</f>
        <v>0.81081081081081086</v>
      </c>
      <c r="R13" s="2">
        <f t="shared" si="14"/>
        <v>0.97499999999999998</v>
      </c>
      <c r="S13" s="2">
        <f t="shared" si="14"/>
        <v>1</v>
      </c>
      <c r="T13" s="2"/>
    </row>
    <row r="14" spans="1:20">
      <c r="A14" s="2" t="s">
        <v>2</v>
      </c>
      <c r="B14" s="2">
        <f>AVERAGE(B9:B13)</f>
        <v>0.9224489795918368</v>
      </c>
      <c r="C14" s="2">
        <f>AVERAGE(C9:C13)</f>
        <v>0.90810810810810805</v>
      </c>
      <c r="D14" s="2">
        <f>AVERAGE(D9:D13)</f>
        <v>0.76999999999999991</v>
      </c>
      <c r="E14" s="2">
        <f>AVERAGE(E9:E13)</f>
        <v>0.68799999999999994</v>
      </c>
      <c r="F14" s="2">
        <f>AVERAGE(B14:E14)</f>
        <v>0.82213927192498626</v>
      </c>
      <c r="H14" s="2" t="s">
        <v>2</v>
      </c>
      <c r="I14" s="2">
        <f>AVERAGE(I9:I13)</f>
        <v>0.82040816326530608</v>
      </c>
      <c r="J14" s="2">
        <f>AVERAGE(J9:J13)</f>
        <v>0.82702702702702702</v>
      </c>
      <c r="K14" s="2">
        <f>AVERAGE(K9:K13)</f>
        <v>0.6399999999999999</v>
      </c>
      <c r="L14" s="2">
        <f>AVERAGE(L9:L13)</f>
        <v>0.99199999999999999</v>
      </c>
      <c r="M14" s="2">
        <f>AVERAGE(I14:L14)</f>
        <v>0.81985879757308333</v>
      </c>
      <c r="N14" s="2"/>
      <c r="O14" s="2" t="s">
        <v>2</v>
      </c>
      <c r="P14" s="2">
        <f>AVERAGE(P9:P13)</f>
        <v>0.83265306122448979</v>
      </c>
      <c r="Q14" s="2">
        <f>AVERAGE(Q9:Q13)</f>
        <v>0.89189189189189189</v>
      </c>
      <c r="R14" s="2">
        <f>AVERAGE(R9:R13)</f>
        <v>0.97499999999999998</v>
      </c>
      <c r="S14" s="2">
        <f>AVERAGE(S9:S13)</f>
        <v>1</v>
      </c>
      <c r="T14" s="2">
        <f>AVERAGE(P14:S14)</f>
        <v>0.92488623827909544</v>
      </c>
    </row>
    <row r="15" spans="1:20" s="1" customFormat="1">
      <c r="A15" s="1" t="s">
        <v>3</v>
      </c>
      <c r="B15" s="1">
        <f>_xlfn.VAR.P(B9:B13)</f>
        <v>3.0653894210745498E-3</v>
      </c>
      <c r="C15" s="1">
        <f>_xlfn.VAR.P(C9:C13)</f>
        <v>5.1424397370343298E-3</v>
      </c>
      <c r="D15" s="1">
        <f>_xlfn.VAR.P(D9:D13)</f>
        <v>7.1000000000001505E-3</v>
      </c>
      <c r="E15" s="1">
        <f>_xlfn.VAR.P(E9:E13)</f>
        <v>6.0160000000000482E-3</v>
      </c>
      <c r="F15" s="1">
        <f>_xlfn.VAR.P(B9:E13)</f>
        <v>1.4872088838607595E-2</v>
      </c>
      <c r="H15" s="1" t="s">
        <v>3</v>
      </c>
      <c r="I15" s="1">
        <f>_xlfn.VAR.P(I9:I13)</f>
        <v>2.565597667638482E-3</v>
      </c>
      <c r="J15" s="1">
        <f>_xlfn.VAR.P(J9:J13)</f>
        <v>3.9035792549306052E-2</v>
      </c>
      <c r="K15" s="1">
        <f>_xlfn.VAR.P(K9:K13)</f>
        <v>1.4150000000000062E-2</v>
      </c>
      <c r="L15" s="1">
        <f>_xlfn.VAR.P(L9:L13)</f>
        <v>2.5600000000000048E-4</v>
      </c>
      <c r="M15" s="1">
        <f>_xlfn.VAR.P(I9:L13)</f>
        <v>2.9510214042632866E-2</v>
      </c>
      <c r="O15" s="1" t="s">
        <v>3</v>
      </c>
      <c r="P15" s="1">
        <f>_xlfn.VAR.P(P9:P13)</f>
        <v>1.0662224073302786E-3</v>
      </c>
      <c r="Q15" s="1">
        <f>_xlfn.VAR.P(Q9:Q13)</f>
        <v>3.2140248356464568E-3</v>
      </c>
      <c r="R15" s="1">
        <f>_xlfn.VAR.P(R9:R13)</f>
        <v>0</v>
      </c>
      <c r="S15" s="1">
        <f>_xlfn.VAR.P(S9:S13)</f>
        <v>0</v>
      </c>
      <c r="T15" s="1">
        <f>_xlfn.VAR.P(P9:S13)</f>
        <v>5.50732484994154E-3</v>
      </c>
    </row>
    <row r="16" spans="1:20">
      <c r="A16" s="2"/>
      <c r="B16" s="2"/>
      <c r="C16" s="2"/>
      <c r="D16" s="2"/>
      <c r="E16" s="2"/>
      <c r="F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 t="s">
        <v>0</v>
      </c>
      <c r="B18" s="3">
        <v>46</v>
      </c>
      <c r="C18" s="3">
        <v>30</v>
      </c>
      <c r="D18" s="3">
        <v>31</v>
      </c>
      <c r="E18" s="3">
        <v>33</v>
      </c>
      <c r="F18" s="2"/>
      <c r="H18" s="2" t="s">
        <v>0</v>
      </c>
      <c r="I18" s="2">
        <v>46</v>
      </c>
      <c r="J18" s="2">
        <v>30</v>
      </c>
      <c r="K18" s="2">
        <v>31</v>
      </c>
      <c r="L18" s="2">
        <v>33</v>
      </c>
      <c r="M18" s="2"/>
      <c r="N18" s="2"/>
      <c r="O18" s="2" t="s">
        <v>0</v>
      </c>
      <c r="P18" s="2">
        <v>46</v>
      </c>
      <c r="Q18" s="2">
        <v>30</v>
      </c>
      <c r="R18" s="2">
        <v>31</v>
      </c>
      <c r="S18" s="2">
        <v>33</v>
      </c>
      <c r="T18" s="2"/>
    </row>
    <row r="19" spans="1:20">
      <c r="A19" t="s">
        <v>1</v>
      </c>
      <c r="B19">
        <v>1</v>
      </c>
      <c r="C19">
        <v>6</v>
      </c>
      <c r="D19">
        <v>13</v>
      </c>
      <c r="E19">
        <v>5</v>
      </c>
      <c r="F19" s="2"/>
      <c r="H19" s="2" t="s">
        <v>1</v>
      </c>
      <c r="I19" s="3">
        <v>20</v>
      </c>
      <c r="J19" s="3">
        <v>6</v>
      </c>
      <c r="K19" s="3">
        <v>4</v>
      </c>
      <c r="L19" s="3">
        <v>7</v>
      </c>
      <c r="M19" s="2"/>
      <c r="N19" s="2"/>
      <c r="O19" s="2" t="s">
        <v>1</v>
      </c>
      <c r="P19" s="2">
        <v>3</v>
      </c>
      <c r="Q19" s="2">
        <v>1</v>
      </c>
      <c r="R19" s="2">
        <v>3</v>
      </c>
      <c r="S19" s="2">
        <v>9</v>
      </c>
      <c r="T19" s="2"/>
    </row>
    <row r="20" spans="1:20">
      <c r="B20">
        <v>1</v>
      </c>
      <c r="C20">
        <v>6</v>
      </c>
      <c r="D20">
        <v>13</v>
      </c>
      <c r="E20">
        <v>17</v>
      </c>
      <c r="F20" s="2"/>
      <c r="H20" s="2"/>
      <c r="I20" s="3">
        <v>19</v>
      </c>
      <c r="J20" s="3">
        <v>5</v>
      </c>
      <c r="K20" s="3">
        <v>3</v>
      </c>
      <c r="L20" s="3">
        <v>6</v>
      </c>
      <c r="M20" s="2"/>
      <c r="N20" s="2"/>
      <c r="O20" s="2"/>
      <c r="P20" s="2">
        <v>0</v>
      </c>
      <c r="Q20" s="2">
        <v>1</v>
      </c>
      <c r="R20" s="2">
        <v>1</v>
      </c>
      <c r="S20" s="2">
        <v>5</v>
      </c>
      <c r="T20" s="2"/>
    </row>
    <row r="21" spans="1:20">
      <c r="B21">
        <v>4</v>
      </c>
      <c r="C21">
        <v>6</v>
      </c>
      <c r="D21">
        <v>17</v>
      </c>
      <c r="E21">
        <v>19</v>
      </c>
      <c r="I21" s="3">
        <v>18</v>
      </c>
      <c r="J21" s="3">
        <v>6</v>
      </c>
      <c r="K21" s="3">
        <v>5</v>
      </c>
      <c r="L21" s="3">
        <v>7</v>
      </c>
      <c r="P21">
        <v>6</v>
      </c>
      <c r="Q21">
        <v>1</v>
      </c>
      <c r="R21">
        <v>5</v>
      </c>
      <c r="S21">
        <v>7</v>
      </c>
    </row>
    <row r="22" spans="1:20">
      <c r="B22">
        <v>8</v>
      </c>
      <c r="C22">
        <v>5</v>
      </c>
      <c r="D22">
        <v>14</v>
      </c>
      <c r="E22">
        <v>18</v>
      </c>
      <c r="I22" s="3">
        <v>17</v>
      </c>
      <c r="J22" s="3">
        <v>6</v>
      </c>
      <c r="K22" s="3">
        <v>3</v>
      </c>
      <c r="L22" s="3">
        <v>6</v>
      </c>
      <c r="P22">
        <v>7</v>
      </c>
      <c r="Q22">
        <v>1</v>
      </c>
      <c r="R22">
        <v>0</v>
      </c>
      <c r="S22">
        <v>8</v>
      </c>
    </row>
    <row r="23" spans="1:20">
      <c r="B23">
        <v>2</v>
      </c>
      <c r="C23">
        <v>5</v>
      </c>
      <c r="D23">
        <v>13</v>
      </c>
      <c r="E23">
        <v>13</v>
      </c>
      <c r="I23" s="3">
        <v>18</v>
      </c>
      <c r="J23" s="3">
        <v>4</v>
      </c>
      <c r="K23" s="3">
        <v>2</v>
      </c>
      <c r="L23" s="3">
        <v>4</v>
      </c>
      <c r="P23">
        <v>6</v>
      </c>
      <c r="Q23">
        <v>1</v>
      </c>
      <c r="R23">
        <v>0</v>
      </c>
      <c r="S23">
        <v>9</v>
      </c>
    </row>
    <row r="25" spans="1:20">
      <c r="A25" s="2" t="s">
        <v>4</v>
      </c>
      <c r="B25" s="2">
        <f t="shared" ref="B25:E29" si="15">(B$18-B19)/B$18</f>
        <v>0.97826086956521741</v>
      </c>
      <c r="C25" s="2">
        <f t="shared" si="15"/>
        <v>0.8</v>
      </c>
      <c r="D25" s="2">
        <f t="shared" si="15"/>
        <v>0.58064516129032262</v>
      </c>
      <c r="E25" s="2">
        <f t="shared" si="15"/>
        <v>0.84848484848484851</v>
      </c>
      <c r="H25" t="s">
        <v>4</v>
      </c>
      <c r="I25" s="2">
        <f t="shared" ref="I25:L29" si="16">(I$18-I19)/I$18</f>
        <v>0.56521739130434778</v>
      </c>
      <c r="J25" s="2">
        <f t="shared" si="16"/>
        <v>0.8</v>
      </c>
      <c r="K25" s="2">
        <f t="shared" si="16"/>
        <v>0.87096774193548387</v>
      </c>
      <c r="L25" s="2">
        <f t="shared" si="16"/>
        <v>0.78787878787878785</v>
      </c>
      <c r="M25" s="2"/>
      <c r="O25" t="s">
        <v>4</v>
      </c>
      <c r="P25" s="2">
        <f t="shared" ref="P25:S29" si="17">(P$18-P19)/P$18</f>
        <v>0.93478260869565222</v>
      </c>
      <c r="Q25" s="2">
        <f t="shared" si="17"/>
        <v>0.96666666666666667</v>
      </c>
      <c r="R25" s="2">
        <f t="shared" si="17"/>
        <v>0.90322580645161288</v>
      </c>
      <c r="S25" s="2">
        <f t="shared" si="17"/>
        <v>0.72727272727272729</v>
      </c>
      <c r="T25" s="2"/>
    </row>
    <row r="26" spans="1:20">
      <c r="A26" s="2"/>
      <c r="B26" s="2">
        <f t="shared" si="15"/>
        <v>0.97826086956521741</v>
      </c>
      <c r="C26" s="2">
        <f t="shared" si="15"/>
        <v>0.8</v>
      </c>
      <c r="D26" s="2">
        <f t="shared" si="15"/>
        <v>0.58064516129032262</v>
      </c>
      <c r="E26" s="2">
        <f t="shared" si="15"/>
        <v>0.48484848484848486</v>
      </c>
      <c r="I26" s="2">
        <f t="shared" si="16"/>
        <v>0.58695652173913049</v>
      </c>
      <c r="J26" s="2">
        <f t="shared" si="16"/>
        <v>0.83333333333333337</v>
      </c>
      <c r="K26" s="2">
        <f t="shared" si="16"/>
        <v>0.90322580645161288</v>
      </c>
      <c r="L26" s="2">
        <f t="shared" si="16"/>
        <v>0.81818181818181823</v>
      </c>
      <c r="M26" s="2"/>
      <c r="P26" s="2">
        <f t="shared" si="17"/>
        <v>1</v>
      </c>
      <c r="Q26" s="2">
        <f t="shared" si="17"/>
        <v>0.96666666666666667</v>
      </c>
      <c r="R26" s="2">
        <f t="shared" si="17"/>
        <v>0.967741935483871</v>
      </c>
      <c r="S26" s="2">
        <f t="shared" si="17"/>
        <v>0.84848484848484851</v>
      </c>
      <c r="T26" s="2"/>
    </row>
    <row r="27" spans="1:20">
      <c r="A27" s="2"/>
      <c r="B27" s="2">
        <f t="shared" si="15"/>
        <v>0.91304347826086951</v>
      </c>
      <c r="C27" s="2">
        <f t="shared" si="15"/>
        <v>0.8</v>
      </c>
      <c r="D27" s="2">
        <f t="shared" si="15"/>
        <v>0.45161290322580644</v>
      </c>
      <c r="E27" s="2">
        <f t="shared" si="15"/>
        <v>0.42424242424242425</v>
      </c>
      <c r="I27" s="2">
        <f t="shared" si="16"/>
        <v>0.60869565217391308</v>
      </c>
      <c r="J27" s="2">
        <f t="shared" si="16"/>
        <v>0.8</v>
      </c>
      <c r="K27" s="2">
        <f t="shared" si="16"/>
        <v>0.83870967741935487</v>
      </c>
      <c r="L27" s="2">
        <f t="shared" si="16"/>
        <v>0.78787878787878785</v>
      </c>
      <c r="M27" s="2"/>
      <c r="P27" s="2">
        <f t="shared" si="17"/>
        <v>0.86956521739130432</v>
      </c>
      <c r="Q27" s="2">
        <f t="shared" si="17"/>
        <v>0.96666666666666667</v>
      </c>
      <c r="R27" s="2">
        <f t="shared" si="17"/>
        <v>0.83870967741935487</v>
      </c>
      <c r="S27" s="2">
        <f t="shared" si="17"/>
        <v>0.78787878787878785</v>
      </c>
      <c r="T27" s="2"/>
    </row>
    <row r="28" spans="1:20">
      <c r="A28" s="2"/>
      <c r="B28" s="2">
        <f t="shared" si="15"/>
        <v>0.82608695652173914</v>
      </c>
      <c r="C28" s="2">
        <f t="shared" si="15"/>
        <v>0.83333333333333337</v>
      </c>
      <c r="D28" s="2">
        <f t="shared" si="15"/>
        <v>0.54838709677419351</v>
      </c>
      <c r="E28" s="2">
        <f t="shared" si="15"/>
        <v>0.45454545454545453</v>
      </c>
      <c r="I28" s="2">
        <f t="shared" si="16"/>
        <v>0.63043478260869568</v>
      </c>
      <c r="J28" s="2">
        <f t="shared" si="16"/>
        <v>0.8</v>
      </c>
      <c r="K28" s="2">
        <f t="shared" si="16"/>
        <v>0.90322580645161288</v>
      </c>
      <c r="L28" s="2">
        <f t="shared" si="16"/>
        <v>0.81818181818181823</v>
      </c>
      <c r="M28" s="2"/>
      <c r="P28" s="2">
        <f t="shared" si="17"/>
        <v>0.84782608695652173</v>
      </c>
      <c r="Q28" s="2">
        <f t="shared" si="17"/>
        <v>0.96666666666666667</v>
      </c>
      <c r="R28" s="2">
        <f t="shared" si="17"/>
        <v>1</v>
      </c>
      <c r="S28" s="2">
        <f t="shared" si="17"/>
        <v>0.75757575757575757</v>
      </c>
      <c r="T28" s="2"/>
    </row>
    <row r="29" spans="1:20">
      <c r="A29" s="2"/>
      <c r="B29" s="2">
        <f t="shared" si="15"/>
        <v>0.95652173913043481</v>
      </c>
      <c r="C29" s="2">
        <f t="shared" si="15"/>
        <v>0.83333333333333337</v>
      </c>
      <c r="D29" s="2">
        <f t="shared" si="15"/>
        <v>0.58064516129032262</v>
      </c>
      <c r="E29" s="2">
        <f t="shared" si="15"/>
        <v>0.60606060606060608</v>
      </c>
      <c r="I29" s="2">
        <f t="shared" si="16"/>
        <v>0.60869565217391308</v>
      </c>
      <c r="J29" s="2">
        <f t="shared" si="16"/>
        <v>0.8666666666666667</v>
      </c>
      <c r="K29" s="2">
        <f t="shared" si="16"/>
        <v>0.93548387096774188</v>
      </c>
      <c r="L29" s="2">
        <f t="shared" si="16"/>
        <v>0.87878787878787878</v>
      </c>
      <c r="M29" s="2"/>
      <c r="P29" s="2">
        <f t="shared" si="17"/>
        <v>0.86956521739130432</v>
      </c>
      <c r="Q29" s="2">
        <f t="shared" si="17"/>
        <v>0.96666666666666667</v>
      </c>
      <c r="R29" s="2">
        <f t="shared" si="17"/>
        <v>1</v>
      </c>
      <c r="S29" s="2">
        <f t="shared" si="17"/>
        <v>0.72727272727272729</v>
      </c>
      <c r="T29" s="2"/>
    </row>
    <row r="30" spans="1:20">
      <c r="A30" s="2" t="s">
        <v>2</v>
      </c>
      <c r="B30" s="2">
        <f>AVERAGE(B25:B29)</f>
        <v>0.93043478260869572</v>
      </c>
      <c r="C30" s="2">
        <f t="shared" ref="C30:E30" si="18">AVERAGE(C25:C29)</f>
        <v>0.81333333333333346</v>
      </c>
      <c r="D30" s="2">
        <f t="shared" si="18"/>
        <v>0.54838709677419351</v>
      </c>
      <c r="E30" s="2">
        <f t="shared" si="18"/>
        <v>0.56363636363636371</v>
      </c>
      <c r="F30" s="2">
        <f>AVERAGE(B30:E30)</f>
        <v>0.71394789408814652</v>
      </c>
      <c r="H30" t="s">
        <v>2</v>
      </c>
      <c r="I30" s="2">
        <f>AVERAGE(I25:I29)</f>
        <v>0.6</v>
      </c>
      <c r="J30" s="2">
        <f t="shared" ref="J30:L30" si="19">AVERAGE(J25:J29)</f>
        <v>0.82</v>
      </c>
      <c r="K30" s="2">
        <f t="shared" si="19"/>
        <v>0.89032258064516123</v>
      </c>
      <c r="L30" s="2">
        <f t="shared" si="19"/>
        <v>0.81818181818181812</v>
      </c>
      <c r="M30" s="2">
        <f>AVERAGE(I30:L30)</f>
        <v>0.78212609970674474</v>
      </c>
      <c r="O30" s="2" t="s">
        <v>2</v>
      </c>
      <c r="P30" s="2">
        <f>AVERAGE(P25:P29)</f>
        <v>0.90434782608695663</v>
      </c>
      <c r="Q30" s="2">
        <f t="shared" ref="Q30:S30" si="20">AVERAGE(Q25:Q29)</f>
        <v>0.96666666666666656</v>
      </c>
      <c r="R30" s="2">
        <f t="shared" si="20"/>
        <v>0.94193548387096782</v>
      </c>
      <c r="S30" s="2">
        <f t="shared" si="20"/>
        <v>0.76969696969696977</v>
      </c>
      <c r="T30">
        <f>AVERAGE(P30:S30)</f>
        <v>0.89566173658039028</v>
      </c>
    </row>
    <row r="31" spans="1:20" s="1" customFormat="1">
      <c r="A31" s="1" t="s">
        <v>3</v>
      </c>
      <c r="B31" s="1">
        <f>_xlfn.VAR.P(B25:B29)</f>
        <v>3.2892249527410218E-3</v>
      </c>
      <c r="C31" s="1">
        <f t="shared" ref="C31:E31" si="21">_xlfn.VAR.P(C25:C29)</f>
        <v>2.6666666666666652E-4</v>
      </c>
      <c r="D31" s="1">
        <f t="shared" si="21"/>
        <v>2.4973985431841856E-3</v>
      </c>
      <c r="E31" s="1">
        <f t="shared" si="21"/>
        <v>2.4095500459136866E-2</v>
      </c>
      <c r="F31" s="1">
        <f>_xlfn.VAR.P(B25:E29)</f>
        <v>3.4224190712746391E-2</v>
      </c>
      <c r="H31" s="1" t="s">
        <v>3</v>
      </c>
      <c r="I31" s="1">
        <f>_xlfn.VAR.P(I25:I29)</f>
        <v>4.9149338374291198E-4</v>
      </c>
      <c r="J31" s="1">
        <f t="shared" ref="J31:L31" si="22">_xlfn.VAR.P(J25:J29)</f>
        <v>7.1111111111111082E-4</v>
      </c>
      <c r="K31" s="1">
        <f t="shared" si="22"/>
        <v>1.0822060353798107E-3</v>
      </c>
      <c r="L31" s="1">
        <f t="shared" si="22"/>
        <v>1.1019283746556482E-3</v>
      </c>
      <c r="M31" s="1">
        <f>_xlfn.VAR.P(I25:L29)</f>
        <v>1.2749395186228796E-2</v>
      </c>
      <c r="O31" s="1" t="s">
        <v>3</v>
      </c>
      <c r="P31" s="1">
        <f>_xlfn.VAR.P(P25:P29)</f>
        <v>3.137996219281665E-3</v>
      </c>
      <c r="Q31" s="1">
        <f t="shared" ref="Q31:S31" si="23">_xlfn.VAR.P(Q25:Q29)</f>
        <v>1.2325951644078309E-32</v>
      </c>
      <c r="R31" s="1">
        <f t="shared" si="23"/>
        <v>3.9125910509885536E-3</v>
      </c>
      <c r="S31" s="1">
        <f t="shared" si="23"/>
        <v>2.0569329660238751E-3</v>
      </c>
      <c r="T31" s="1">
        <f>_xlfn.VAR.P(P25:S29)</f>
        <v>8.0582626670184735E-3</v>
      </c>
    </row>
    <row r="32" spans="1:20">
      <c r="A32" s="2"/>
      <c r="B32" s="2"/>
      <c r="C32" s="2"/>
      <c r="D32" s="2"/>
      <c r="E32" s="2"/>
      <c r="F32" s="2"/>
      <c r="I32" s="2"/>
      <c r="J32" s="2"/>
      <c r="K32" s="2"/>
      <c r="L32" s="2"/>
      <c r="M32" s="2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I33" s="2"/>
      <c r="J33" s="2"/>
      <c r="K33" s="2"/>
      <c r="L33" s="2"/>
      <c r="M33" s="2"/>
      <c r="O33" s="2"/>
      <c r="P33" s="2"/>
      <c r="Q33" s="2"/>
      <c r="R33" s="2"/>
      <c r="S33" s="2"/>
    </row>
    <row r="34" spans="1:19">
      <c r="O34" s="2"/>
      <c r="P34" s="2"/>
      <c r="Q34" s="2"/>
      <c r="R34" s="2"/>
      <c r="S34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C956-7649-AF4F-93B4-4C7DB9EF038C}">
  <dimension ref="A2:H55"/>
  <sheetViews>
    <sheetView workbookViewId="0">
      <selection activeCell="F7" sqref="F7"/>
    </sheetView>
  </sheetViews>
  <sheetFormatPr baseColWidth="10" defaultRowHeight="20"/>
  <sheetData>
    <row r="2" spans="1:8">
      <c r="A2" t="s">
        <v>8</v>
      </c>
    </row>
    <row r="4" spans="1:8">
      <c r="A4">
        <v>490</v>
      </c>
      <c r="B4">
        <v>370</v>
      </c>
      <c r="C4">
        <v>405</v>
      </c>
      <c r="D4">
        <v>255</v>
      </c>
      <c r="E4" s="3">
        <v>460</v>
      </c>
      <c r="F4" s="3">
        <v>305</v>
      </c>
      <c r="G4" s="3">
        <v>310</v>
      </c>
      <c r="H4" s="3">
        <v>330</v>
      </c>
    </row>
    <row r="5" spans="1:8">
      <c r="A5" s="2">
        <f>Sheet1!B9</f>
        <v>0.95918367346938771</v>
      </c>
      <c r="B5" s="2">
        <f>Sheet1!C9</f>
        <v>1</v>
      </c>
      <c r="C5" s="2">
        <f>Sheet1!D9</f>
        <v>0.75</v>
      </c>
      <c r="D5" s="2">
        <f>Sheet1!E9</f>
        <v>0.64</v>
      </c>
      <c r="E5" s="2">
        <f>Sheet1!B25</f>
        <v>0.97826086956521741</v>
      </c>
      <c r="F5" s="2">
        <f>Sheet1!C25</f>
        <v>0.8</v>
      </c>
      <c r="G5" s="2">
        <f>Sheet1!D25</f>
        <v>0.58064516129032262</v>
      </c>
      <c r="H5" s="2">
        <f>Sheet1!E25</f>
        <v>0.84848484848484851</v>
      </c>
    </row>
    <row r="6" spans="1:8">
      <c r="A6" s="2">
        <f>Sheet1!B10</f>
        <v>0.95918367346938771</v>
      </c>
      <c r="B6" s="2">
        <f>Sheet1!C10</f>
        <v>0.94594594594594594</v>
      </c>
      <c r="C6" s="2">
        <f>Sheet1!D10</f>
        <v>0.72499999999999998</v>
      </c>
      <c r="D6" s="2">
        <f>Sheet1!E10</f>
        <v>0.76</v>
      </c>
      <c r="E6" s="2">
        <f>Sheet1!B26</f>
        <v>0.97826086956521741</v>
      </c>
      <c r="F6" s="2">
        <f>Sheet1!C26</f>
        <v>0.8</v>
      </c>
      <c r="G6" s="2">
        <f>Sheet1!D26</f>
        <v>0.58064516129032262</v>
      </c>
      <c r="H6" s="2">
        <f>Sheet1!E26</f>
        <v>0.48484848484848486</v>
      </c>
    </row>
    <row r="7" spans="1:8">
      <c r="A7" s="2">
        <f>Sheet1!B11</f>
        <v>0.81632653061224492</v>
      </c>
      <c r="B7" s="2">
        <f>Sheet1!C11</f>
        <v>0.81081081081081086</v>
      </c>
      <c r="C7" s="2">
        <f>Sheet1!D11</f>
        <v>0.77500000000000002</v>
      </c>
      <c r="D7" s="2">
        <f>Sheet1!E11</f>
        <v>0.56000000000000005</v>
      </c>
      <c r="E7" s="2">
        <f>Sheet1!B27</f>
        <v>0.91304347826086951</v>
      </c>
      <c r="F7" s="2">
        <f>Sheet1!C27</f>
        <v>0.8</v>
      </c>
      <c r="G7" s="2">
        <f>Sheet1!D27</f>
        <v>0.45161290322580644</v>
      </c>
      <c r="H7" s="2">
        <f>Sheet1!E27</f>
        <v>0.42424242424242425</v>
      </c>
    </row>
    <row r="8" spans="1:8">
      <c r="A8" s="2">
        <f>Sheet1!B12</f>
        <v>0.95918367346938771</v>
      </c>
      <c r="B8" s="2">
        <f>Sheet1!C12</f>
        <v>0.83783783783783783</v>
      </c>
      <c r="C8" s="2">
        <f>Sheet1!D12</f>
        <v>0.92500000000000004</v>
      </c>
      <c r="D8" s="2">
        <f>Sheet1!E12</f>
        <v>0.76</v>
      </c>
      <c r="E8" s="2">
        <f>Sheet1!B28</f>
        <v>0.82608695652173914</v>
      </c>
      <c r="F8" s="2">
        <f>Sheet1!C28</f>
        <v>0.83333333333333337</v>
      </c>
      <c r="G8" s="2">
        <f>Sheet1!D28</f>
        <v>0.54838709677419351</v>
      </c>
      <c r="H8" s="2">
        <f>Sheet1!E28</f>
        <v>0.45454545454545453</v>
      </c>
    </row>
    <row r="9" spans="1:8">
      <c r="A9" s="2">
        <f>Sheet1!B13</f>
        <v>0.91836734693877553</v>
      </c>
      <c r="B9" s="2">
        <f>Sheet1!C13</f>
        <v>0.94594594594594594</v>
      </c>
      <c r="C9" s="2">
        <f>Sheet1!D13</f>
        <v>0.67500000000000004</v>
      </c>
      <c r="D9" s="2">
        <f>Sheet1!E13</f>
        <v>0.72</v>
      </c>
      <c r="E9" s="2">
        <f>Sheet1!B29</f>
        <v>0.95652173913043481</v>
      </c>
      <c r="F9" s="2">
        <f>Sheet1!C29</f>
        <v>0.83333333333333337</v>
      </c>
      <c r="G9" s="2">
        <f>Sheet1!D29</f>
        <v>0.58064516129032262</v>
      </c>
      <c r="H9" s="2">
        <f>Sheet1!E29</f>
        <v>0.60606060606060608</v>
      </c>
    </row>
    <row r="15" spans="1:8">
      <c r="A15" t="s">
        <v>9</v>
      </c>
      <c r="B15" t="s">
        <v>4</v>
      </c>
    </row>
    <row r="16" spans="1:8">
      <c r="A16">
        <v>490</v>
      </c>
      <c r="B16">
        <v>0.95918367346938771</v>
      </c>
    </row>
    <row r="17" spans="1:2">
      <c r="A17">
        <v>490</v>
      </c>
      <c r="B17">
        <v>0.95918367346938771</v>
      </c>
    </row>
    <row r="18" spans="1:2">
      <c r="A18">
        <v>490</v>
      </c>
      <c r="B18">
        <v>0.81632653061224492</v>
      </c>
    </row>
    <row r="19" spans="1:2">
      <c r="A19">
        <v>490</v>
      </c>
      <c r="B19">
        <v>0.95918367346938771</v>
      </c>
    </row>
    <row r="20" spans="1:2">
      <c r="A20">
        <v>490</v>
      </c>
      <c r="B20">
        <v>0.91836734693877553</v>
      </c>
    </row>
    <row r="21" spans="1:2">
      <c r="A21">
        <v>370</v>
      </c>
      <c r="B21" s="2">
        <f t="shared" ref="B21:B25" si="0">B5</f>
        <v>1</v>
      </c>
    </row>
    <row r="22" spans="1:2">
      <c r="A22">
        <v>370</v>
      </c>
      <c r="B22" s="2">
        <f t="shared" si="0"/>
        <v>0.94594594594594594</v>
      </c>
    </row>
    <row r="23" spans="1:2">
      <c r="A23">
        <v>370</v>
      </c>
      <c r="B23" s="2">
        <f t="shared" si="0"/>
        <v>0.81081081081081086</v>
      </c>
    </row>
    <row r="24" spans="1:2">
      <c r="A24">
        <v>370</v>
      </c>
      <c r="B24" s="2">
        <f t="shared" si="0"/>
        <v>0.83783783783783783</v>
      </c>
    </row>
    <row r="25" spans="1:2">
      <c r="A25">
        <v>370</v>
      </c>
      <c r="B25" s="2">
        <f t="shared" si="0"/>
        <v>0.94594594594594594</v>
      </c>
    </row>
    <row r="26" spans="1:2">
      <c r="A26">
        <v>405</v>
      </c>
      <c r="B26" s="2">
        <f t="shared" ref="B26:B30" si="1">C5</f>
        <v>0.75</v>
      </c>
    </row>
    <row r="27" spans="1:2">
      <c r="A27">
        <v>405</v>
      </c>
      <c r="B27" s="2">
        <f t="shared" si="1"/>
        <v>0.72499999999999998</v>
      </c>
    </row>
    <row r="28" spans="1:2">
      <c r="A28">
        <v>405</v>
      </c>
      <c r="B28" s="2">
        <f t="shared" si="1"/>
        <v>0.77500000000000002</v>
      </c>
    </row>
    <row r="29" spans="1:2">
      <c r="A29">
        <v>405</v>
      </c>
      <c r="B29" s="2">
        <f t="shared" si="1"/>
        <v>0.92500000000000004</v>
      </c>
    </row>
    <row r="30" spans="1:2">
      <c r="A30">
        <v>405</v>
      </c>
      <c r="B30" s="2">
        <f t="shared" si="1"/>
        <v>0.67500000000000004</v>
      </c>
    </row>
    <row r="31" spans="1:2">
      <c r="A31">
        <v>255</v>
      </c>
      <c r="B31" s="2">
        <f t="shared" ref="B31:B35" si="2">D5</f>
        <v>0.64</v>
      </c>
    </row>
    <row r="32" spans="1:2">
      <c r="A32">
        <v>255</v>
      </c>
      <c r="B32" s="2">
        <f t="shared" si="2"/>
        <v>0.76</v>
      </c>
    </row>
    <row r="33" spans="1:2">
      <c r="A33">
        <v>255</v>
      </c>
      <c r="B33" s="2">
        <f t="shared" si="2"/>
        <v>0.56000000000000005</v>
      </c>
    </row>
    <row r="34" spans="1:2">
      <c r="A34">
        <v>255</v>
      </c>
      <c r="B34" s="2">
        <f t="shared" si="2"/>
        <v>0.76</v>
      </c>
    </row>
    <row r="35" spans="1:2">
      <c r="A35">
        <v>255</v>
      </c>
      <c r="B35" s="2">
        <f t="shared" si="2"/>
        <v>0.72</v>
      </c>
    </row>
    <row r="36" spans="1:2">
      <c r="A36">
        <v>460</v>
      </c>
      <c r="B36" s="2">
        <f t="shared" ref="B36:B40" si="3">E5</f>
        <v>0.97826086956521741</v>
      </c>
    </row>
    <row r="37" spans="1:2">
      <c r="A37">
        <v>460</v>
      </c>
      <c r="B37" s="2">
        <f t="shared" si="3"/>
        <v>0.97826086956521741</v>
      </c>
    </row>
    <row r="38" spans="1:2">
      <c r="A38">
        <v>460</v>
      </c>
      <c r="B38" s="2">
        <f t="shared" si="3"/>
        <v>0.91304347826086951</v>
      </c>
    </row>
    <row r="39" spans="1:2">
      <c r="A39">
        <v>460</v>
      </c>
      <c r="B39" s="2">
        <f t="shared" si="3"/>
        <v>0.82608695652173914</v>
      </c>
    </row>
    <row r="40" spans="1:2">
      <c r="A40">
        <v>460</v>
      </c>
      <c r="B40" s="2">
        <f t="shared" si="3"/>
        <v>0.95652173913043481</v>
      </c>
    </row>
    <row r="41" spans="1:2">
      <c r="A41">
        <v>305</v>
      </c>
      <c r="B41" s="4">
        <v>0.8</v>
      </c>
    </row>
    <row r="42" spans="1:2">
      <c r="A42">
        <v>305</v>
      </c>
      <c r="B42" s="4">
        <v>0.8</v>
      </c>
    </row>
    <row r="43" spans="1:2">
      <c r="A43">
        <v>305</v>
      </c>
      <c r="B43" s="4">
        <v>0.8</v>
      </c>
    </row>
    <row r="44" spans="1:2">
      <c r="A44">
        <v>305</v>
      </c>
      <c r="B44" s="4">
        <v>0.83</v>
      </c>
    </row>
    <row r="45" spans="1:2">
      <c r="A45">
        <v>305</v>
      </c>
      <c r="B45" s="4">
        <v>0.83</v>
      </c>
    </row>
    <row r="46" spans="1:2">
      <c r="A46">
        <v>310</v>
      </c>
      <c r="B46" s="2">
        <f t="shared" ref="B46:B50" si="4">G5</f>
        <v>0.58064516129032262</v>
      </c>
    </row>
    <row r="47" spans="1:2">
      <c r="A47">
        <v>310</v>
      </c>
      <c r="B47" s="2">
        <f t="shared" si="4"/>
        <v>0.58064516129032262</v>
      </c>
    </row>
    <row r="48" spans="1:2">
      <c r="A48">
        <v>310</v>
      </c>
      <c r="B48" s="2">
        <f t="shared" si="4"/>
        <v>0.45161290322580644</v>
      </c>
    </row>
    <row r="49" spans="1:2">
      <c r="A49">
        <v>310</v>
      </c>
      <c r="B49" s="2">
        <f t="shared" si="4"/>
        <v>0.54838709677419351</v>
      </c>
    </row>
    <row r="50" spans="1:2">
      <c r="A50">
        <v>310</v>
      </c>
      <c r="B50" s="2">
        <f t="shared" si="4"/>
        <v>0.58064516129032262</v>
      </c>
    </row>
    <row r="51" spans="1:2">
      <c r="A51">
        <v>330</v>
      </c>
      <c r="B51" s="2">
        <f t="shared" ref="B51:B55" si="5">H5</f>
        <v>0.84848484848484851</v>
      </c>
    </row>
    <row r="52" spans="1:2">
      <c r="A52">
        <v>330</v>
      </c>
      <c r="B52" s="2">
        <f t="shared" si="5"/>
        <v>0.48484848484848486</v>
      </c>
    </row>
    <row r="53" spans="1:2">
      <c r="A53">
        <v>330</v>
      </c>
      <c r="B53" s="2">
        <f t="shared" si="5"/>
        <v>0.42424242424242425</v>
      </c>
    </row>
    <row r="54" spans="1:2">
      <c r="A54">
        <v>330</v>
      </c>
      <c r="B54" s="2">
        <f t="shared" si="5"/>
        <v>0.45454545454545453</v>
      </c>
    </row>
    <row r="55" spans="1:2">
      <c r="A55">
        <v>330</v>
      </c>
      <c r="B55" s="2">
        <f t="shared" si="5"/>
        <v>0.60606060606060608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804F-E2B0-004E-9768-6C9587473AA3}">
  <dimension ref="A2:H55"/>
  <sheetViews>
    <sheetView topLeftCell="A26" workbookViewId="0">
      <selection activeCell="D46" sqref="D46"/>
    </sheetView>
  </sheetViews>
  <sheetFormatPr baseColWidth="10" defaultRowHeight="20"/>
  <sheetData>
    <row r="2" spans="1:8">
      <c r="A2" t="s">
        <v>8</v>
      </c>
    </row>
    <row r="4" spans="1:8">
      <c r="A4">
        <v>490</v>
      </c>
      <c r="B4">
        <v>370</v>
      </c>
      <c r="C4">
        <v>405</v>
      </c>
      <c r="D4">
        <v>255</v>
      </c>
      <c r="E4" s="3">
        <v>460</v>
      </c>
      <c r="F4" s="3">
        <v>305</v>
      </c>
      <c r="G4" s="3">
        <v>310</v>
      </c>
      <c r="H4" s="3">
        <v>330</v>
      </c>
    </row>
    <row r="5" spans="1:8">
      <c r="A5" s="2">
        <f>Sheet1!B9</f>
        <v>0.95918367346938771</v>
      </c>
      <c r="B5" s="2">
        <f>Sheet1!C9</f>
        <v>1</v>
      </c>
      <c r="C5" s="2">
        <f>Sheet1!D9</f>
        <v>0.75</v>
      </c>
      <c r="D5" s="2">
        <f>Sheet1!E9</f>
        <v>0.64</v>
      </c>
      <c r="E5" s="2">
        <f>Sheet1!B25</f>
        <v>0.97826086956521741</v>
      </c>
      <c r="F5" s="2">
        <f>Sheet1!C25</f>
        <v>0.8</v>
      </c>
      <c r="G5" s="2">
        <f>Sheet1!D25</f>
        <v>0.58064516129032262</v>
      </c>
      <c r="H5" s="2">
        <f>Sheet1!E25</f>
        <v>0.84848484848484851</v>
      </c>
    </row>
    <row r="6" spans="1:8">
      <c r="A6" s="2">
        <f>Sheet1!B10</f>
        <v>0.95918367346938771</v>
      </c>
      <c r="B6" s="2">
        <f>Sheet1!C10</f>
        <v>0.94594594594594594</v>
      </c>
      <c r="C6" s="2">
        <f>Sheet1!D10</f>
        <v>0.72499999999999998</v>
      </c>
      <c r="D6" s="2">
        <f>Sheet1!E10</f>
        <v>0.76</v>
      </c>
      <c r="E6" s="2">
        <f>Sheet1!B26</f>
        <v>0.97826086956521741</v>
      </c>
      <c r="F6" s="2">
        <f>Sheet1!C26</f>
        <v>0.8</v>
      </c>
      <c r="G6" s="2">
        <f>Sheet1!D26</f>
        <v>0.58064516129032262</v>
      </c>
      <c r="H6" s="2">
        <f>Sheet1!E26</f>
        <v>0.48484848484848486</v>
      </c>
    </row>
    <row r="7" spans="1:8">
      <c r="A7" s="2">
        <f>Sheet1!B11</f>
        <v>0.81632653061224492</v>
      </c>
      <c r="B7" s="2">
        <f>Sheet1!C11</f>
        <v>0.81081081081081086</v>
      </c>
      <c r="C7" s="2">
        <f>Sheet1!D11</f>
        <v>0.77500000000000002</v>
      </c>
      <c r="D7" s="2">
        <f>Sheet1!E11</f>
        <v>0.56000000000000005</v>
      </c>
      <c r="E7" s="2">
        <f>Sheet1!B27</f>
        <v>0.91304347826086951</v>
      </c>
      <c r="F7" s="2">
        <f>Sheet1!C27</f>
        <v>0.8</v>
      </c>
      <c r="G7" s="2">
        <f>Sheet1!D27</f>
        <v>0.45161290322580644</v>
      </c>
      <c r="H7" s="2">
        <f>Sheet1!E27</f>
        <v>0.42424242424242425</v>
      </c>
    </row>
    <row r="8" spans="1:8">
      <c r="A8" s="2">
        <f>Sheet1!B12</f>
        <v>0.95918367346938771</v>
      </c>
      <c r="B8" s="2">
        <f>Sheet1!C12</f>
        <v>0.83783783783783783</v>
      </c>
      <c r="C8" s="2">
        <f>Sheet1!D12</f>
        <v>0.92500000000000004</v>
      </c>
      <c r="D8" s="2">
        <f>Sheet1!E12</f>
        <v>0.76</v>
      </c>
      <c r="E8" s="2">
        <f>Sheet1!B28</f>
        <v>0.82608695652173914</v>
      </c>
      <c r="F8" s="2">
        <f>Sheet1!C28</f>
        <v>0.83333333333333337</v>
      </c>
      <c r="G8" s="2">
        <f>Sheet1!D28</f>
        <v>0.54838709677419351</v>
      </c>
      <c r="H8" s="2">
        <f>Sheet1!E28</f>
        <v>0.45454545454545453</v>
      </c>
    </row>
    <row r="9" spans="1:8">
      <c r="A9" s="2">
        <f>Sheet1!B13</f>
        <v>0.91836734693877553</v>
      </c>
      <c r="B9" s="2">
        <f>Sheet1!C13</f>
        <v>0.94594594594594594</v>
      </c>
      <c r="C9" s="2">
        <f>Sheet1!D13</f>
        <v>0.67500000000000004</v>
      </c>
      <c r="D9" s="2">
        <f>Sheet1!E13</f>
        <v>0.72</v>
      </c>
      <c r="E9" s="2">
        <f>Sheet1!B29</f>
        <v>0.95652173913043481</v>
      </c>
      <c r="F9" s="2">
        <f>Sheet1!C29</f>
        <v>0.83333333333333337</v>
      </c>
      <c r="G9" s="2">
        <f>Sheet1!D29</f>
        <v>0.58064516129032262</v>
      </c>
      <c r="H9" s="2">
        <f>Sheet1!E29</f>
        <v>0.60606060606060608</v>
      </c>
    </row>
    <row r="15" spans="1:8">
      <c r="A15" t="s">
        <v>9</v>
      </c>
      <c r="B15" t="s">
        <v>4</v>
      </c>
    </row>
    <row r="16" spans="1:8">
      <c r="A16">
        <v>490</v>
      </c>
      <c r="B16" s="2">
        <f>Sheet1!I9</f>
        <v>0.79591836734693877</v>
      </c>
    </row>
    <row r="17" spans="1:2">
      <c r="A17">
        <v>490</v>
      </c>
      <c r="B17" s="2">
        <f>Sheet1!I10</f>
        <v>0.8571428571428571</v>
      </c>
    </row>
    <row r="18" spans="1:2">
      <c r="A18">
        <v>490</v>
      </c>
      <c r="B18" s="2">
        <f>Sheet1!I11</f>
        <v>0.73469387755102045</v>
      </c>
    </row>
    <row r="19" spans="1:2">
      <c r="A19">
        <v>490</v>
      </c>
      <c r="B19" s="2">
        <f>Sheet1!I12</f>
        <v>0.83673469387755106</v>
      </c>
    </row>
    <row r="20" spans="1:2">
      <c r="A20">
        <v>490</v>
      </c>
      <c r="B20" s="2">
        <f>Sheet1!I13</f>
        <v>0.87755102040816324</v>
      </c>
    </row>
    <row r="21" spans="1:2">
      <c r="A21">
        <v>370</v>
      </c>
      <c r="B21" s="2">
        <f>Sheet1!J9</f>
        <v>1</v>
      </c>
    </row>
    <row r="22" spans="1:2">
      <c r="A22">
        <v>370</v>
      </c>
      <c r="B22" s="2">
        <f>Sheet1!J10</f>
        <v>0.45945945945945948</v>
      </c>
    </row>
    <row r="23" spans="1:2">
      <c r="A23">
        <v>370</v>
      </c>
      <c r="B23" s="2">
        <f>Sheet1!J11</f>
        <v>0.83783783783783783</v>
      </c>
    </row>
    <row r="24" spans="1:2">
      <c r="A24">
        <v>370</v>
      </c>
      <c r="B24" s="2">
        <f>Sheet1!J12</f>
        <v>0.83783783783783783</v>
      </c>
    </row>
    <row r="25" spans="1:2">
      <c r="A25">
        <v>370</v>
      </c>
      <c r="B25" s="2">
        <f>Sheet1!J13</f>
        <v>1</v>
      </c>
    </row>
    <row r="26" spans="1:2">
      <c r="A26">
        <v>405</v>
      </c>
      <c r="B26" s="2">
        <f>Sheet1!K9</f>
        <v>0.75</v>
      </c>
    </row>
    <row r="27" spans="1:2">
      <c r="A27">
        <v>405</v>
      </c>
      <c r="B27" s="2">
        <f>Sheet1!K10</f>
        <v>0.75</v>
      </c>
    </row>
    <row r="28" spans="1:2">
      <c r="A28">
        <v>405</v>
      </c>
      <c r="B28" s="2">
        <f>Sheet1!K11</f>
        <v>0.65</v>
      </c>
    </row>
    <row r="29" spans="1:2">
      <c r="A29">
        <v>405</v>
      </c>
      <c r="B29" s="2">
        <f>Sheet1!K12</f>
        <v>0.625</v>
      </c>
    </row>
    <row r="30" spans="1:2">
      <c r="A30">
        <v>405</v>
      </c>
      <c r="B30" s="2">
        <f>Sheet1!K13</f>
        <v>0.42499999999999999</v>
      </c>
    </row>
    <row r="31" spans="1:2">
      <c r="A31">
        <v>255</v>
      </c>
      <c r="B31" s="2">
        <f>Sheet1!L9</f>
        <v>1</v>
      </c>
    </row>
    <row r="32" spans="1:2">
      <c r="A32">
        <v>255</v>
      </c>
      <c r="B32" s="2">
        <f>Sheet1!L10</f>
        <v>1</v>
      </c>
    </row>
    <row r="33" spans="1:2">
      <c r="A33">
        <v>255</v>
      </c>
      <c r="B33" s="2">
        <f>Sheet1!L11</f>
        <v>0.96</v>
      </c>
    </row>
    <row r="34" spans="1:2">
      <c r="A34">
        <v>255</v>
      </c>
      <c r="B34" s="2">
        <f>Sheet1!L12</f>
        <v>1</v>
      </c>
    </row>
    <row r="35" spans="1:2">
      <c r="A35">
        <v>255</v>
      </c>
      <c r="B35" s="2">
        <f>Sheet1!L13</f>
        <v>1</v>
      </c>
    </row>
    <row r="36" spans="1:2">
      <c r="A36">
        <v>460</v>
      </c>
      <c r="B36" s="2">
        <f>Sheet1!I25</f>
        <v>0.56521739130434778</v>
      </c>
    </row>
    <row r="37" spans="1:2">
      <c r="A37">
        <v>460</v>
      </c>
      <c r="B37" s="2">
        <f>Sheet1!I26</f>
        <v>0.58695652173913049</v>
      </c>
    </row>
    <row r="38" spans="1:2">
      <c r="A38">
        <v>460</v>
      </c>
      <c r="B38" s="2">
        <f>Sheet1!I27</f>
        <v>0.60869565217391308</v>
      </c>
    </row>
    <row r="39" spans="1:2">
      <c r="A39">
        <v>460</v>
      </c>
      <c r="B39" s="2">
        <f>Sheet1!I28</f>
        <v>0.63043478260869568</v>
      </c>
    </row>
    <row r="40" spans="1:2">
      <c r="A40">
        <v>460</v>
      </c>
      <c r="B40" s="2">
        <f>Sheet1!I29</f>
        <v>0.60869565217391308</v>
      </c>
    </row>
    <row r="41" spans="1:2">
      <c r="A41">
        <v>305</v>
      </c>
      <c r="B41" s="4">
        <f>Sheet1!J25</f>
        <v>0.8</v>
      </c>
    </row>
    <row r="42" spans="1:2">
      <c r="A42">
        <v>305</v>
      </c>
      <c r="B42" s="4">
        <f>Sheet1!J26</f>
        <v>0.83333333333333337</v>
      </c>
    </row>
    <row r="43" spans="1:2">
      <c r="A43">
        <v>305</v>
      </c>
      <c r="B43" s="4">
        <f>Sheet1!J27</f>
        <v>0.8</v>
      </c>
    </row>
    <row r="44" spans="1:2">
      <c r="A44">
        <v>305</v>
      </c>
      <c r="B44" s="4">
        <f>Sheet1!J28</f>
        <v>0.8</v>
      </c>
    </row>
    <row r="45" spans="1:2">
      <c r="A45">
        <v>305</v>
      </c>
      <c r="B45" s="4">
        <f>Sheet1!J29</f>
        <v>0.8666666666666667</v>
      </c>
    </row>
    <row r="46" spans="1:2">
      <c r="A46">
        <v>310</v>
      </c>
      <c r="B46" s="2">
        <f>Sheet1!K25</f>
        <v>0.87096774193548387</v>
      </c>
    </row>
    <row r="47" spans="1:2">
      <c r="A47">
        <v>310</v>
      </c>
      <c r="B47" s="2">
        <f>Sheet1!K26</f>
        <v>0.90322580645161288</v>
      </c>
    </row>
    <row r="48" spans="1:2">
      <c r="A48">
        <v>310</v>
      </c>
      <c r="B48" s="2">
        <f>Sheet1!K27</f>
        <v>0.83870967741935487</v>
      </c>
    </row>
    <row r="49" spans="1:2">
      <c r="A49">
        <v>310</v>
      </c>
      <c r="B49" s="2">
        <f>Sheet1!K28</f>
        <v>0.90322580645161288</v>
      </c>
    </row>
    <row r="50" spans="1:2">
      <c r="A50">
        <v>310</v>
      </c>
      <c r="B50" s="2">
        <f>Sheet1!K29</f>
        <v>0.93548387096774188</v>
      </c>
    </row>
    <row r="51" spans="1:2">
      <c r="A51">
        <v>330</v>
      </c>
      <c r="B51" s="2">
        <f>Sheet1!L25</f>
        <v>0.78787878787878785</v>
      </c>
    </row>
    <row r="52" spans="1:2">
      <c r="A52">
        <v>330</v>
      </c>
      <c r="B52" s="2">
        <f>Sheet1!L26</f>
        <v>0.81818181818181823</v>
      </c>
    </row>
    <row r="53" spans="1:2">
      <c r="A53">
        <v>330</v>
      </c>
      <c r="B53" s="2">
        <f>Sheet1!L27</f>
        <v>0.78787878787878785</v>
      </c>
    </row>
    <row r="54" spans="1:2">
      <c r="A54">
        <v>330</v>
      </c>
      <c r="B54" s="2">
        <f>Sheet1!L28</f>
        <v>0.81818181818181823</v>
      </c>
    </row>
    <row r="55" spans="1:2">
      <c r="A55">
        <v>330</v>
      </c>
      <c r="B55" s="2">
        <f>Sheet1!L29</f>
        <v>0.87878787878787878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26F4-71A7-364C-9647-DE82DFD0FF2F}">
  <dimension ref="A2:H55"/>
  <sheetViews>
    <sheetView topLeftCell="A30" workbookViewId="0">
      <selection activeCell="D52" sqref="D52"/>
    </sheetView>
  </sheetViews>
  <sheetFormatPr baseColWidth="10" defaultRowHeight="20"/>
  <sheetData>
    <row r="2" spans="1:8">
      <c r="A2" t="s">
        <v>8</v>
      </c>
    </row>
    <row r="4" spans="1:8">
      <c r="A4">
        <v>490</v>
      </c>
      <c r="B4">
        <v>370</v>
      </c>
      <c r="C4">
        <v>405</v>
      </c>
      <c r="D4">
        <v>255</v>
      </c>
      <c r="E4" s="3">
        <v>460</v>
      </c>
      <c r="F4" s="3">
        <v>305</v>
      </c>
      <c r="G4" s="3">
        <v>310</v>
      </c>
      <c r="H4" s="3">
        <v>330</v>
      </c>
    </row>
    <row r="5" spans="1:8">
      <c r="A5" s="2">
        <f>Sheet1!B9</f>
        <v>0.95918367346938771</v>
      </c>
      <c r="B5" s="2">
        <f>Sheet1!C9</f>
        <v>1</v>
      </c>
      <c r="C5" s="2">
        <f>Sheet1!D9</f>
        <v>0.75</v>
      </c>
      <c r="D5" s="2">
        <f>Sheet1!E9</f>
        <v>0.64</v>
      </c>
      <c r="E5" s="2">
        <f>Sheet1!B25</f>
        <v>0.97826086956521741</v>
      </c>
      <c r="F5" s="2">
        <f>Sheet1!C25</f>
        <v>0.8</v>
      </c>
      <c r="G5" s="2">
        <f>Sheet1!D25</f>
        <v>0.58064516129032262</v>
      </c>
      <c r="H5" s="2">
        <f>Sheet1!E25</f>
        <v>0.84848484848484851</v>
      </c>
    </row>
    <row r="6" spans="1:8">
      <c r="A6" s="2">
        <f>Sheet1!B10</f>
        <v>0.95918367346938771</v>
      </c>
      <c r="B6" s="2">
        <f>Sheet1!C10</f>
        <v>0.94594594594594594</v>
      </c>
      <c r="C6" s="2">
        <f>Sheet1!D10</f>
        <v>0.72499999999999998</v>
      </c>
      <c r="D6" s="2">
        <f>Sheet1!E10</f>
        <v>0.76</v>
      </c>
      <c r="E6" s="2">
        <f>Sheet1!B26</f>
        <v>0.97826086956521741</v>
      </c>
      <c r="F6" s="2">
        <f>Sheet1!C26</f>
        <v>0.8</v>
      </c>
      <c r="G6" s="2">
        <f>Sheet1!D26</f>
        <v>0.58064516129032262</v>
      </c>
      <c r="H6" s="2">
        <f>Sheet1!E26</f>
        <v>0.48484848484848486</v>
      </c>
    </row>
    <row r="7" spans="1:8">
      <c r="A7" s="2">
        <f>Sheet1!B11</f>
        <v>0.81632653061224492</v>
      </c>
      <c r="B7" s="2">
        <f>Sheet1!C11</f>
        <v>0.81081081081081086</v>
      </c>
      <c r="C7" s="2">
        <f>Sheet1!D11</f>
        <v>0.77500000000000002</v>
      </c>
      <c r="D7" s="2">
        <f>Sheet1!E11</f>
        <v>0.56000000000000005</v>
      </c>
      <c r="E7" s="2">
        <f>Sheet1!B27</f>
        <v>0.91304347826086951</v>
      </c>
      <c r="F7" s="2">
        <f>Sheet1!C27</f>
        <v>0.8</v>
      </c>
      <c r="G7" s="2">
        <f>Sheet1!D27</f>
        <v>0.45161290322580644</v>
      </c>
      <c r="H7" s="2">
        <f>Sheet1!E27</f>
        <v>0.42424242424242425</v>
      </c>
    </row>
    <row r="8" spans="1:8">
      <c r="A8" s="2">
        <f>Sheet1!B12</f>
        <v>0.95918367346938771</v>
      </c>
      <c r="B8" s="2">
        <f>Sheet1!C12</f>
        <v>0.83783783783783783</v>
      </c>
      <c r="C8" s="2">
        <f>Sheet1!D12</f>
        <v>0.92500000000000004</v>
      </c>
      <c r="D8" s="2">
        <f>Sheet1!E12</f>
        <v>0.76</v>
      </c>
      <c r="E8" s="2">
        <f>Sheet1!B28</f>
        <v>0.82608695652173914</v>
      </c>
      <c r="F8" s="2">
        <f>Sheet1!C28</f>
        <v>0.83333333333333337</v>
      </c>
      <c r="G8" s="2">
        <f>Sheet1!D28</f>
        <v>0.54838709677419351</v>
      </c>
      <c r="H8" s="2">
        <f>Sheet1!E28</f>
        <v>0.45454545454545453</v>
      </c>
    </row>
    <row r="9" spans="1:8">
      <c r="A9" s="2">
        <f>Sheet1!B13</f>
        <v>0.91836734693877553</v>
      </c>
      <c r="B9" s="2">
        <f>Sheet1!C13</f>
        <v>0.94594594594594594</v>
      </c>
      <c r="C9" s="2">
        <f>Sheet1!D13</f>
        <v>0.67500000000000004</v>
      </c>
      <c r="D9" s="2">
        <f>Sheet1!E13</f>
        <v>0.72</v>
      </c>
      <c r="E9" s="2">
        <f>Sheet1!B29</f>
        <v>0.95652173913043481</v>
      </c>
      <c r="F9" s="2">
        <f>Sheet1!C29</f>
        <v>0.83333333333333337</v>
      </c>
      <c r="G9" s="2">
        <f>Sheet1!D29</f>
        <v>0.58064516129032262</v>
      </c>
      <c r="H9" s="2">
        <f>Sheet1!E29</f>
        <v>0.60606060606060608</v>
      </c>
    </row>
    <row r="15" spans="1:8">
      <c r="A15" t="s">
        <v>9</v>
      </c>
      <c r="B15" t="s">
        <v>4</v>
      </c>
    </row>
    <row r="16" spans="1:8">
      <c r="A16">
        <v>490</v>
      </c>
      <c r="B16" s="2">
        <f>Sheet1!P9</f>
        <v>0.89795918367346939</v>
      </c>
    </row>
    <row r="17" spans="1:2">
      <c r="A17">
        <v>490</v>
      </c>
      <c r="B17" s="2">
        <f>Sheet1!P10</f>
        <v>0.81632653061224492</v>
      </c>
    </row>
    <row r="18" spans="1:2">
      <c r="A18">
        <v>490</v>
      </c>
      <c r="B18" s="2">
        <f>Sheet1!P11</f>
        <v>0.81632653061224492</v>
      </c>
    </row>
    <row r="19" spans="1:2">
      <c r="A19">
        <v>490</v>
      </c>
      <c r="B19" s="2">
        <f>Sheet1!P12</f>
        <v>0.81632653061224492</v>
      </c>
    </row>
    <row r="20" spans="1:2">
      <c r="A20">
        <v>490</v>
      </c>
      <c r="B20" s="2">
        <f>Sheet1!P13</f>
        <v>0.81632653061224492</v>
      </c>
    </row>
    <row r="21" spans="1:2">
      <c r="A21">
        <v>370</v>
      </c>
      <c r="B21" s="2">
        <f>Sheet1!Q9</f>
        <v>0.94594594594594594</v>
      </c>
    </row>
    <row r="22" spans="1:2">
      <c r="A22">
        <v>370</v>
      </c>
      <c r="B22" s="2">
        <f>Sheet1!Q10</f>
        <v>0.91891891891891897</v>
      </c>
    </row>
    <row r="23" spans="1:2">
      <c r="A23">
        <v>370</v>
      </c>
      <c r="B23" s="2">
        <f>Sheet1!Q11</f>
        <v>0.94594594594594594</v>
      </c>
    </row>
    <row r="24" spans="1:2">
      <c r="A24">
        <v>370</v>
      </c>
      <c r="B24" s="2">
        <f>Sheet1!Q12</f>
        <v>0.83783783783783783</v>
      </c>
    </row>
    <row r="25" spans="1:2">
      <c r="A25">
        <v>370</v>
      </c>
      <c r="B25" s="2">
        <f>Sheet1!Q13</f>
        <v>0.81081081081081086</v>
      </c>
    </row>
    <row r="26" spans="1:2">
      <c r="A26">
        <v>405</v>
      </c>
      <c r="B26" s="2">
        <f>Sheet1!R9</f>
        <v>0.97499999999999998</v>
      </c>
    </row>
    <row r="27" spans="1:2">
      <c r="A27">
        <v>405</v>
      </c>
      <c r="B27" s="2">
        <f>Sheet1!R10</f>
        <v>0.97499999999999998</v>
      </c>
    </row>
    <row r="28" spans="1:2">
      <c r="A28">
        <v>405</v>
      </c>
      <c r="B28" s="2">
        <f>Sheet1!R11</f>
        <v>0.97499999999999998</v>
      </c>
    </row>
    <row r="29" spans="1:2">
      <c r="A29">
        <v>405</v>
      </c>
      <c r="B29" s="2">
        <f>Sheet1!R12</f>
        <v>0.97499999999999998</v>
      </c>
    </row>
    <row r="30" spans="1:2">
      <c r="A30">
        <v>405</v>
      </c>
      <c r="B30" s="2">
        <f>Sheet1!R13</f>
        <v>0.97499999999999998</v>
      </c>
    </row>
    <row r="31" spans="1:2">
      <c r="A31">
        <v>255</v>
      </c>
      <c r="B31" s="2">
        <f>Sheet1!S9</f>
        <v>1</v>
      </c>
    </row>
    <row r="32" spans="1:2">
      <c r="A32">
        <v>255</v>
      </c>
      <c r="B32" s="2">
        <f>Sheet1!S10</f>
        <v>1</v>
      </c>
    </row>
    <row r="33" spans="1:2">
      <c r="A33">
        <v>255</v>
      </c>
      <c r="B33" s="2">
        <f>Sheet1!S11</f>
        <v>1</v>
      </c>
    </row>
    <row r="34" spans="1:2">
      <c r="A34">
        <v>255</v>
      </c>
      <c r="B34" s="2">
        <f>Sheet1!S12</f>
        <v>1</v>
      </c>
    </row>
    <row r="35" spans="1:2">
      <c r="A35">
        <v>255</v>
      </c>
      <c r="B35" s="2">
        <f>Sheet1!S13</f>
        <v>1</v>
      </c>
    </row>
    <row r="36" spans="1:2">
      <c r="A36">
        <v>460</v>
      </c>
      <c r="B36" s="2">
        <f>Sheet1!P25</f>
        <v>0.93478260869565222</v>
      </c>
    </row>
    <row r="37" spans="1:2">
      <c r="A37">
        <v>460</v>
      </c>
      <c r="B37" s="2">
        <f>Sheet1!P26</f>
        <v>1</v>
      </c>
    </row>
    <row r="38" spans="1:2">
      <c r="A38">
        <v>460</v>
      </c>
      <c r="B38" s="2">
        <f>Sheet1!P27</f>
        <v>0.86956521739130432</v>
      </c>
    </row>
    <row r="39" spans="1:2">
      <c r="A39">
        <v>460</v>
      </c>
      <c r="B39" s="2">
        <f>Sheet1!P28</f>
        <v>0.84782608695652173</v>
      </c>
    </row>
    <row r="40" spans="1:2">
      <c r="A40">
        <v>460</v>
      </c>
      <c r="B40" s="2">
        <f>Sheet1!P29</f>
        <v>0.86956521739130432</v>
      </c>
    </row>
    <row r="41" spans="1:2">
      <c r="A41">
        <v>305</v>
      </c>
      <c r="B41" s="4">
        <f>Sheet1!Q25</f>
        <v>0.96666666666666667</v>
      </c>
    </row>
    <row r="42" spans="1:2">
      <c r="A42">
        <v>305</v>
      </c>
      <c r="B42" s="4">
        <f>Sheet1!Q26</f>
        <v>0.96666666666666667</v>
      </c>
    </row>
    <row r="43" spans="1:2">
      <c r="A43">
        <v>305</v>
      </c>
      <c r="B43" s="4">
        <f>Sheet1!Q27</f>
        <v>0.96666666666666667</v>
      </c>
    </row>
    <row r="44" spans="1:2">
      <c r="A44">
        <v>305</v>
      </c>
      <c r="B44" s="4">
        <f>Sheet1!Q28</f>
        <v>0.96666666666666667</v>
      </c>
    </row>
    <row r="45" spans="1:2">
      <c r="A45">
        <v>305</v>
      </c>
      <c r="B45" s="4">
        <f>Sheet1!Q29</f>
        <v>0.96666666666666667</v>
      </c>
    </row>
    <row r="46" spans="1:2">
      <c r="A46">
        <v>310</v>
      </c>
      <c r="B46" s="2">
        <f>Sheet1!R25</f>
        <v>0.90322580645161288</v>
      </c>
    </row>
    <row r="47" spans="1:2">
      <c r="A47">
        <v>310</v>
      </c>
      <c r="B47" s="2">
        <f>Sheet1!R26</f>
        <v>0.967741935483871</v>
      </c>
    </row>
    <row r="48" spans="1:2">
      <c r="A48">
        <v>310</v>
      </c>
      <c r="B48" s="2">
        <f>Sheet1!R27</f>
        <v>0.83870967741935487</v>
      </c>
    </row>
    <row r="49" spans="1:2">
      <c r="A49">
        <v>310</v>
      </c>
      <c r="B49" s="2">
        <f>Sheet1!R28</f>
        <v>1</v>
      </c>
    </row>
    <row r="50" spans="1:2">
      <c r="A50">
        <v>310</v>
      </c>
      <c r="B50" s="2">
        <f>Sheet1!R29</f>
        <v>1</v>
      </c>
    </row>
    <row r="51" spans="1:2">
      <c r="A51">
        <v>330</v>
      </c>
      <c r="B51" s="2">
        <f>Sheet1!S25</f>
        <v>0.72727272727272729</v>
      </c>
    </row>
    <row r="52" spans="1:2">
      <c r="A52">
        <v>330</v>
      </c>
      <c r="B52" s="2">
        <f>Sheet1!S26</f>
        <v>0.84848484848484851</v>
      </c>
    </row>
    <row r="53" spans="1:2">
      <c r="A53">
        <v>330</v>
      </c>
      <c r="B53" s="2">
        <f>Sheet1!S27</f>
        <v>0.78787878787878785</v>
      </c>
    </row>
    <row r="54" spans="1:2">
      <c r="A54">
        <v>330</v>
      </c>
      <c r="B54" s="2">
        <f>Sheet1!S28</f>
        <v>0.75757575757575757</v>
      </c>
    </row>
    <row r="55" spans="1:2">
      <c r="A55">
        <v>330</v>
      </c>
      <c r="B55" s="2">
        <f>Sheet1!S29</f>
        <v>0.72727272727272729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shimizuta</dc:creator>
  <cp:lastModifiedBy>shimizuta</cp:lastModifiedBy>
  <dcterms:created xsi:type="dcterms:W3CDTF">2021-01-14T05:24:14Z</dcterms:created>
  <dcterms:modified xsi:type="dcterms:W3CDTF">2021-02-25T10:43:51Z</dcterms:modified>
</cp:coreProperties>
</file>