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국민 삶의 질 지표\삶의 질 2024 지표보고서\지표데이터 업데이트(24년3월)\"/>
    </mc:Choice>
  </mc:AlternateContent>
  <bookViews>
    <workbookView xWindow="0" yWindow="0" windowWidth="12390" windowHeight="9240"/>
  </bookViews>
  <sheets>
    <sheet name="data" sheetId="1" r:id="rId1"/>
    <sheet name="chart" sheetId="3" r:id="rId2"/>
    <sheet name="meta" sheetId="4" r:id="rId3"/>
    <sheet name="지역별 비교" sheetId="6" r:id="rId4"/>
    <sheet name="국제비교" sheetId="5" r:id="rId5"/>
  </sheets>
  <calcPr calcId="162913"/>
</workbook>
</file>

<file path=xl/calcChain.xml><?xml version="1.0" encoding="utf-8"?>
<calcChain xmlns="http://schemas.openxmlformats.org/spreadsheetml/2006/main">
  <c r="D19" i="1" l="1"/>
  <c r="C4" i="6" l="1"/>
  <c r="M19" i="1"/>
  <c r="L19" i="1"/>
  <c r="K19" i="1"/>
  <c r="J19" i="1"/>
  <c r="I19" i="1"/>
  <c r="H19" i="1"/>
  <c r="G19" i="1"/>
  <c r="F19" i="1"/>
  <c r="E19" i="1"/>
  <c r="D18" i="1" l="1"/>
  <c r="H4" i="6" l="1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G4" i="6"/>
  <c r="F4" i="6"/>
  <c r="E4" i="6"/>
  <c r="D4" i="6"/>
  <c r="E16" i="1" l="1"/>
  <c r="I16" i="1" l="1"/>
  <c r="H16" i="1"/>
  <c r="G16" i="1"/>
  <c r="F16" i="1"/>
  <c r="D16" i="1"/>
  <c r="J16" i="1"/>
  <c r="K16" i="1"/>
  <c r="L16" i="1"/>
  <c r="M16" i="1"/>
  <c r="B23" i="3" l="1"/>
  <c r="B24" i="3"/>
  <c r="B25" i="3"/>
  <c r="B26" i="3"/>
  <c r="B27" i="3"/>
  <c r="B28" i="3"/>
  <c r="F15" i="1"/>
  <c r="E15" i="1"/>
  <c r="D15" i="1"/>
  <c r="G15" i="1"/>
  <c r="H15" i="1"/>
  <c r="I15" i="1"/>
  <c r="J15" i="1"/>
  <c r="K15" i="1"/>
  <c r="L15" i="1"/>
  <c r="M15" i="1"/>
  <c r="E14" i="1"/>
  <c r="F14" i="1"/>
  <c r="G14" i="1"/>
  <c r="H14" i="1"/>
  <c r="I14" i="1"/>
  <c r="J14" i="1"/>
  <c r="K14" i="1"/>
  <c r="L14" i="1"/>
  <c r="M14" i="1"/>
  <c r="D14" i="1"/>
</calcChain>
</file>

<file path=xl/sharedStrings.xml><?xml version="1.0" encoding="utf-8"?>
<sst xmlns="http://schemas.openxmlformats.org/spreadsheetml/2006/main" count="141" uniqueCount="110">
  <si>
    <t/>
  </si>
  <si>
    <t>전체</t>
  </si>
  <si>
    <t>성</t>
  </si>
  <si>
    <t>남자</t>
  </si>
  <si>
    <t>여자</t>
  </si>
  <si>
    <t>10대</t>
  </si>
  <si>
    <t>20대</t>
  </si>
  <si>
    <t>30대</t>
  </si>
  <si>
    <t>40대</t>
  </si>
  <si>
    <t>50대</t>
  </si>
  <si>
    <t>60대</t>
  </si>
  <si>
    <t>70대 이상</t>
  </si>
  <si>
    <t>-</t>
  </si>
  <si>
    <t>통계표명:</t>
  </si>
  <si>
    <t>단위:</t>
  </si>
  <si>
    <t>평일</t>
    <phoneticPr fontId="2" type="noConversion"/>
  </si>
  <si>
    <t>휴일</t>
    <phoneticPr fontId="2" type="noConversion"/>
  </si>
  <si>
    <t>(평일*5+휴일*2)/7</t>
    <phoneticPr fontId="2" type="noConversion"/>
  </si>
  <si>
    <t>연도</t>
    <phoneticPr fontId="2" type="noConversion"/>
  </si>
  <si>
    <t>출처: 문화체육관광부, ｢국민여가활동조사｣.</t>
  </si>
  <si>
    <t>자료: 문화체육관광부, ｢국민여가활동조사보고서｣, 각 연도.</t>
  </si>
  <si>
    <t>주석: 1) 요일평균 여가시간 = {(평일 여가시간 × 5일) + (휴일 여가시간 × 2일)} ÷ 7일.</t>
  </si>
  <si>
    <t>2) 2008년까지는 10세 이상, 2010년부터는 15세 이상 인구를 대상으로 함.</t>
  </si>
  <si>
    <t>3) 2006년과 2008년 연령집단별 자료에서 10대는 10-19세, 60대는 60세 이상임.</t>
  </si>
  <si>
    <t>OECD 주요국의 일평균 여가시간비율</t>
  </si>
  <si>
    <t>%</t>
  </si>
  <si>
    <t>국가</t>
    <phoneticPr fontId="2" type="noConversion"/>
  </si>
  <si>
    <t>멕시코</t>
  </si>
  <si>
    <t>일본</t>
  </si>
  <si>
    <t>폴란드</t>
  </si>
  <si>
    <t>캐나다</t>
  </si>
  <si>
    <t>호주</t>
  </si>
  <si>
    <t>터키</t>
  </si>
  <si>
    <t>미국</t>
  </si>
  <si>
    <t>한국</t>
  </si>
  <si>
    <t>프랑스</t>
  </si>
  <si>
    <t>OECD평균</t>
  </si>
  <si>
    <t>뉴질랜드</t>
  </si>
  <si>
    <t>영국</t>
  </si>
  <si>
    <t>스웨덴</t>
  </si>
  <si>
    <t>스페인</t>
  </si>
  <si>
    <t>이탈리아</t>
  </si>
  <si>
    <t>독일</t>
  </si>
  <si>
    <t>핀란드</t>
  </si>
  <si>
    <t>벨기에</t>
  </si>
  <si>
    <t>노르웨이</t>
  </si>
  <si>
    <t>+</t>
    <phoneticPr fontId="6" type="noConversion"/>
  </si>
  <si>
    <t>지표 메타데이터</t>
    <phoneticPr fontId="5" type="noConversion"/>
  </si>
  <si>
    <t>ID NO.</t>
    <phoneticPr fontId="5" type="noConversion"/>
  </si>
  <si>
    <t>지표명</t>
    <phoneticPr fontId="5" type="noConversion"/>
  </si>
  <si>
    <t>영역명</t>
    <phoneticPr fontId="5" type="noConversion"/>
  </si>
  <si>
    <t>문화와 여가</t>
    <phoneticPr fontId="6" type="noConversion"/>
  </si>
  <si>
    <t>지표 정의</t>
    <phoneticPr fontId="5" type="noConversion"/>
  </si>
  <si>
    <t>지표방향</t>
    <phoneticPr fontId="5" type="noConversion"/>
  </si>
  <si>
    <t>주기 및 구축년도</t>
    <phoneticPr fontId="5" type="noConversion"/>
  </si>
  <si>
    <t>산출가능 하위집단</t>
    <phoneticPr fontId="5" type="noConversion"/>
  </si>
  <si>
    <t>성, 연령, 직업, 가구소득, 교육수준</t>
    <phoneticPr fontId="6" type="noConversion"/>
  </si>
  <si>
    <t>출처1</t>
    <phoneticPr fontId="5" type="noConversion"/>
  </si>
  <si>
    <t>지표 의의</t>
    <phoneticPr fontId="5" type="noConversion"/>
  </si>
  <si>
    <t>여가생활을 위한 가장 기본적인 요건으로 여가시간을 파악함으로써 국민의 여가생활에 관한 기초 정보를 제시함. 적정한 수준의 여가시간은 일 중심의 사회로 인한 문제점들을 개선하며 풍요로운 여가활동을 가지기 위한 전제조건으로서의 의미를 가짐.</t>
    <phoneticPr fontId="6" type="noConversion"/>
  </si>
  <si>
    <t>여가시간</t>
    <phoneticPr fontId="2" type="noConversion"/>
  </si>
  <si>
    <t>시간/일</t>
    <phoneticPr fontId="2" type="noConversion"/>
  </si>
  <si>
    <t>지표명:</t>
    <phoneticPr fontId="2" type="noConversion"/>
  </si>
  <si>
    <t>여가시간</t>
    <phoneticPr fontId="6" type="noConversion"/>
  </si>
  <si>
    <t>출처2</t>
    <phoneticPr fontId="2" type="noConversion"/>
  </si>
  <si>
    <t>평일과 휴일을 합한 일평균 여가시간임. 여가시간은 일, 가사, 수업 등 의무적인 활동을 제외하고 자유롭게 사용할 수 있는 시간을 말함.</t>
  </si>
  <si>
    <r>
      <t xml:space="preserve">문화체육관광부, </t>
    </r>
    <r>
      <rPr>
        <sz val="8"/>
        <color indexed="8"/>
        <rFont val="맑은 고딕"/>
        <family val="3"/>
        <charset val="129"/>
      </rPr>
      <t>｢</t>
    </r>
    <r>
      <rPr>
        <sz val="8"/>
        <color indexed="8"/>
        <rFont val="돋움"/>
        <family val="3"/>
        <charset val="129"/>
      </rPr>
      <t>국민여가활동조사</t>
    </r>
    <r>
      <rPr>
        <sz val="8"/>
        <color indexed="8"/>
        <rFont val="맑은 고딕"/>
        <family val="3"/>
        <charset val="129"/>
      </rPr>
      <t>｣</t>
    </r>
    <r>
      <rPr>
        <sz val="8"/>
        <color indexed="8"/>
        <rFont val="돋움"/>
        <family val="3"/>
        <charset val="129"/>
      </rPr>
      <t>.</t>
    </r>
    <phoneticPr fontId="6" type="noConversion"/>
  </si>
  <si>
    <t>1) 요일평균 여가시간 = {(평일 여가시간 × 5일) + (휴일 여가시간 × 2일)} ÷ 7일.
2) 2008년까지는 10세 이상, 2010년부터는 15세 이상 인구를 대상으로 함.
3) 2006년과 2008년 연령집단별 자료에서 10대는 10-19세, 60대는 60세 이상임.</t>
  </si>
  <si>
    <t>산출방법</t>
    <phoneticPr fontId="5" type="noConversion"/>
  </si>
  <si>
    <t>2) 터키는 10세 이상, 호주와 폴란드는 15세 이상, 스웨덴은 25-64세, 벨기에는 12세 이상 인구를 대상으로 하고, 그 외 국가는 15-64세 인구를 대상으로 함.</t>
  </si>
  <si>
    <t>3) 호주는 2006년, 한국은 2009년, 프랑스, 뉴질랜드, 스페인, 스웨덴, 핀란드는 2010년, 노르웨이는 2011년, 폴란드, 벨기에, 독일은 2013년, 멕시코, 이탈리아는 2014년, 터키, 캐나다, 영국은 2015년, 일본, 미국은 2016년 자료임.</t>
  </si>
  <si>
    <t>4) OECD 평균은 28개국 평균치임.</t>
  </si>
  <si>
    <t>출처: OECD, OECD Gender Data Portal.</t>
    <phoneticPr fontId="2" type="noConversion"/>
  </si>
  <si>
    <t>주석: 1) 여가시간비율 = (1일 평균 여가시간 ÷ 24시간) × 100.</t>
    <phoneticPr fontId="2" type="noConversion"/>
  </si>
  <si>
    <t>(시간)</t>
    <phoneticPr fontId="2" type="noConversion"/>
  </si>
  <si>
    <r>
      <t xml:space="preserve">출처: 문화체육관광부, </t>
    </r>
    <r>
      <rPr>
        <sz val="10"/>
        <color indexed="8"/>
        <rFont val="맑은 고딕"/>
        <family val="3"/>
        <charset val="129"/>
      </rPr>
      <t>｢</t>
    </r>
    <r>
      <rPr>
        <sz val="10"/>
        <color indexed="8"/>
        <rFont val="맑은 고딕"/>
        <family val="3"/>
        <charset val="129"/>
      </rPr>
      <t>국민여가활동조사</t>
    </r>
    <r>
      <rPr>
        <sz val="10"/>
        <color indexed="8"/>
        <rFont val="맑은 고딕"/>
        <family val="3"/>
        <charset val="129"/>
      </rPr>
      <t>｣</t>
    </r>
    <r>
      <rPr>
        <sz val="10"/>
        <color indexed="8"/>
        <rFont val="맑은 고딕"/>
        <family val="3"/>
        <charset val="129"/>
      </rPr>
      <t>.</t>
    </r>
  </si>
  <si>
    <r>
      <t xml:space="preserve">자료: 문화체육관광부, </t>
    </r>
    <r>
      <rPr>
        <sz val="10"/>
        <color indexed="8"/>
        <rFont val="맑은 고딕"/>
        <family val="3"/>
        <charset val="129"/>
      </rPr>
      <t>｢</t>
    </r>
    <r>
      <rPr>
        <sz val="10"/>
        <color indexed="8"/>
        <rFont val="맑은 고딕"/>
        <family val="3"/>
        <charset val="129"/>
      </rPr>
      <t>국민여가활동조사보고서</t>
    </r>
    <r>
      <rPr>
        <sz val="10"/>
        <color indexed="8"/>
        <rFont val="맑은 고딕"/>
        <family val="3"/>
        <charset val="129"/>
      </rPr>
      <t>｣</t>
    </r>
    <r>
      <rPr>
        <sz val="10"/>
        <color indexed="8"/>
        <rFont val="맑은 고딕"/>
        <family val="3"/>
        <charset val="129"/>
      </rPr>
      <t>, 각 연도.</t>
    </r>
  </si>
  <si>
    <t>연령</t>
    <phoneticPr fontId="2" type="noConversion"/>
  </si>
  <si>
    <t>평일 여가시간</t>
    <phoneticPr fontId="2" type="noConversion"/>
  </si>
  <si>
    <t>휴일 여가시간</t>
    <phoneticPr fontId="2" type="noConversion"/>
  </si>
  <si>
    <t>평일 여가시간</t>
    <phoneticPr fontId="2" type="noConversion"/>
  </si>
  <si>
    <t>휴일 여가시간</t>
    <phoneticPr fontId="2" type="noConversion"/>
  </si>
  <si>
    <t>요일평균 여가시간</t>
    <phoneticPr fontId="2" type="noConversion"/>
  </si>
  <si>
    <t>자료: OECD, http://www.oecd.org/gender, Balancing paid work, unpaid work and leisure, 2018. 7.</t>
    <phoneticPr fontId="2" type="noConversion"/>
  </si>
  <si>
    <r>
      <t xml:space="preserve">문화체육관광부, </t>
    </r>
    <r>
      <rPr>
        <sz val="8"/>
        <color indexed="8"/>
        <rFont val="MS Gothic"/>
        <family val="3"/>
        <charset val="128"/>
      </rPr>
      <t>｢</t>
    </r>
    <r>
      <rPr>
        <sz val="8"/>
        <color indexed="8"/>
        <rFont val="돋움"/>
        <family val="3"/>
        <charset val="129"/>
      </rPr>
      <t>국민여가활동조사보고서</t>
    </r>
    <r>
      <rPr>
        <sz val="8"/>
        <color indexed="8"/>
        <rFont val="MS Gothic"/>
        <family val="3"/>
        <charset val="128"/>
      </rPr>
      <t>｣</t>
    </r>
    <r>
      <rPr>
        <sz val="8"/>
        <color indexed="8"/>
        <rFont val="돋움"/>
        <family val="3"/>
        <charset val="129"/>
      </rPr>
      <t xml:space="preserve">, 각 연도.  </t>
    </r>
    <phoneticPr fontId="6" type="noConversion"/>
  </si>
  <si>
    <t>지역규모</t>
    <phoneticPr fontId="2" type="noConversion"/>
  </si>
  <si>
    <t>17개 시도</t>
    <phoneticPr fontId="2" type="noConversion"/>
  </si>
  <si>
    <t>대도시</t>
    <phoneticPr fontId="2" type="noConversion"/>
  </si>
  <si>
    <t>중소도시</t>
    <phoneticPr fontId="2" type="noConversion"/>
  </si>
  <si>
    <t>읍면</t>
    <phoneticPr fontId="2" type="noConversion"/>
  </si>
  <si>
    <t>서울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</si>
  <si>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</si>
  <si>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</si>
  <si>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</si>
  <si>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</si>
  <si>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</si>
  <si>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</si>
  <si>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세종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</si>
  <si>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</si>
  <si>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</si>
  <si>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</si>
  <si>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</si>
  <si>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</si>
  <si>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</si>
  <si>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</si>
  <si>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</si>
  <si>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</si>
  <si>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요일평균</t>
    <phoneticPr fontId="2" type="noConversion"/>
  </si>
  <si>
    <t xml:space="preserve"> </t>
    <phoneticPr fontId="2" type="noConversion"/>
  </si>
  <si>
    <t>1년(2018년 이전 2년주기), 2006~2023년                                   (다음 업데이트 예정: 2025. 3.)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</si>
</sst>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"/>
    <numFmt numFmtId="177" formatCode="0.0_);[Red]\(0.0\)"/>
    <numFmt numFmtId="178" formatCode="0####"/>
  </numFmts>
  <fonts count="21">
    <font>
      <sz val="10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color indexed="8"/>
      <name val="돋움"/>
      <family val="3"/>
      <charset val="129"/>
    </font>
    <font>
      <sz val="8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7"/>
      <color rgb="FF000000"/>
      <name val="한컴돋움"/>
      <family val="1"/>
      <charset val="129"/>
    </font>
    <font>
      <sz val="8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8"/>
      <color theme="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4"/>
      <color rgb="FFFFFFFF"/>
      <name val="돋움"/>
      <family val="3"/>
      <charset val="129"/>
    </font>
    <font>
      <sz val="8"/>
      <color indexed="8"/>
      <name val="MS Gothic"/>
      <family val="3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DDD9C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376091"/>
        <bgColor rgb="FF000000"/>
      </patternFill>
    </fill>
  </fills>
  <borders count="6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1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0" fillId="0" borderId="2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indent="2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3" fillId="0" borderId="2" xfId="0" quotePrefix="1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/>
    </xf>
    <xf numFmtId="0" fontId="0" fillId="0" borderId="0" xfId="0" applyAlignment="1"/>
    <xf numFmtId="0" fontId="14" fillId="0" borderId="0" xfId="0" applyFont="1"/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6" fillId="0" borderId="0" xfId="0" applyFont="1"/>
    <xf numFmtId="177" fontId="14" fillId="0" borderId="12" xfId="0" applyNumberFormat="1" applyFont="1" applyBorder="1"/>
    <xf numFmtId="177" fontId="14" fillId="0" borderId="13" xfId="0" applyNumberFormat="1" applyFont="1" applyBorder="1"/>
    <xf numFmtId="177" fontId="14" fillId="0" borderId="14" xfId="0" applyNumberFormat="1" applyFont="1" applyBorder="1"/>
    <xf numFmtId="177" fontId="14" fillId="0" borderId="15" xfId="0" applyNumberFormat="1" applyFont="1" applyBorder="1" applyAlignment="1">
      <alignment horizontal="right"/>
    </xf>
    <xf numFmtId="177" fontId="14" fillId="0" borderId="14" xfId="0" applyNumberFormat="1" applyFont="1" applyBorder="1" applyAlignment="1">
      <alignment horizontal="right"/>
    </xf>
    <xf numFmtId="178" fontId="11" fillId="0" borderId="2" xfId="0" applyNumberFormat="1" applyFont="1" applyBorder="1" applyAlignment="1">
      <alignment horizontal="left" vertical="center"/>
    </xf>
    <xf numFmtId="0" fontId="12" fillId="3" borderId="3" xfId="0" applyFont="1" applyFill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14" fillId="0" borderId="0" xfId="0" applyFont="1" applyAlignment="1">
      <alignment horizontal="left" indent="3"/>
    </xf>
    <xf numFmtId="0" fontId="14" fillId="0" borderId="0" xfId="0" applyFont="1" applyAlignment="1">
      <alignment horizontal="righ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indent="2"/>
    </xf>
    <xf numFmtId="0" fontId="14" fillId="0" borderId="10" xfId="0" applyFont="1" applyBorder="1" applyAlignment="1">
      <alignment horizontal="center"/>
    </xf>
    <xf numFmtId="177" fontId="14" fillId="0" borderId="16" xfId="0" applyNumberFormat="1" applyFont="1" applyBorder="1"/>
    <xf numFmtId="177" fontId="14" fillId="0" borderId="17" xfId="0" applyNumberFormat="1" applyFont="1" applyBorder="1"/>
    <xf numFmtId="177" fontId="14" fillId="5" borderId="18" xfId="0" applyNumberFormat="1" applyFont="1" applyFill="1" applyBorder="1"/>
    <xf numFmtId="177" fontId="14" fillId="5" borderId="19" xfId="0" applyNumberFormat="1" applyFont="1" applyFill="1" applyBorder="1"/>
    <xf numFmtId="177" fontId="14" fillId="0" borderId="20" xfId="0" applyNumberFormat="1" applyFont="1" applyBorder="1"/>
    <xf numFmtId="177" fontId="14" fillId="0" borderId="21" xfId="0" applyNumberFormat="1" applyFont="1" applyBorder="1"/>
    <xf numFmtId="0" fontId="14" fillId="0" borderId="22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177" fontId="14" fillId="0" borderId="24" xfId="0" applyNumberFormat="1" applyFont="1" applyBorder="1" applyAlignment="1"/>
    <xf numFmtId="177" fontId="14" fillId="0" borderId="25" xfId="0" applyNumberFormat="1" applyFont="1" applyBorder="1" applyAlignment="1"/>
    <xf numFmtId="177" fontId="14" fillId="0" borderId="26" xfId="0" applyNumberFormat="1" applyFont="1" applyBorder="1" applyAlignment="1"/>
    <xf numFmtId="177" fontId="14" fillId="0" borderId="24" xfId="0" applyNumberFormat="1" applyFont="1" applyBorder="1" applyAlignment="1">
      <alignment horizontal="right"/>
    </xf>
    <xf numFmtId="177" fontId="14" fillId="0" borderId="27" xfId="0" applyNumberFormat="1" applyFont="1" applyBorder="1" applyAlignment="1"/>
    <xf numFmtId="177" fontId="14" fillId="0" borderId="28" xfId="0" applyNumberFormat="1" applyFont="1" applyBorder="1" applyAlignment="1"/>
    <xf numFmtId="177" fontId="14" fillId="0" borderId="29" xfId="0" applyNumberFormat="1" applyFont="1" applyBorder="1" applyAlignment="1"/>
    <xf numFmtId="177" fontId="14" fillId="0" borderId="21" xfId="0" applyNumberFormat="1" applyFont="1" applyBorder="1" applyAlignment="1"/>
    <xf numFmtId="177" fontId="14" fillId="0" borderId="17" xfId="0" applyNumberFormat="1" applyFont="1" applyBorder="1" applyAlignment="1"/>
    <xf numFmtId="177" fontId="14" fillId="0" borderId="13" xfId="0" applyNumberFormat="1" applyFont="1" applyBorder="1" applyAlignment="1"/>
    <xf numFmtId="177" fontId="14" fillId="0" borderId="14" xfId="0" applyNumberFormat="1" applyFont="1" applyBorder="1" applyAlignment="1"/>
    <xf numFmtId="177" fontId="14" fillId="0" borderId="30" xfId="0" applyNumberFormat="1" applyFont="1" applyBorder="1" applyAlignment="1"/>
    <xf numFmtId="177" fontId="14" fillId="0" borderId="31" xfId="0" applyNumberFormat="1" applyFont="1" applyBorder="1" applyAlignment="1"/>
    <xf numFmtId="177" fontId="14" fillId="0" borderId="32" xfId="0" applyNumberFormat="1" applyFont="1" applyBorder="1" applyAlignment="1"/>
    <xf numFmtId="177" fontId="14" fillId="0" borderId="33" xfId="0" applyNumberFormat="1" applyFont="1" applyBorder="1" applyAlignment="1"/>
    <xf numFmtId="177" fontId="14" fillId="0" borderId="34" xfId="0" applyNumberFormat="1" applyFont="1" applyBorder="1" applyAlignment="1"/>
    <xf numFmtId="177" fontId="14" fillId="0" borderId="35" xfId="0" applyNumberFormat="1" applyFont="1" applyBorder="1" applyAlignment="1"/>
    <xf numFmtId="177" fontId="14" fillId="0" borderId="36" xfId="0" applyNumberFormat="1" applyFont="1" applyBorder="1" applyAlignment="1">
      <alignment horizontal="right"/>
    </xf>
    <xf numFmtId="177" fontId="14" fillId="0" borderId="37" xfId="0" applyNumberFormat="1" applyFont="1" applyBorder="1" applyAlignment="1"/>
    <xf numFmtId="177" fontId="14" fillId="0" borderId="38" xfId="0" applyNumberFormat="1" applyFont="1" applyBorder="1" applyAlignment="1"/>
    <xf numFmtId="177" fontId="14" fillId="0" borderId="18" xfId="0" applyNumberFormat="1" applyFont="1" applyFill="1" applyBorder="1" applyAlignment="1"/>
    <xf numFmtId="177" fontId="14" fillId="0" borderId="27" xfId="0" applyNumberFormat="1" applyFont="1" applyFill="1" applyBorder="1" applyAlignment="1"/>
    <xf numFmtId="177" fontId="14" fillId="0" borderId="26" xfId="0" applyNumberFormat="1" applyFont="1" applyFill="1" applyBorder="1" applyAlignment="1"/>
    <xf numFmtId="177" fontId="14" fillId="0" borderId="19" xfId="0" applyNumberFormat="1" applyFont="1" applyFill="1" applyBorder="1" applyAlignment="1"/>
    <xf numFmtId="177" fontId="14" fillId="0" borderId="39" xfId="0" applyNumberFormat="1" applyFont="1" applyFill="1" applyBorder="1" applyAlignment="1"/>
    <xf numFmtId="177" fontId="14" fillId="0" borderId="40" xfId="0" applyNumberFormat="1" applyFont="1" applyFill="1" applyBorder="1" applyAlignment="1"/>
    <xf numFmtId="176" fontId="0" fillId="0" borderId="2" xfId="0" applyNumberFormat="1" applyFill="1" applyBorder="1" applyAlignment="1">
      <alignment horizontal="center" vertical="center"/>
    </xf>
    <xf numFmtId="0" fontId="14" fillId="0" borderId="42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7" xfId="0" applyNumberFormat="1" applyFont="1" applyBorder="1" applyAlignment="1">
      <alignment horizontal="center"/>
    </xf>
    <xf numFmtId="177" fontId="14" fillId="5" borderId="39" xfId="0" applyNumberFormat="1" applyFont="1" applyFill="1" applyBorder="1"/>
    <xf numFmtId="177" fontId="14" fillId="0" borderId="27" xfId="0" applyNumberFormat="1" applyFont="1" applyBorder="1"/>
    <xf numFmtId="177" fontId="14" fillId="0" borderId="28" xfId="0" applyNumberFormat="1" applyFont="1" applyBorder="1"/>
    <xf numFmtId="177" fontId="14" fillId="0" borderId="31" xfId="0" applyNumberFormat="1" applyFont="1" applyBorder="1"/>
    <xf numFmtId="0" fontId="20" fillId="0" borderId="0" xfId="1"/>
    <xf numFmtId="0" fontId="20" fillId="0" borderId="50" xfId="1" applyBorder="1"/>
    <xf numFmtId="0" fontId="20" fillId="0" borderId="49" xfId="1" applyBorder="1"/>
    <xf numFmtId="0" fontId="14" fillId="0" borderId="55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0" fontId="14" fillId="0" borderId="11" xfId="1" applyFont="1" applyBorder="1" applyAlignment="1">
      <alignment horizontal="center"/>
    </xf>
    <xf numFmtId="0" fontId="14" fillId="0" borderId="10" xfId="1" applyFont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177" fontId="14" fillId="0" borderId="32" xfId="1" applyNumberFormat="1" applyFont="1" applyBorder="1"/>
    <xf numFmtId="177" fontId="14" fillId="0" borderId="34" xfId="1" applyNumberFormat="1" applyFont="1" applyBorder="1"/>
    <xf numFmtId="177" fontId="14" fillId="0" borderId="28" xfId="1" applyNumberFormat="1" applyFont="1" applyBorder="1"/>
    <xf numFmtId="177" fontId="14" fillId="0" borderId="29" xfId="1" applyNumberFormat="1" applyFont="1" applyBorder="1"/>
    <xf numFmtId="177" fontId="14" fillId="0" borderId="13" xfId="1" applyNumberFormat="1" applyFont="1" applyBorder="1"/>
    <xf numFmtId="177" fontId="14" fillId="0" borderId="21" xfId="1" applyNumberFormat="1" applyFont="1" applyBorder="1"/>
    <xf numFmtId="177" fontId="14" fillId="0" borderId="17" xfId="1" applyNumberFormat="1" applyFont="1" applyBorder="1"/>
    <xf numFmtId="0" fontId="3" fillId="0" borderId="49" xfId="1" applyFont="1" applyBorder="1" applyAlignment="1">
      <alignment horizontal="center"/>
    </xf>
    <xf numFmtId="177" fontId="14" fillId="0" borderId="55" xfId="1" applyNumberFormat="1" applyFont="1" applyBorder="1"/>
    <xf numFmtId="177" fontId="14" fillId="0" borderId="5" xfId="1" applyNumberFormat="1" applyFont="1" applyBorder="1"/>
    <xf numFmtId="177" fontId="14" fillId="0" borderId="11" xfId="1" applyNumberFormat="1" applyFont="1" applyBorder="1"/>
    <xf numFmtId="177" fontId="14" fillId="0" borderId="10" xfId="1" applyNumberFormat="1" applyFont="1" applyBorder="1"/>
    <xf numFmtId="177" fontId="14" fillId="5" borderId="56" xfId="0" applyNumberFormat="1" applyFont="1" applyFill="1" applyBorder="1"/>
    <xf numFmtId="177" fontId="14" fillId="5" borderId="40" xfId="0" applyNumberFormat="1" applyFont="1" applyFill="1" applyBorder="1"/>
    <xf numFmtId="177" fontId="14" fillId="0" borderId="58" xfId="0" applyNumberFormat="1" applyFont="1" applyBorder="1"/>
    <xf numFmtId="177" fontId="14" fillId="0" borderId="59" xfId="0" applyNumberFormat="1" applyFont="1" applyBorder="1"/>
    <xf numFmtId="177" fontId="14" fillId="0" borderId="26" xfId="0" applyNumberFormat="1" applyFont="1" applyBorder="1"/>
    <xf numFmtId="177" fontId="14" fillId="0" borderId="57" xfId="0" applyNumberFormat="1" applyFont="1" applyBorder="1"/>
    <xf numFmtId="177" fontId="14" fillId="0" borderId="30" xfId="0" applyNumberFormat="1" applyFont="1" applyBorder="1"/>
    <xf numFmtId="0" fontId="3" fillId="0" borderId="0" xfId="0" applyFont="1"/>
    <xf numFmtId="177" fontId="14" fillId="0" borderId="0" xfId="0" applyNumberFormat="1" applyFont="1" applyFill="1" applyBorder="1"/>
    <xf numFmtId="177" fontId="14" fillId="0" borderId="40" xfId="0" applyNumberFormat="1" applyFont="1" applyFill="1" applyBorder="1" applyAlignment="1">
      <alignment horizontal="center"/>
    </xf>
    <xf numFmtId="176" fontId="0" fillId="0" borderId="0" xfId="0" applyNumberFormat="1"/>
    <xf numFmtId="177" fontId="14" fillId="0" borderId="61" xfId="0" applyNumberFormat="1" applyFont="1" applyBorder="1"/>
    <xf numFmtId="177" fontId="14" fillId="0" borderId="62" xfId="0" applyNumberFormat="1" applyFont="1" applyBorder="1"/>
    <xf numFmtId="177" fontId="14" fillId="0" borderId="60" xfId="0" applyNumberFormat="1" applyFont="1" applyBorder="1"/>
    <xf numFmtId="176" fontId="0" fillId="0" borderId="2" xfId="0" applyNumberFormat="1" applyBorder="1" applyAlignment="1">
      <alignment horizontal="center"/>
    </xf>
    <xf numFmtId="0" fontId="14" fillId="0" borderId="48" xfId="0" applyNumberFormat="1" applyFont="1" applyBorder="1" applyAlignment="1">
      <alignment horizontal="center"/>
    </xf>
    <xf numFmtId="0" fontId="14" fillId="0" borderId="46" xfId="0" applyNumberFormat="1" applyFont="1" applyBorder="1" applyAlignment="1">
      <alignment horizontal="center"/>
    </xf>
    <xf numFmtId="0" fontId="14" fillId="0" borderId="47" xfId="0" applyNumberFormat="1" applyFont="1" applyBorder="1" applyAlignment="1">
      <alignment horizontal="center"/>
    </xf>
    <xf numFmtId="0" fontId="14" fillId="0" borderId="41" xfId="0" applyNumberFormat="1" applyFont="1" applyBorder="1" applyAlignment="1">
      <alignment horizontal="center"/>
    </xf>
    <xf numFmtId="0" fontId="14" fillId="5" borderId="18" xfId="0" applyFont="1" applyFill="1" applyBorder="1" applyAlignment="1">
      <alignment horizontal="center"/>
    </xf>
    <xf numFmtId="0" fontId="14" fillId="5" borderId="40" xfId="0" applyFont="1" applyFill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7" xfId="0" applyNumberFormat="1" applyFont="1" applyBorder="1" applyAlignment="1">
      <alignment horizontal="center"/>
    </xf>
    <xf numFmtId="0" fontId="14" fillId="0" borderId="16" xfId="0" applyFont="1" applyBorder="1"/>
    <xf numFmtId="0" fontId="14" fillId="0" borderId="9" xfId="0" applyFont="1" applyBorder="1"/>
    <xf numFmtId="0" fontId="14" fillId="0" borderId="10" xfId="0" applyFont="1" applyBorder="1"/>
    <xf numFmtId="0" fontId="14" fillId="0" borderId="8" xfId="0" applyFont="1" applyBorder="1"/>
    <xf numFmtId="0" fontId="14" fillId="0" borderId="43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18" fillId="6" borderId="0" xfId="0" applyFont="1" applyFill="1" applyBorder="1" applyAlignment="1">
      <alignment horizontal="center" vertical="center"/>
    </xf>
    <xf numFmtId="0" fontId="14" fillId="0" borderId="51" xfId="1" applyFont="1" applyBorder="1" applyAlignment="1">
      <alignment horizontal="center"/>
    </xf>
    <xf numFmtId="0" fontId="14" fillId="0" borderId="52" xfId="1" applyFont="1" applyBorder="1" applyAlignment="1">
      <alignment horizontal="center"/>
    </xf>
    <xf numFmtId="0" fontId="14" fillId="0" borderId="53" xfId="1" applyFont="1" applyBorder="1" applyAlignment="1">
      <alignment horizontal="center"/>
    </xf>
    <xf numFmtId="0" fontId="14" fillId="0" borderId="54" xfId="1" applyFont="1" applyBorder="1" applyAlignment="1">
      <alignment horizontal="center"/>
    </xf>
    <xf numFmtId="0" fontId="20" fillId="0" borderId="0" xfId="1" applyBorder="1" applyAlignment="1">
      <alignment horizontal="center" vertical="center"/>
    </xf>
    <xf numFmtId="0" fontId="20" fillId="0" borderId="49" xfId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558749121877008E-2"/>
          <c:y val="5.1622422626067192E-2"/>
          <c:w val="0.95838925306750444"/>
          <c:h val="0.84927675258378865"/>
        </c:manualLayout>
      </c:layout>
      <c:lineChart>
        <c:grouping val="standard"/>
        <c:varyColors val="0"/>
        <c:ser>
          <c:idx val="0"/>
          <c:order val="0"/>
          <c:tx>
            <c:strRef>
              <c:f>chart!$B$8</c:f>
              <c:strCache>
                <c:ptCount val="1"/>
                <c:pt idx="0">
                  <c:v>평일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chart!$A$9:$A$20</c:f>
              <c:numCache>
                <c:formatCode>General</c:formatCode>
                <c:ptCount val="12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chart!$B$9:$B$20</c:f>
              <c:numCache>
                <c:formatCode>0.0</c:formatCode>
                <c:ptCount val="12"/>
                <c:pt idx="0">
                  <c:v>3.1</c:v>
                </c:pt>
                <c:pt idx="1">
                  <c:v>3</c:v>
                </c:pt>
                <c:pt idx="2">
                  <c:v>4</c:v>
                </c:pt>
                <c:pt idx="3">
                  <c:v>3.3</c:v>
                </c:pt>
                <c:pt idx="4">
                  <c:v>3.6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3.7</c:v>
                </c:pt>
                <c:pt idx="9">
                  <c:v>3.8</c:v>
                </c:pt>
                <c:pt idx="10">
                  <c:v>3.7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0-4B1B-93FD-05D4EF319A0C}"/>
            </c:ext>
          </c:extLst>
        </c:ser>
        <c:ser>
          <c:idx val="1"/>
          <c:order val="1"/>
          <c:tx>
            <c:strRef>
              <c:f>chart!$C$8</c:f>
              <c:strCache>
                <c:ptCount val="1"/>
                <c:pt idx="0">
                  <c:v>휴일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chart!$A$9:$A$20</c:f>
              <c:numCache>
                <c:formatCode>General</c:formatCode>
                <c:ptCount val="12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chart!$C$9:$C$20</c:f>
              <c:numCache>
                <c:formatCode>0.0</c:formatCode>
                <c:ptCount val="12"/>
                <c:pt idx="0">
                  <c:v>5.5</c:v>
                </c:pt>
                <c:pt idx="1">
                  <c:v>6.5</c:v>
                </c:pt>
                <c:pt idx="2">
                  <c:v>7</c:v>
                </c:pt>
                <c:pt idx="3">
                  <c:v>5.0999999999999996</c:v>
                </c:pt>
                <c:pt idx="4">
                  <c:v>5.8</c:v>
                </c:pt>
                <c:pt idx="5">
                  <c:v>5</c:v>
                </c:pt>
                <c:pt idx="6">
                  <c:v>5.3</c:v>
                </c:pt>
                <c:pt idx="7">
                  <c:v>5.4</c:v>
                </c:pt>
                <c:pt idx="8">
                  <c:v>5.6</c:v>
                </c:pt>
                <c:pt idx="9">
                  <c:v>5.8</c:v>
                </c:pt>
                <c:pt idx="10">
                  <c:v>5.5</c:v>
                </c:pt>
                <c:pt idx="11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0-4B1B-93FD-05D4EF31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93056"/>
        <c:axId val="35306496"/>
      </c:lineChart>
      <c:catAx>
        <c:axId val="3529305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35306496"/>
        <c:crosses val="autoZero"/>
        <c:auto val="1"/>
        <c:lblAlgn val="ctr"/>
        <c:lblOffset val="100"/>
        <c:noMultiLvlLbl val="0"/>
      </c:catAx>
      <c:valAx>
        <c:axId val="35306496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35293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2916380750211865"/>
          <c:y val="2.777836103820356E-2"/>
          <c:w val="0.41694073507269264"/>
          <c:h val="0.12222688830562847"/>
        </c:manualLayout>
      </c:layout>
      <c:overlay val="0"/>
      <c:spPr>
        <a:noFill/>
        <a:ln w="25400">
          <a:noFill/>
        </a:ln>
      </c:spPr>
      <c:txPr>
        <a:bodyPr rot="0" vert="horz"/>
        <a:lstStyle/>
        <a:p>
          <a:pPr>
            <a:defRPr/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23312852391416E-2"/>
          <c:y val="7.5282655930342085E-2"/>
          <c:w val="0.95838925306750444"/>
          <c:h val="0.85494796094852454"/>
        </c:manualLayout>
      </c:layout>
      <c:lineChart>
        <c:grouping val="standard"/>
        <c:varyColors val="0"/>
        <c:ser>
          <c:idx val="1"/>
          <c:order val="0"/>
          <c:tx>
            <c:strRef>
              <c:f>chart!$B$22</c:f>
              <c:strCache>
                <c:ptCount val="1"/>
                <c:pt idx="0">
                  <c:v>(평일*5+휴일*2)/7</c:v>
                </c:pt>
              </c:strCache>
            </c:strRef>
          </c:tx>
          <c:cat>
            <c:numRef>
              <c:f>chart!$A$23:$A$34</c:f>
              <c:numCache>
                <c:formatCode>General</c:formatCode>
                <c:ptCount val="12"/>
                <c:pt idx="0">
                  <c:v>2006</c:v>
                </c:pt>
                <c:pt idx="1">
                  <c:v>2008</c:v>
                </c:pt>
                <c:pt idx="2">
                  <c:v>2010</c:v>
                </c:pt>
                <c:pt idx="3">
                  <c:v>2012</c:v>
                </c:pt>
                <c:pt idx="4">
                  <c:v>2014</c:v>
                </c:pt>
                <c:pt idx="5">
                  <c:v>2016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chart!$B$23:$B$34</c:f>
              <c:numCache>
                <c:formatCode>0.0</c:formatCode>
                <c:ptCount val="12"/>
                <c:pt idx="0">
                  <c:v>3.7857142857142856</c:v>
                </c:pt>
                <c:pt idx="1">
                  <c:v>4</c:v>
                </c:pt>
                <c:pt idx="2">
                  <c:v>4.8571428571428568</c:v>
                </c:pt>
                <c:pt idx="3">
                  <c:v>3.8142857142857141</c:v>
                </c:pt>
                <c:pt idx="4">
                  <c:v>4.2285714285714286</c:v>
                </c:pt>
                <c:pt idx="5">
                  <c:v>3.6428571428571428</c:v>
                </c:pt>
                <c:pt idx="6" formatCode="General">
                  <c:v>3.9</c:v>
                </c:pt>
                <c:pt idx="7">
                  <c:v>4</c:v>
                </c:pt>
                <c:pt idx="8">
                  <c:v>4.2428571428571429</c:v>
                </c:pt>
                <c:pt idx="9">
                  <c:v>4.3714285714285719</c:v>
                </c:pt>
                <c:pt idx="10">
                  <c:v>4.2142857142857144</c:v>
                </c:pt>
                <c:pt idx="1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C-4F75-B657-97A818BAE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50144"/>
        <c:axId val="130573440"/>
      </c:lineChart>
      <c:catAx>
        <c:axId val="128150144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30573440"/>
        <c:crosses val="autoZero"/>
        <c:auto val="1"/>
        <c:lblAlgn val="ctr"/>
        <c:lblOffset val="100"/>
        <c:noMultiLvlLbl val="0"/>
      </c:catAx>
      <c:valAx>
        <c:axId val="130573440"/>
        <c:scaling>
          <c:orientation val="minMax"/>
        </c:scaling>
        <c:delete val="0"/>
        <c:axPos val="l"/>
        <c:numFmt formatCode="0" sourceLinked="0"/>
        <c:majorTickMark val="in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ko-KR"/>
          </a:p>
        </c:txPr>
        <c:crossAx val="128150144"/>
        <c:crosses val="autoZero"/>
        <c:crossBetween val="between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66675</xdr:rowOff>
    </xdr:from>
    <xdr:to>
      <xdr:col>16</xdr:col>
      <xdr:colOff>408214</xdr:colOff>
      <xdr:row>35</xdr:row>
      <xdr:rowOff>136071</xdr:rowOff>
    </xdr:to>
    <xdr:graphicFrame macro="">
      <xdr:nvGraphicFramePr>
        <xdr:cNvPr id="316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108858</xdr:colOff>
      <xdr:row>41</xdr:row>
      <xdr:rowOff>54429</xdr:rowOff>
    </xdr:from>
    <xdr:to>
      <xdr:col>14</xdr:col>
      <xdr:colOff>449036</xdr:colOff>
      <xdr:row>71</xdr:row>
      <xdr:rowOff>58511</xdr:rowOff>
    </xdr:to>
    <xdr:graphicFrame macro="">
      <xdr:nvGraphicFramePr>
        <xdr:cNvPr id="3164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0.01426</cdr:x>
      <cdr:y>0</cdr:y>
    </cdr:from>
    <cdr:to>
      <cdr:x>0.09426</cdr:x>
      <cdr:y>0.0335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171" y="0"/>
          <a:ext cx="618199" cy="162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800">
              <a:latin typeface="+mn-ea"/>
              <a:ea typeface="+mn-ea"/>
            </a:rPr>
            <a:t>(</a:t>
          </a:r>
          <a:r>
            <a:rPr lang="ko-KR" altLang="en-US" sz="1000">
              <a:latin typeface="+mn-ea"/>
              <a:ea typeface="+mn-ea"/>
            </a:rPr>
            <a:t>시간</a:t>
          </a:r>
          <a:r>
            <a:rPr lang="en-US" altLang="ko-KR" sz="800">
              <a:latin typeface="+mn-ea"/>
              <a:ea typeface="+mn-ea"/>
            </a:rPr>
            <a:t>)</a:t>
          </a:r>
          <a:endParaRPr lang="ko-KR" altLang="en-US" sz="800">
            <a:latin typeface="+mn-ea"/>
            <a:ea typeface="+mn-ea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0"/>
          <a:ext cx="663974" cy="304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lang="ko-KR" altLang="en-US" sz="1400">
              <a:solidFill>
                <a:schemeClr val="tx1"/>
              </a:solidFill>
              <a:latin typeface="+mn-ea"/>
              <a:ea typeface="+mn-ea"/>
            </a:rPr>
            <a:t>시간</a:t>
          </a:r>
          <a:r>
            <a:rPr lang="en-US" altLang="ko-KR" sz="1400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1400">
            <a:solidFill>
              <a:schemeClr val="tx1"/>
            </a:solidFill>
            <a:latin typeface="+mn-ea"/>
            <a:ea typeface="+mn-ea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2"/>
  <sheetViews>
    <sheetView tabSelected="1" topLeftCell="B1" workbookViewId="0">
      <selection activeCell="B2" sqref="B2"/>
    </sheetView>
  </sheetViews>
  <sheetFormatPr defaultRowHeight="12.75"/>
  <cols>
    <col min="1" max="1" width="7.5703125" customWidth="1"/>
    <col min="2" max="2" width="10.42578125" customWidth="1"/>
    <col min="3" max="3" width="15.5703125" customWidth="1"/>
    <col min="4" max="4" width="13.28515625" customWidth="1"/>
    <col min="5" max="13" width="10.5703125" customWidth="1"/>
    <col min="14" max="15" width="13.28515625" customWidth="1"/>
  </cols>
  <sheetData>
    <row r="2" spans="2:18" ht="17.25">
      <c r="B2" s="36" t="s">
        <v>62</v>
      </c>
      <c r="C2" s="37" t="s">
        <v>60</v>
      </c>
    </row>
    <row r="3" spans="2:18" ht="17.25">
      <c r="B3" s="36" t="s">
        <v>14</v>
      </c>
      <c r="C3" s="37" t="s">
        <v>61</v>
      </c>
    </row>
    <row r="4" spans="2:18" ht="6" customHeight="1">
      <c r="B4" s="36"/>
      <c r="C4" s="37"/>
    </row>
    <row r="5" spans="2:18" ht="17.25" customHeight="1" thickBot="1"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48" t="s">
        <v>74</v>
      </c>
      <c r="N5" s="30"/>
      <c r="O5" s="30"/>
    </row>
    <row r="6" spans="2:18" ht="18.75" customHeight="1">
      <c r="B6" s="142" t="s">
        <v>0</v>
      </c>
      <c r="C6" s="143"/>
      <c r="D6" s="134" t="s">
        <v>1</v>
      </c>
      <c r="E6" s="136" t="s">
        <v>2</v>
      </c>
      <c r="F6" s="137"/>
      <c r="G6" s="136" t="s">
        <v>77</v>
      </c>
      <c r="H6" s="138"/>
      <c r="I6" s="138"/>
      <c r="J6" s="138"/>
      <c r="K6" s="138"/>
      <c r="L6" s="138"/>
      <c r="M6" s="139"/>
      <c r="O6" s="30"/>
    </row>
    <row r="7" spans="2:18" ht="21" customHeight="1" thickBot="1">
      <c r="B7" s="144"/>
      <c r="C7" s="145"/>
      <c r="D7" s="135"/>
      <c r="E7" s="51" t="s">
        <v>3</v>
      </c>
      <c r="F7" s="35" t="s">
        <v>4</v>
      </c>
      <c r="G7" s="34" t="s">
        <v>5</v>
      </c>
      <c r="H7" s="32" t="s">
        <v>6</v>
      </c>
      <c r="I7" s="32" t="s">
        <v>7</v>
      </c>
      <c r="J7" s="32" t="s">
        <v>8</v>
      </c>
      <c r="K7" s="32" t="s">
        <v>9</v>
      </c>
      <c r="L7" s="32" t="s">
        <v>10</v>
      </c>
      <c r="M7" s="33" t="s">
        <v>11</v>
      </c>
      <c r="O7" s="30"/>
    </row>
    <row r="8" spans="2:18" ht="18" customHeight="1">
      <c r="B8" s="88">
        <v>2006</v>
      </c>
      <c r="C8" s="146" t="s">
        <v>82</v>
      </c>
      <c r="D8" s="54">
        <v>3.7857142857142856</v>
      </c>
      <c r="E8" s="52">
        <v>3.7714285714285714</v>
      </c>
      <c r="F8" s="56">
        <v>3.7714285714285714</v>
      </c>
      <c r="G8" s="52">
        <v>4.7142857142857144</v>
      </c>
      <c r="H8" s="38">
        <v>3.5142857142857147</v>
      </c>
      <c r="I8" s="38">
        <v>3.2285714285714286</v>
      </c>
      <c r="J8" s="38">
        <v>3.3000000000000003</v>
      </c>
      <c r="K8" s="38">
        <v>3.6142857142857143</v>
      </c>
      <c r="L8" s="38">
        <v>4.6428571428571432</v>
      </c>
      <c r="M8" s="41" t="s">
        <v>12</v>
      </c>
      <c r="O8" s="30"/>
    </row>
    <row r="9" spans="2:18" ht="18" customHeight="1">
      <c r="B9" s="89">
        <v>2008</v>
      </c>
      <c r="C9" s="147"/>
      <c r="D9" s="55">
        <v>4</v>
      </c>
      <c r="E9" s="53">
        <v>4</v>
      </c>
      <c r="F9" s="57">
        <v>4.0142857142857142</v>
      </c>
      <c r="G9" s="53">
        <v>4.5285714285714285</v>
      </c>
      <c r="H9" s="39">
        <v>4.0857142857142863</v>
      </c>
      <c r="I9" s="39">
        <v>3.3571428571428572</v>
      </c>
      <c r="J9" s="39">
        <v>3.4857142857142853</v>
      </c>
      <c r="K9" s="39">
        <v>3.7285714285714286</v>
      </c>
      <c r="L9" s="39">
        <v>5.2428571428571429</v>
      </c>
      <c r="M9" s="42" t="s">
        <v>12</v>
      </c>
      <c r="O9" s="30"/>
    </row>
    <row r="10" spans="2:18" ht="18" customHeight="1">
      <c r="B10" s="89">
        <v>2010</v>
      </c>
      <c r="C10" s="147"/>
      <c r="D10" s="55">
        <v>4.8571428571428568</v>
      </c>
      <c r="E10" s="53">
        <v>4.8</v>
      </c>
      <c r="F10" s="57">
        <v>4.9142857142857137</v>
      </c>
      <c r="G10" s="53">
        <v>4.0142857142857142</v>
      </c>
      <c r="H10" s="39">
        <v>4.7571428571428571</v>
      </c>
      <c r="I10" s="39">
        <v>4.2</v>
      </c>
      <c r="J10" s="39">
        <v>4.3428571428571425</v>
      </c>
      <c r="K10" s="39">
        <v>4.7571428571428571</v>
      </c>
      <c r="L10" s="39">
        <v>5.8857142857142861</v>
      </c>
      <c r="M10" s="40">
        <v>7.3857142857142861</v>
      </c>
      <c r="O10" s="30"/>
    </row>
    <row r="11" spans="2:18" ht="18" customHeight="1">
      <c r="B11" s="89">
        <v>2012</v>
      </c>
      <c r="C11" s="147"/>
      <c r="D11" s="55">
        <v>3.8142857142857141</v>
      </c>
      <c r="E11" s="53">
        <v>3.6999999999999997</v>
      </c>
      <c r="F11" s="57">
        <v>3.9285714285714284</v>
      </c>
      <c r="G11" s="53">
        <v>3.2285714285714286</v>
      </c>
      <c r="H11" s="39">
        <v>3.8142857142857141</v>
      </c>
      <c r="I11" s="39">
        <v>3.3714285714285714</v>
      </c>
      <c r="J11" s="39">
        <v>3.5428571428571431</v>
      </c>
      <c r="K11" s="39">
        <v>3.5142857142857147</v>
      </c>
      <c r="L11" s="39">
        <v>4.4142857142857137</v>
      </c>
      <c r="M11" s="40">
        <v>6.0714285714285712</v>
      </c>
      <c r="O11" s="30"/>
      <c r="P11" s="122"/>
      <c r="Q11" s="122"/>
      <c r="R11" s="122"/>
    </row>
    <row r="12" spans="2:18" ht="18" customHeight="1">
      <c r="B12" s="89">
        <v>2014</v>
      </c>
      <c r="C12" s="147"/>
      <c r="D12" s="55">
        <v>4.2285714285714286</v>
      </c>
      <c r="E12" s="53">
        <v>4.0428571428571427</v>
      </c>
      <c r="F12" s="57">
        <v>4.3428571428571425</v>
      </c>
      <c r="G12" s="53">
        <v>3.8142857142857141</v>
      </c>
      <c r="H12" s="39">
        <v>4.0999999999999996</v>
      </c>
      <c r="I12" s="39">
        <v>3.7857142857142856</v>
      </c>
      <c r="J12" s="39">
        <v>3.9571428571428569</v>
      </c>
      <c r="K12" s="39">
        <v>4.0999999999999996</v>
      </c>
      <c r="L12" s="39">
        <v>4.7571428571428571</v>
      </c>
      <c r="M12" s="40">
        <v>5.6428571428571432</v>
      </c>
      <c r="O12" s="30"/>
      <c r="P12" s="123"/>
      <c r="Q12" s="123"/>
    </row>
    <row r="13" spans="2:18" ht="18" customHeight="1">
      <c r="B13" s="89">
        <v>2016</v>
      </c>
      <c r="C13" s="147"/>
      <c r="D13" s="55">
        <v>3.6428571428571428</v>
      </c>
      <c r="E13" s="53">
        <v>3.5285714285714285</v>
      </c>
      <c r="F13" s="57">
        <v>3.7571428571428571</v>
      </c>
      <c r="G13" s="53">
        <v>3.3857142857142857</v>
      </c>
      <c r="H13" s="39">
        <v>3.5857142857142859</v>
      </c>
      <c r="I13" s="39">
        <v>3.3714285714285714</v>
      </c>
      <c r="J13" s="39">
        <v>3.3428571428571425</v>
      </c>
      <c r="K13" s="39">
        <v>3.4428571428571431</v>
      </c>
      <c r="L13" s="39">
        <v>4.0285714285714285</v>
      </c>
      <c r="M13" s="40">
        <v>4.9857142857142858</v>
      </c>
    </row>
    <row r="14" spans="2:18" ht="18" customHeight="1">
      <c r="B14" s="89">
        <v>2018</v>
      </c>
      <c r="C14" s="147"/>
      <c r="D14" s="55">
        <f>(D32*5+D33*2)/7</f>
        <v>3.8714285714285714</v>
      </c>
      <c r="E14" s="53">
        <f t="shared" ref="E14:M14" si="0">(E32*5+E33*2)/7</f>
        <v>3.7285714285714286</v>
      </c>
      <c r="F14" s="57">
        <f t="shared" si="0"/>
        <v>3.9142857142857141</v>
      </c>
      <c r="G14" s="53">
        <f t="shared" si="0"/>
        <v>3.4571428571428569</v>
      </c>
      <c r="H14" s="39">
        <f t="shared" si="0"/>
        <v>3.9142857142857141</v>
      </c>
      <c r="I14" s="39">
        <f t="shared" si="0"/>
        <v>3.4285714285714284</v>
      </c>
      <c r="J14" s="39">
        <f t="shared" si="0"/>
        <v>3.5</v>
      </c>
      <c r="K14" s="39">
        <f t="shared" si="0"/>
        <v>3.6</v>
      </c>
      <c r="L14" s="39">
        <f t="shared" si="0"/>
        <v>4.1142857142857148</v>
      </c>
      <c r="M14" s="40">
        <f t="shared" si="0"/>
        <v>5.0857142857142863</v>
      </c>
    </row>
    <row r="15" spans="2:18" ht="18" customHeight="1">
      <c r="B15" s="87">
        <v>2019</v>
      </c>
      <c r="C15" s="147"/>
      <c r="D15" s="55">
        <f>(D34*5+D35*2)/7</f>
        <v>4.0428571428571427</v>
      </c>
      <c r="E15" s="53">
        <f>(E34*5+E35*2)/7</f>
        <v>4.0571428571428569</v>
      </c>
      <c r="F15" s="57">
        <f>(F34*5+F35*2)/7</f>
        <v>4.0571428571428569</v>
      </c>
      <c r="G15" s="53">
        <f t="shared" ref="G15:M15" si="1">(G34*5+G35*2)/7</f>
        <v>3.7142857142857144</v>
      </c>
      <c r="H15" s="39">
        <f t="shared" si="1"/>
        <v>4.1142857142857148</v>
      </c>
      <c r="I15" s="39">
        <f t="shared" si="1"/>
        <v>3.6</v>
      </c>
      <c r="J15" s="39">
        <f t="shared" si="1"/>
        <v>3.5714285714285716</v>
      </c>
      <c r="K15" s="39">
        <f t="shared" si="1"/>
        <v>3.7714285714285714</v>
      </c>
      <c r="L15" s="39">
        <f t="shared" si="1"/>
        <v>4.3571428571428568</v>
      </c>
      <c r="M15" s="40">
        <f t="shared" si="1"/>
        <v>5.6285714285714281</v>
      </c>
    </row>
    <row r="16" spans="2:18" ht="18" customHeight="1">
      <c r="B16" s="87">
        <v>2020</v>
      </c>
      <c r="C16" s="147"/>
      <c r="D16" s="90">
        <f t="shared" ref="D16:I16" si="2">(D36*5+D37*2)/7</f>
        <v>4.2428571428571429</v>
      </c>
      <c r="E16" s="91">
        <f>(E36*5+E37*2)/7</f>
        <v>4.2571428571428571</v>
      </c>
      <c r="F16" s="92">
        <f t="shared" si="2"/>
        <v>4.1571428571428575</v>
      </c>
      <c r="G16" s="91">
        <f t="shared" si="2"/>
        <v>4.0142857142857142</v>
      </c>
      <c r="H16" s="91">
        <f t="shared" si="2"/>
        <v>4.3857142857142852</v>
      </c>
      <c r="I16" s="91">
        <f t="shared" si="2"/>
        <v>3.7285714285714286</v>
      </c>
      <c r="J16" s="91">
        <f t="shared" ref="J16:M16" si="3">(J36*5+J37*2)/7</f>
        <v>3.7714285714285714</v>
      </c>
      <c r="K16" s="91">
        <f t="shared" si="3"/>
        <v>3.9</v>
      </c>
      <c r="L16" s="91">
        <f t="shared" si="3"/>
        <v>4.4571428571428573</v>
      </c>
      <c r="M16" s="91">
        <f t="shared" si="3"/>
        <v>5.6000000000000005</v>
      </c>
    </row>
    <row r="17" spans="2:13" ht="18" customHeight="1">
      <c r="B17" s="87">
        <v>2021</v>
      </c>
      <c r="C17" s="147"/>
      <c r="D17" s="115">
        <v>4.3714285714285719</v>
      </c>
      <c r="E17" s="117">
        <v>4.4285714285714288</v>
      </c>
      <c r="F17" s="118">
        <v>4.3857142857142852</v>
      </c>
      <c r="G17" s="119">
        <v>4.0857142857142863</v>
      </c>
      <c r="H17" s="119">
        <v>4.5142857142857142</v>
      </c>
      <c r="I17" s="119">
        <v>4.0857142857142863</v>
      </c>
      <c r="J17" s="119">
        <v>3.9</v>
      </c>
      <c r="K17" s="119">
        <v>4.1714285714285717</v>
      </c>
      <c r="L17" s="119">
        <v>4.5571428571428569</v>
      </c>
      <c r="M17" s="119">
        <v>5.6571428571428575</v>
      </c>
    </row>
    <row r="18" spans="2:13" ht="18" customHeight="1">
      <c r="B18" s="87">
        <v>2022</v>
      </c>
      <c r="C18" s="147"/>
      <c r="D18" s="55">
        <f>((D40*5)+(D41*2))/7</f>
        <v>4.2142857142857144</v>
      </c>
      <c r="E18" s="126">
        <v>4.2285714285714286</v>
      </c>
      <c r="F18" s="127">
        <v>4.1571428571428575</v>
      </c>
      <c r="G18" s="128">
        <v>3.7571428571428571</v>
      </c>
      <c r="H18" s="128">
        <v>4.4142857142857137</v>
      </c>
      <c r="I18" s="128">
        <v>3.8285714285714287</v>
      </c>
      <c r="J18" s="128">
        <v>3.6999999999999997</v>
      </c>
      <c r="K18" s="128">
        <v>3.9</v>
      </c>
      <c r="L18" s="128">
        <v>4.4285714285714288</v>
      </c>
      <c r="M18" s="128">
        <v>5.2571428571428571</v>
      </c>
    </row>
    <row r="19" spans="2:13" ht="18" customHeight="1" thickBot="1">
      <c r="B19" s="130">
        <v>2023</v>
      </c>
      <c r="C19" s="148"/>
      <c r="D19" s="116">
        <f>((D42*5)+(D43*2))/7</f>
        <v>4.1428571428571432</v>
      </c>
      <c r="E19" s="120">
        <f t="shared" ref="E19:M19" si="4">((E42*5)+(E43*2))/7</f>
        <v>4.2285714285714286</v>
      </c>
      <c r="F19" s="93">
        <f t="shared" si="4"/>
        <v>4.1571428571428575</v>
      </c>
      <c r="G19" s="121">
        <f t="shared" si="4"/>
        <v>3.8857142857142857</v>
      </c>
      <c r="H19" s="121">
        <f t="shared" si="4"/>
        <v>4.2857142857142856</v>
      </c>
      <c r="I19" s="121">
        <f t="shared" si="4"/>
        <v>3.8000000000000003</v>
      </c>
      <c r="J19" s="121">
        <f t="shared" si="4"/>
        <v>3.7714285714285714</v>
      </c>
      <c r="K19" s="121">
        <f t="shared" si="4"/>
        <v>3.9714285714285715</v>
      </c>
      <c r="L19" s="121">
        <f t="shared" si="4"/>
        <v>4.3571428571428568</v>
      </c>
      <c r="M19" s="121">
        <f t="shared" si="4"/>
        <v>5.2571428571428571</v>
      </c>
    </row>
    <row r="20" spans="2:13" s="30" customFormat="1" ht="15.75" customHeight="1">
      <c r="B20" s="140">
        <v>2006</v>
      </c>
      <c r="C20" s="58" t="s">
        <v>78</v>
      </c>
      <c r="D20" s="80">
        <v>3.1</v>
      </c>
      <c r="E20" s="60">
        <v>3</v>
      </c>
      <c r="F20" s="61">
        <v>3.2</v>
      </c>
      <c r="G20" s="60">
        <v>3.6</v>
      </c>
      <c r="H20" s="60">
        <v>2.8</v>
      </c>
      <c r="I20" s="60">
        <v>2.6</v>
      </c>
      <c r="J20" s="60">
        <v>2.7</v>
      </c>
      <c r="K20" s="60">
        <v>3.1</v>
      </c>
      <c r="L20" s="60">
        <v>4.3</v>
      </c>
      <c r="M20" s="63" t="s">
        <v>12</v>
      </c>
    </row>
    <row r="21" spans="2:13" s="30" customFormat="1" ht="15.75" customHeight="1">
      <c r="B21" s="141"/>
      <c r="C21" s="59" t="s">
        <v>79</v>
      </c>
      <c r="D21" s="81">
        <v>5.5</v>
      </c>
      <c r="E21" s="73">
        <v>5.7</v>
      </c>
      <c r="F21" s="74">
        <v>5.2</v>
      </c>
      <c r="G21" s="75">
        <v>7.5</v>
      </c>
      <c r="H21" s="76">
        <v>5.3</v>
      </c>
      <c r="I21" s="76">
        <v>4.8</v>
      </c>
      <c r="J21" s="76">
        <v>4.8</v>
      </c>
      <c r="K21" s="76">
        <v>4.9000000000000004</v>
      </c>
      <c r="L21" s="76">
        <v>5.5</v>
      </c>
      <c r="M21" s="77" t="s">
        <v>12</v>
      </c>
    </row>
    <row r="22" spans="2:13" s="30" customFormat="1" ht="15.75" customHeight="1">
      <c r="B22" s="141">
        <v>2008</v>
      </c>
      <c r="C22" s="59" t="s">
        <v>78</v>
      </c>
      <c r="D22" s="82">
        <v>3</v>
      </c>
      <c r="E22" s="66">
        <v>2.8</v>
      </c>
      <c r="F22" s="67">
        <v>3.1</v>
      </c>
      <c r="G22" s="68">
        <v>3.3</v>
      </c>
      <c r="H22" s="69">
        <v>2.6</v>
      </c>
      <c r="I22" s="69">
        <v>2.2999999999999998</v>
      </c>
      <c r="J22" s="69">
        <v>2.4</v>
      </c>
      <c r="K22" s="69">
        <v>2.7</v>
      </c>
      <c r="L22" s="69">
        <v>4.9000000000000004</v>
      </c>
      <c r="M22" s="42" t="s">
        <v>12</v>
      </c>
    </row>
    <row r="23" spans="2:13" s="30" customFormat="1" ht="15.75" customHeight="1">
      <c r="B23" s="141"/>
      <c r="C23" s="59" t="s">
        <v>79</v>
      </c>
      <c r="D23" s="82">
        <v>6.5</v>
      </c>
      <c r="E23" s="66">
        <v>7</v>
      </c>
      <c r="F23" s="67">
        <v>6.3</v>
      </c>
      <c r="G23" s="68">
        <v>7.6</v>
      </c>
      <c r="H23" s="69">
        <v>7.8</v>
      </c>
      <c r="I23" s="69">
        <v>6</v>
      </c>
      <c r="J23" s="69">
        <v>6.2</v>
      </c>
      <c r="K23" s="69">
        <v>6.3</v>
      </c>
      <c r="L23" s="69">
        <v>6.1</v>
      </c>
      <c r="M23" s="42" t="s">
        <v>12</v>
      </c>
    </row>
    <row r="24" spans="2:13" s="30" customFormat="1" ht="15.75" customHeight="1">
      <c r="B24" s="141">
        <v>2010</v>
      </c>
      <c r="C24" s="59" t="s">
        <v>78</v>
      </c>
      <c r="D24" s="82">
        <v>4</v>
      </c>
      <c r="E24" s="66">
        <v>3.8</v>
      </c>
      <c r="F24" s="67">
        <v>4.2</v>
      </c>
      <c r="G24" s="68">
        <v>3.1</v>
      </c>
      <c r="H24" s="69">
        <v>3.7</v>
      </c>
      <c r="I24" s="69">
        <v>3.2</v>
      </c>
      <c r="J24" s="69">
        <v>3.4</v>
      </c>
      <c r="K24" s="69">
        <v>3.9</v>
      </c>
      <c r="L24" s="69">
        <v>5.4</v>
      </c>
      <c r="M24" s="70">
        <v>7.1</v>
      </c>
    </row>
    <row r="25" spans="2:13" s="30" customFormat="1" ht="15.75" customHeight="1">
      <c r="B25" s="141"/>
      <c r="C25" s="59" t="s">
        <v>79</v>
      </c>
      <c r="D25" s="82">
        <v>7</v>
      </c>
      <c r="E25" s="66">
        <v>7.3</v>
      </c>
      <c r="F25" s="67">
        <v>6.7</v>
      </c>
      <c r="G25" s="68">
        <v>6.3</v>
      </c>
      <c r="H25" s="69">
        <v>7.4</v>
      </c>
      <c r="I25" s="69">
        <v>6.7</v>
      </c>
      <c r="J25" s="69">
        <v>6.7</v>
      </c>
      <c r="K25" s="69">
        <v>6.9</v>
      </c>
      <c r="L25" s="69">
        <v>7.1</v>
      </c>
      <c r="M25" s="70">
        <v>8.1</v>
      </c>
    </row>
    <row r="26" spans="2:13" s="30" customFormat="1" ht="15.75" customHeight="1">
      <c r="B26" s="133">
        <v>2012</v>
      </c>
      <c r="C26" s="59" t="s">
        <v>78</v>
      </c>
      <c r="D26" s="82">
        <v>3.3</v>
      </c>
      <c r="E26" s="66">
        <v>3.1</v>
      </c>
      <c r="F26" s="67">
        <v>3.5</v>
      </c>
      <c r="G26" s="68">
        <v>2.6</v>
      </c>
      <c r="H26" s="69">
        <v>3.1</v>
      </c>
      <c r="I26" s="69">
        <v>2.8</v>
      </c>
      <c r="J26" s="69">
        <v>3</v>
      </c>
      <c r="K26" s="69">
        <v>3</v>
      </c>
      <c r="L26" s="69">
        <v>4.0999999999999996</v>
      </c>
      <c r="M26" s="70">
        <v>5.9</v>
      </c>
    </row>
    <row r="27" spans="2:13" s="30" customFormat="1" ht="15.75" customHeight="1">
      <c r="B27" s="133"/>
      <c r="C27" s="59" t="s">
        <v>79</v>
      </c>
      <c r="D27" s="82">
        <v>5.0999999999999996</v>
      </c>
      <c r="E27" s="66">
        <v>5.2</v>
      </c>
      <c r="F27" s="67">
        <v>5</v>
      </c>
      <c r="G27" s="68">
        <v>4.8</v>
      </c>
      <c r="H27" s="69">
        <v>5.6</v>
      </c>
      <c r="I27" s="69">
        <v>4.8</v>
      </c>
      <c r="J27" s="69">
        <v>4.9000000000000004</v>
      </c>
      <c r="K27" s="69">
        <v>4.8</v>
      </c>
      <c r="L27" s="69">
        <v>5.2</v>
      </c>
      <c r="M27" s="70">
        <v>6.5</v>
      </c>
    </row>
    <row r="28" spans="2:13" s="30" customFormat="1" ht="15.75" customHeight="1">
      <c r="B28" s="133">
        <v>2014</v>
      </c>
      <c r="C28" s="59" t="s">
        <v>78</v>
      </c>
      <c r="D28" s="82">
        <v>3.6</v>
      </c>
      <c r="E28" s="66">
        <v>3.3</v>
      </c>
      <c r="F28" s="67">
        <v>3.8</v>
      </c>
      <c r="G28" s="68">
        <v>3.1</v>
      </c>
      <c r="H28" s="69">
        <v>3.3</v>
      </c>
      <c r="I28" s="69">
        <v>3.1</v>
      </c>
      <c r="J28" s="69">
        <v>3.3</v>
      </c>
      <c r="K28" s="69">
        <v>3.5</v>
      </c>
      <c r="L28" s="69">
        <v>4.3</v>
      </c>
      <c r="M28" s="70">
        <v>5.3</v>
      </c>
    </row>
    <row r="29" spans="2:13" s="30" customFormat="1" ht="15.75" customHeight="1">
      <c r="B29" s="133"/>
      <c r="C29" s="59" t="s">
        <v>79</v>
      </c>
      <c r="D29" s="82">
        <v>5.8</v>
      </c>
      <c r="E29" s="66">
        <v>5.9</v>
      </c>
      <c r="F29" s="67">
        <v>5.7</v>
      </c>
      <c r="G29" s="68">
        <v>5.6</v>
      </c>
      <c r="H29" s="69">
        <v>6.1</v>
      </c>
      <c r="I29" s="69">
        <v>5.5</v>
      </c>
      <c r="J29" s="69">
        <v>5.6</v>
      </c>
      <c r="K29" s="69">
        <v>5.6</v>
      </c>
      <c r="L29" s="69">
        <v>5.9</v>
      </c>
      <c r="M29" s="70">
        <v>6.5</v>
      </c>
    </row>
    <row r="30" spans="2:13" s="30" customFormat="1" ht="15.75" customHeight="1">
      <c r="B30" s="133">
        <v>2016</v>
      </c>
      <c r="C30" s="59" t="s">
        <v>78</v>
      </c>
      <c r="D30" s="83">
        <v>3.1</v>
      </c>
      <c r="E30" s="66">
        <v>2.9</v>
      </c>
      <c r="F30" s="67">
        <v>3.3</v>
      </c>
      <c r="G30" s="68">
        <v>2.7</v>
      </c>
      <c r="H30" s="69">
        <v>2.9</v>
      </c>
      <c r="I30" s="69">
        <v>2.8</v>
      </c>
      <c r="J30" s="69">
        <v>2.8</v>
      </c>
      <c r="K30" s="69">
        <v>2.9</v>
      </c>
      <c r="L30" s="69">
        <v>3.6</v>
      </c>
      <c r="M30" s="70">
        <v>4.7</v>
      </c>
    </row>
    <row r="31" spans="2:13" ht="15.75" customHeight="1">
      <c r="B31" s="133"/>
      <c r="C31" s="59" t="s">
        <v>79</v>
      </c>
      <c r="D31" s="83">
        <v>5</v>
      </c>
      <c r="E31" s="66">
        <v>5.0999999999999996</v>
      </c>
      <c r="F31" s="67">
        <v>4.9000000000000004</v>
      </c>
      <c r="G31" s="66">
        <v>5.0999999999999996</v>
      </c>
      <c r="H31" s="69">
        <v>5.3</v>
      </c>
      <c r="I31" s="69">
        <v>4.8</v>
      </c>
      <c r="J31" s="78">
        <v>4.7</v>
      </c>
      <c r="K31" s="69">
        <v>4.8</v>
      </c>
      <c r="L31" s="69">
        <v>5.0999999999999996</v>
      </c>
      <c r="M31" s="79">
        <v>5.7</v>
      </c>
    </row>
    <row r="32" spans="2:13" ht="15.75" customHeight="1">
      <c r="B32" s="133">
        <v>2018</v>
      </c>
      <c r="C32" s="59" t="s">
        <v>80</v>
      </c>
      <c r="D32" s="83">
        <v>3.3</v>
      </c>
      <c r="E32" s="66">
        <v>3.1</v>
      </c>
      <c r="F32" s="67">
        <v>3.4</v>
      </c>
      <c r="G32" s="68">
        <v>2.8</v>
      </c>
      <c r="H32" s="69">
        <v>3.2</v>
      </c>
      <c r="I32" s="69">
        <v>2.8</v>
      </c>
      <c r="J32" s="69">
        <v>2.9</v>
      </c>
      <c r="K32" s="69">
        <v>3</v>
      </c>
      <c r="L32" s="69">
        <v>3.6</v>
      </c>
      <c r="M32" s="70">
        <v>4.8</v>
      </c>
    </row>
    <row r="33" spans="2:13" ht="15.75" customHeight="1">
      <c r="B33" s="133"/>
      <c r="C33" s="59" t="s">
        <v>81</v>
      </c>
      <c r="D33" s="83">
        <v>5.3</v>
      </c>
      <c r="E33" s="66">
        <v>5.3</v>
      </c>
      <c r="F33" s="67">
        <v>5.2</v>
      </c>
      <c r="G33" s="66">
        <v>5.0999999999999996</v>
      </c>
      <c r="H33" s="69">
        <v>5.7</v>
      </c>
      <c r="I33" s="69">
        <v>5</v>
      </c>
      <c r="J33" s="78">
        <v>5</v>
      </c>
      <c r="K33" s="69">
        <v>5.0999999999999996</v>
      </c>
      <c r="L33" s="69">
        <v>5.4</v>
      </c>
      <c r="M33" s="79">
        <v>5.8</v>
      </c>
    </row>
    <row r="34" spans="2:13" ht="15.75" customHeight="1">
      <c r="B34" s="133">
        <v>2019</v>
      </c>
      <c r="C34" s="59" t="s">
        <v>78</v>
      </c>
      <c r="D34" s="83">
        <v>3.5</v>
      </c>
      <c r="E34" s="66">
        <v>3.4</v>
      </c>
      <c r="F34" s="67">
        <v>3.6</v>
      </c>
      <c r="G34" s="68">
        <v>3</v>
      </c>
      <c r="H34" s="69">
        <v>3.4</v>
      </c>
      <c r="I34" s="69">
        <v>3</v>
      </c>
      <c r="J34" s="69">
        <v>3</v>
      </c>
      <c r="K34" s="69">
        <v>3.2</v>
      </c>
      <c r="L34" s="69">
        <v>3.9</v>
      </c>
      <c r="M34" s="70">
        <v>5.4</v>
      </c>
    </row>
    <row r="35" spans="2:13" ht="15.75" customHeight="1">
      <c r="B35" s="133"/>
      <c r="C35" s="59" t="s">
        <v>79</v>
      </c>
      <c r="D35" s="83">
        <v>5.4</v>
      </c>
      <c r="E35" s="66">
        <v>5.7</v>
      </c>
      <c r="F35" s="67">
        <v>5.2</v>
      </c>
      <c r="G35" s="66">
        <v>5.5</v>
      </c>
      <c r="H35" s="69">
        <v>5.9</v>
      </c>
      <c r="I35" s="69">
        <v>5.0999999999999996</v>
      </c>
      <c r="J35" s="78">
        <v>5</v>
      </c>
      <c r="K35" s="69">
        <v>5.2</v>
      </c>
      <c r="L35" s="69">
        <v>5.5</v>
      </c>
      <c r="M35" s="79">
        <v>6.2</v>
      </c>
    </row>
    <row r="36" spans="2:13" ht="15.75" customHeight="1">
      <c r="B36" s="133">
        <v>2020</v>
      </c>
      <c r="C36" s="59" t="s">
        <v>78</v>
      </c>
      <c r="D36" s="83">
        <v>3.7</v>
      </c>
      <c r="E36" s="66">
        <v>3.6</v>
      </c>
      <c r="F36" s="67">
        <v>3.7</v>
      </c>
      <c r="G36" s="68">
        <v>3.3</v>
      </c>
      <c r="H36" s="69">
        <v>3.7</v>
      </c>
      <c r="I36" s="69">
        <v>3.1</v>
      </c>
      <c r="J36" s="69">
        <v>3.2</v>
      </c>
      <c r="K36" s="69">
        <v>3.3</v>
      </c>
      <c r="L36" s="69">
        <v>4</v>
      </c>
      <c r="M36" s="70">
        <v>5.4</v>
      </c>
    </row>
    <row r="37" spans="2:13" ht="15.75" customHeight="1">
      <c r="B37" s="133"/>
      <c r="C37" s="59" t="s">
        <v>79</v>
      </c>
      <c r="D37" s="83">
        <v>5.6</v>
      </c>
      <c r="E37" s="66">
        <v>5.9</v>
      </c>
      <c r="F37" s="67">
        <v>5.3</v>
      </c>
      <c r="G37" s="66">
        <v>5.8</v>
      </c>
      <c r="H37" s="69">
        <v>6.1</v>
      </c>
      <c r="I37" s="69">
        <v>5.3</v>
      </c>
      <c r="J37" s="78">
        <v>5.2</v>
      </c>
      <c r="K37" s="69">
        <v>5.4</v>
      </c>
      <c r="L37" s="69">
        <v>5.6</v>
      </c>
      <c r="M37" s="79">
        <v>6.1</v>
      </c>
    </row>
    <row r="38" spans="2:13" ht="15.75" customHeight="1">
      <c r="B38" s="133">
        <v>2021</v>
      </c>
      <c r="C38" s="59" t="s">
        <v>78</v>
      </c>
      <c r="D38" s="83">
        <v>3.8</v>
      </c>
      <c r="E38" s="66">
        <v>3.8</v>
      </c>
      <c r="F38" s="67">
        <v>3.9</v>
      </c>
      <c r="G38" s="68">
        <v>3.4</v>
      </c>
      <c r="H38" s="69">
        <v>3.8</v>
      </c>
      <c r="I38" s="69">
        <v>3.4</v>
      </c>
      <c r="J38" s="69">
        <v>3.3</v>
      </c>
      <c r="K38" s="69">
        <v>3.6</v>
      </c>
      <c r="L38" s="69">
        <v>4.0999999999999996</v>
      </c>
      <c r="M38" s="70">
        <v>5.4</v>
      </c>
    </row>
    <row r="39" spans="2:13" ht="15.75" customHeight="1">
      <c r="B39" s="133"/>
      <c r="C39" s="59" t="s">
        <v>79</v>
      </c>
      <c r="D39" s="83">
        <v>5.8</v>
      </c>
      <c r="E39" s="66">
        <v>6</v>
      </c>
      <c r="F39" s="67">
        <v>5.6</v>
      </c>
      <c r="G39" s="66">
        <v>5.8</v>
      </c>
      <c r="H39" s="69">
        <v>6.3</v>
      </c>
      <c r="I39" s="69">
        <v>5.8</v>
      </c>
      <c r="J39" s="78">
        <v>5.4</v>
      </c>
      <c r="K39" s="69">
        <v>5.6</v>
      </c>
      <c r="L39" s="69">
        <v>5.7</v>
      </c>
      <c r="M39" s="79">
        <v>6.3</v>
      </c>
    </row>
    <row r="40" spans="2:13" ht="15.75" customHeight="1">
      <c r="B40" s="133">
        <v>2022</v>
      </c>
      <c r="C40" s="59" t="s">
        <v>78</v>
      </c>
      <c r="D40" s="83">
        <v>3.7</v>
      </c>
      <c r="E40" s="66">
        <v>3.6</v>
      </c>
      <c r="F40" s="67">
        <v>3.7</v>
      </c>
      <c r="G40" s="68">
        <v>3.1</v>
      </c>
      <c r="H40" s="69">
        <v>3.7</v>
      </c>
      <c r="I40" s="69">
        <v>3.2</v>
      </c>
      <c r="J40" s="69">
        <v>3.1</v>
      </c>
      <c r="K40" s="69">
        <v>3.3</v>
      </c>
      <c r="L40" s="69">
        <v>4</v>
      </c>
      <c r="M40" s="70">
        <v>5</v>
      </c>
    </row>
    <row r="41" spans="2:13" ht="15.75" customHeight="1">
      <c r="B41" s="133"/>
      <c r="C41" s="59" t="s">
        <v>79</v>
      </c>
      <c r="D41" s="83">
        <v>5.5</v>
      </c>
      <c r="E41" s="66">
        <v>5.8</v>
      </c>
      <c r="F41" s="67">
        <v>5.3</v>
      </c>
      <c r="G41" s="66">
        <v>5.4</v>
      </c>
      <c r="H41" s="69">
        <v>6.2</v>
      </c>
      <c r="I41" s="69">
        <v>5.4</v>
      </c>
      <c r="J41" s="78">
        <v>5.2</v>
      </c>
      <c r="K41" s="69">
        <v>5.4</v>
      </c>
      <c r="L41" s="69">
        <v>5.5</v>
      </c>
      <c r="M41" s="79">
        <v>5.9</v>
      </c>
    </row>
    <row r="42" spans="2:13" ht="15.75" customHeight="1">
      <c r="B42" s="131">
        <v>2023</v>
      </c>
      <c r="C42" s="59" t="s">
        <v>78</v>
      </c>
      <c r="D42" s="84">
        <v>3.6</v>
      </c>
      <c r="E42" s="64">
        <v>3.6</v>
      </c>
      <c r="F42" s="65">
        <v>3.7</v>
      </c>
      <c r="G42" s="64">
        <v>3.2</v>
      </c>
      <c r="H42" s="64">
        <v>3.6</v>
      </c>
      <c r="I42" s="64">
        <v>3.2</v>
      </c>
      <c r="J42" s="62">
        <v>3.2</v>
      </c>
      <c r="K42" s="64">
        <v>3.4</v>
      </c>
      <c r="L42" s="64">
        <v>3.9</v>
      </c>
      <c r="M42" s="62">
        <v>5</v>
      </c>
    </row>
    <row r="43" spans="2:13" ht="15.75" customHeight="1" thickBot="1">
      <c r="B43" s="132"/>
      <c r="C43" s="124" t="s">
        <v>79</v>
      </c>
      <c r="D43" s="85">
        <v>5.5</v>
      </c>
      <c r="E43" s="71">
        <v>5.8</v>
      </c>
      <c r="F43" s="72">
        <v>5.3</v>
      </c>
      <c r="G43" s="71">
        <v>5.6</v>
      </c>
      <c r="H43" s="71">
        <v>6</v>
      </c>
      <c r="I43" s="71">
        <v>5.3</v>
      </c>
      <c r="J43" s="71">
        <v>5.2</v>
      </c>
      <c r="K43" s="71">
        <v>5.4</v>
      </c>
      <c r="L43" s="71">
        <v>5.5</v>
      </c>
      <c r="M43" s="71">
        <v>5.9</v>
      </c>
    </row>
    <row r="44" spans="2:13" ht="18" customHeight="1">
      <c r="D44" s="125"/>
      <c r="E44" s="125"/>
      <c r="F44" s="125"/>
      <c r="G44" s="125"/>
      <c r="H44" s="125"/>
      <c r="I44" s="125"/>
      <c r="J44" s="125"/>
      <c r="K44" s="125"/>
      <c r="L44" s="125"/>
      <c r="M44" s="125"/>
    </row>
    <row r="45" spans="2:13" ht="18" customHeight="1">
      <c r="B45" s="49" t="s">
        <v>75</v>
      </c>
    </row>
    <row r="46" spans="2:13" ht="18" customHeight="1">
      <c r="B46" s="49" t="s">
        <v>76</v>
      </c>
    </row>
    <row r="47" spans="2:13" ht="18" customHeight="1">
      <c r="B47" s="49" t="s">
        <v>21</v>
      </c>
    </row>
    <row r="48" spans="2:13" ht="18.75" customHeight="1">
      <c r="B48" s="50" t="s">
        <v>22</v>
      </c>
    </row>
    <row r="49" spans="2:2" ht="18.75" customHeight="1">
      <c r="B49" s="50" t="s">
        <v>23</v>
      </c>
    </row>
    <row r="68" ht="12.75" customHeight="1"/>
    <row r="69" ht="12.75" customHeight="1"/>
    <row r="70" ht="12.75" customHeight="1"/>
    <row r="71" ht="12.75" customHeight="1"/>
    <row r="72" ht="12.75" customHeight="1"/>
  </sheetData>
  <mergeCells count="17">
    <mergeCell ref="E6:F6"/>
    <mergeCell ref="B28:B29"/>
    <mergeCell ref="B32:B33"/>
    <mergeCell ref="B30:B31"/>
    <mergeCell ref="G6:M6"/>
    <mergeCell ref="B20:B21"/>
    <mergeCell ref="B22:B23"/>
    <mergeCell ref="B24:B25"/>
    <mergeCell ref="B26:B27"/>
    <mergeCell ref="B6:C7"/>
    <mergeCell ref="C8:C19"/>
    <mergeCell ref="B42:B43"/>
    <mergeCell ref="B38:B39"/>
    <mergeCell ref="B36:B37"/>
    <mergeCell ref="B34:B35"/>
    <mergeCell ref="D6:D7"/>
    <mergeCell ref="B40:B41"/>
  </mergeCells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7" zoomScale="70" zoomScaleNormal="70" workbookViewId="0">
      <selection activeCell="A8" sqref="A8"/>
    </sheetView>
  </sheetViews>
  <sheetFormatPr defaultRowHeight="12" customHeight="1"/>
  <sheetData>
    <row r="1" spans="1:12" ht="12" customHeight="1">
      <c r="A1" s="10"/>
      <c r="B1" s="11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2" customHeight="1">
      <c r="A2" s="12" t="s">
        <v>19</v>
      </c>
      <c r="B2" s="11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ht="12" customHeight="1">
      <c r="A3" s="12" t="s">
        <v>20</v>
      </c>
      <c r="B3" s="11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ht="12" customHeight="1">
      <c r="A4" s="12" t="s">
        <v>21</v>
      </c>
      <c r="B4" s="11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ht="12" customHeight="1">
      <c r="A5" s="13" t="s">
        <v>22</v>
      </c>
      <c r="B5" s="11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ht="12" customHeight="1">
      <c r="A6" s="13" t="s">
        <v>23</v>
      </c>
      <c r="B6" s="11"/>
      <c r="C6" s="9"/>
      <c r="D6" s="9"/>
      <c r="E6" s="9"/>
      <c r="F6" s="9"/>
      <c r="G6" s="9"/>
      <c r="H6" s="9"/>
      <c r="I6" s="9"/>
      <c r="J6" s="9"/>
      <c r="K6" s="9"/>
      <c r="L6" s="9"/>
    </row>
    <row r="8" spans="1:12" ht="12" customHeight="1">
      <c r="A8" s="4"/>
      <c r="B8" s="5" t="s">
        <v>15</v>
      </c>
      <c r="C8" s="5" t="s">
        <v>16</v>
      </c>
    </row>
    <row r="9" spans="1:12" ht="12" customHeight="1">
      <c r="A9" s="3">
        <v>2006</v>
      </c>
      <c r="B9" s="6">
        <v>3.1</v>
      </c>
      <c r="C9" s="6">
        <v>5.5</v>
      </c>
    </row>
    <row r="10" spans="1:12" ht="12" customHeight="1">
      <c r="A10" s="3">
        <v>2008</v>
      </c>
      <c r="B10" s="6">
        <v>3</v>
      </c>
      <c r="C10" s="6">
        <v>6.5</v>
      </c>
    </row>
    <row r="11" spans="1:12" ht="12" customHeight="1">
      <c r="A11" s="3">
        <v>2010</v>
      </c>
      <c r="B11" s="6">
        <v>4</v>
      </c>
      <c r="C11" s="6">
        <v>7</v>
      </c>
    </row>
    <row r="12" spans="1:12" ht="12" customHeight="1">
      <c r="A12" s="3">
        <v>2012</v>
      </c>
      <c r="B12" s="6">
        <v>3.3</v>
      </c>
      <c r="C12" s="6">
        <v>5.0999999999999996</v>
      </c>
    </row>
    <row r="13" spans="1:12" ht="12" customHeight="1">
      <c r="A13" s="3">
        <v>2014</v>
      </c>
      <c r="B13" s="6">
        <v>3.6</v>
      </c>
      <c r="C13" s="6">
        <v>5.8</v>
      </c>
    </row>
    <row r="14" spans="1:12" ht="12" customHeight="1">
      <c r="A14" s="3">
        <v>2016</v>
      </c>
      <c r="B14" s="6">
        <v>3.1</v>
      </c>
      <c r="C14" s="6">
        <v>5</v>
      </c>
    </row>
    <row r="15" spans="1:12" ht="12" customHeight="1">
      <c r="A15" s="3">
        <v>2018</v>
      </c>
      <c r="B15" s="86">
        <v>3.3</v>
      </c>
      <c r="C15" s="86">
        <v>5.3</v>
      </c>
    </row>
    <row r="16" spans="1:12" ht="12" customHeight="1">
      <c r="A16" s="3">
        <v>2019</v>
      </c>
      <c r="B16" s="6">
        <v>3.5</v>
      </c>
      <c r="C16" s="6">
        <v>5.4</v>
      </c>
    </row>
    <row r="17" spans="1:3" ht="12" customHeight="1">
      <c r="A17" s="3">
        <v>2020</v>
      </c>
      <c r="B17" s="6">
        <v>3.7</v>
      </c>
      <c r="C17" s="6">
        <v>5.6</v>
      </c>
    </row>
    <row r="18" spans="1:3" ht="12" customHeight="1">
      <c r="A18" s="3">
        <v>2021</v>
      </c>
      <c r="B18" s="6">
        <v>3.8</v>
      </c>
      <c r="C18" s="6">
        <v>5.8</v>
      </c>
    </row>
    <row r="19" spans="1:3" ht="12" customHeight="1">
      <c r="A19" s="3">
        <v>2022</v>
      </c>
      <c r="B19" s="6">
        <v>3.7</v>
      </c>
      <c r="C19" s="6">
        <v>5.5</v>
      </c>
    </row>
    <row r="20" spans="1:3" ht="12" customHeight="1">
      <c r="A20" s="3">
        <v>2023</v>
      </c>
      <c r="B20" s="6">
        <v>3.6</v>
      </c>
      <c r="C20" s="6">
        <v>5.5</v>
      </c>
    </row>
    <row r="22" spans="1:3" ht="12" customHeight="1">
      <c r="A22" s="5" t="s">
        <v>18</v>
      </c>
      <c r="B22" s="5" t="s">
        <v>17</v>
      </c>
      <c r="C22" s="7"/>
    </row>
    <row r="23" spans="1:3" ht="12" customHeight="1">
      <c r="A23" s="3">
        <v>2006</v>
      </c>
      <c r="B23" s="6">
        <f t="shared" ref="B23:B28" si="0">(B9*5+C9*2)/7</f>
        <v>3.7857142857142856</v>
      </c>
      <c r="C23" s="8"/>
    </row>
    <row r="24" spans="1:3" ht="12" customHeight="1">
      <c r="A24" s="3">
        <v>2008</v>
      </c>
      <c r="B24" s="6">
        <f t="shared" si="0"/>
        <v>4</v>
      </c>
      <c r="C24" s="8"/>
    </row>
    <row r="25" spans="1:3" ht="12" customHeight="1">
      <c r="A25" s="3">
        <v>2010</v>
      </c>
      <c r="B25" s="6">
        <f t="shared" si="0"/>
        <v>4.8571428571428568</v>
      </c>
      <c r="C25" s="8"/>
    </row>
    <row r="26" spans="1:3" ht="12" customHeight="1">
      <c r="A26" s="3">
        <v>2012</v>
      </c>
      <c r="B26" s="6">
        <f t="shared" si="0"/>
        <v>3.8142857142857141</v>
      </c>
      <c r="C26" s="8"/>
    </row>
    <row r="27" spans="1:3" ht="12" customHeight="1">
      <c r="A27" s="3">
        <v>2014</v>
      </c>
      <c r="B27" s="6">
        <f t="shared" si="0"/>
        <v>4.2285714285714286</v>
      </c>
      <c r="C27" s="8"/>
    </row>
    <row r="28" spans="1:3" ht="12" customHeight="1">
      <c r="A28" s="3">
        <v>2016</v>
      </c>
      <c r="B28" s="6">
        <f t="shared" si="0"/>
        <v>3.6428571428571428</v>
      </c>
      <c r="C28" s="8"/>
    </row>
    <row r="29" spans="1:3" ht="12" customHeight="1">
      <c r="A29" s="3">
        <v>2018</v>
      </c>
      <c r="B29" s="4">
        <v>3.9</v>
      </c>
    </row>
    <row r="30" spans="1:3" ht="12" customHeight="1">
      <c r="A30" s="3">
        <v>2019</v>
      </c>
      <c r="B30" s="6">
        <v>4</v>
      </c>
    </row>
    <row r="31" spans="1:3" ht="12" customHeight="1">
      <c r="A31" s="3">
        <v>2020</v>
      </c>
      <c r="B31" s="6">
        <v>4.2428571428571429</v>
      </c>
    </row>
    <row r="32" spans="1:3" ht="12" customHeight="1">
      <c r="A32" s="3">
        <v>2021</v>
      </c>
      <c r="B32" s="129">
        <v>4.3714285714285719</v>
      </c>
    </row>
    <row r="33" spans="1:2" ht="12" customHeight="1">
      <c r="A33" s="3">
        <v>2022</v>
      </c>
      <c r="B33" s="129">
        <v>4.2142857142857144</v>
      </c>
    </row>
    <row r="34" spans="1:2" ht="12" customHeight="1">
      <c r="A34" s="3">
        <v>2023</v>
      </c>
      <c r="B34" s="129">
        <v>4.0999999999999996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"/>
    </sheetView>
  </sheetViews>
  <sheetFormatPr defaultRowHeight="12.75"/>
  <cols>
    <col min="1" max="1" width="15" customWidth="1"/>
    <col min="2" max="2" width="71.85546875" customWidth="1"/>
  </cols>
  <sheetData>
    <row r="1" spans="1:2" ht="18.75">
      <c r="A1" s="149" t="s">
        <v>47</v>
      </c>
      <c r="B1" s="149"/>
    </row>
    <row r="2" spans="1:2">
      <c r="A2" s="17"/>
      <c r="B2" s="17"/>
    </row>
    <row r="3" spans="1:2">
      <c r="A3" s="18" t="s">
        <v>48</v>
      </c>
      <c r="B3" s="43">
        <v>6002</v>
      </c>
    </row>
    <row r="4" spans="1:2">
      <c r="A4" s="18" t="s">
        <v>49</v>
      </c>
      <c r="B4" s="19" t="s">
        <v>63</v>
      </c>
    </row>
    <row r="5" spans="1:2">
      <c r="A5" s="20"/>
      <c r="B5" s="21"/>
    </row>
    <row r="6" spans="1:2">
      <c r="A6" s="18" t="s">
        <v>50</v>
      </c>
      <c r="B6" s="19" t="s">
        <v>51</v>
      </c>
    </row>
    <row r="7" spans="1:2">
      <c r="A7" s="22"/>
      <c r="B7" s="23"/>
    </row>
    <row r="8" spans="1:2" ht="21">
      <c r="A8" s="18" t="s">
        <v>52</v>
      </c>
      <c r="B8" s="24" t="s">
        <v>65</v>
      </c>
    </row>
    <row r="9" spans="1:2" ht="31.5">
      <c r="A9" s="18" t="s">
        <v>68</v>
      </c>
      <c r="B9" s="25" t="s">
        <v>67</v>
      </c>
    </row>
    <row r="10" spans="1:2">
      <c r="A10" s="26"/>
      <c r="B10" s="27"/>
    </row>
    <row r="11" spans="1:2">
      <c r="A11" s="18" t="s">
        <v>53</v>
      </c>
      <c r="B11" s="28" t="s">
        <v>46</v>
      </c>
    </row>
    <row r="12" spans="1:2">
      <c r="A12" s="18" t="s">
        <v>54</v>
      </c>
      <c r="B12" s="28" t="s">
        <v>109</v>
      </c>
    </row>
    <row r="13" spans="1:2">
      <c r="A13" s="18" t="s">
        <v>55</v>
      </c>
      <c r="B13" s="28" t="s">
        <v>56</v>
      </c>
    </row>
    <row r="14" spans="1:2">
      <c r="A14" s="22"/>
      <c r="B14" s="29"/>
    </row>
    <row r="15" spans="1:2">
      <c r="A15" s="18" t="s">
        <v>57</v>
      </c>
      <c r="B15" s="45" t="s">
        <v>66</v>
      </c>
    </row>
    <row r="16" spans="1:2">
      <c r="A16" s="44" t="s">
        <v>64</v>
      </c>
      <c r="B16" s="46" t="s">
        <v>84</v>
      </c>
    </row>
    <row r="17" spans="1:2">
      <c r="A17" s="20"/>
      <c r="B17" s="21"/>
    </row>
    <row r="18" spans="1:2" ht="31.5">
      <c r="A18" s="18" t="s">
        <v>58</v>
      </c>
      <c r="B18" s="25" t="s">
        <v>59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A4" sqref="A4:A6"/>
    </sheetView>
  </sheetViews>
  <sheetFormatPr defaultRowHeight="12.75"/>
  <cols>
    <col min="1" max="16384" width="9.140625" style="94"/>
  </cols>
  <sheetData>
    <row r="1" spans="1:23" ht="16.5" customHeight="1"/>
    <row r="2" spans="1:23" ht="16.5" customHeight="1">
      <c r="A2" s="95"/>
      <c r="B2" s="95"/>
      <c r="C2" s="150" t="s">
        <v>85</v>
      </c>
      <c r="D2" s="151"/>
      <c r="E2" s="152"/>
      <c r="F2" s="151" t="s">
        <v>86</v>
      </c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3"/>
    </row>
    <row r="3" spans="1:23" ht="16.5" customHeight="1" thickBot="1">
      <c r="A3" s="96"/>
      <c r="B3" s="96"/>
      <c r="C3" s="97" t="s">
        <v>87</v>
      </c>
      <c r="D3" s="98" t="s">
        <v>88</v>
      </c>
      <c r="E3" s="99" t="s">
        <v>89</v>
      </c>
      <c r="F3" s="100" t="s">
        <v>90</v>
      </c>
      <c r="G3" s="98" t="s">
        <v>91</v>
      </c>
      <c r="H3" s="98" t="s">
        <v>92</v>
      </c>
      <c r="I3" s="98" t="s">
        <v>93</v>
      </c>
      <c r="J3" s="98" t="s">
        <v>94</v>
      </c>
      <c r="K3" s="98" t="s">
        <v>95</v>
      </c>
      <c r="L3" s="101" t="s">
        <v>96</v>
      </c>
      <c r="M3" s="100" t="s">
        <v>97</v>
      </c>
      <c r="N3" s="98" t="s">
        <v>98</v>
      </c>
      <c r="O3" s="98" t="s">
        <v>99</v>
      </c>
      <c r="P3" s="98" t="s">
        <v>100</v>
      </c>
      <c r="Q3" s="98" t="s">
        <v>101</v>
      </c>
      <c r="R3" s="98" t="s">
        <v>102</v>
      </c>
      <c r="S3" s="101" t="s">
        <v>103</v>
      </c>
      <c r="T3" s="100" t="s">
        <v>104</v>
      </c>
      <c r="U3" s="98" t="s">
        <v>105</v>
      </c>
      <c r="V3" s="98" t="s">
        <v>106</v>
      </c>
    </row>
    <row r="4" spans="1:23" ht="19.5" customHeight="1">
      <c r="A4" s="154">
        <v>2023</v>
      </c>
      <c r="B4" s="102" t="s">
        <v>107</v>
      </c>
      <c r="C4" s="103">
        <f>(C5*5+C6*2)/7</f>
        <v>4.2428571428571429</v>
      </c>
      <c r="D4" s="104">
        <f>(D5*5+D6*2)/7</f>
        <v>4.0714285714285712</v>
      </c>
      <c r="E4" s="105">
        <f>(E5*5+E6*2)/7</f>
        <v>4.2142857142857144</v>
      </c>
      <c r="F4" s="104">
        <f>(F5*5+F6*2)/7</f>
        <v>3.6857142857142859</v>
      </c>
      <c r="G4" s="104">
        <f>(G5*5+G6*2)/7</f>
        <v>5.5142857142857142</v>
      </c>
      <c r="H4" s="104">
        <f t="shared" ref="H4:V4" si="0">(H5*5+H6*2)/7</f>
        <v>4.4285714285714288</v>
      </c>
      <c r="I4" s="104">
        <f t="shared" si="0"/>
        <v>4.5857142857142863</v>
      </c>
      <c r="J4" s="104">
        <f t="shared" si="0"/>
        <v>4.4571428571428573</v>
      </c>
      <c r="K4" s="104">
        <f t="shared" si="0"/>
        <v>3.8000000000000003</v>
      </c>
      <c r="L4" s="104">
        <f t="shared" si="0"/>
        <v>5.0285714285714294</v>
      </c>
      <c r="M4" s="104">
        <f t="shared" si="0"/>
        <v>3</v>
      </c>
      <c r="N4" s="104">
        <f t="shared" si="0"/>
        <v>3.8714285714285714</v>
      </c>
      <c r="O4" s="104">
        <f t="shared" si="0"/>
        <v>3.9</v>
      </c>
      <c r="P4" s="104">
        <f t="shared" si="0"/>
        <v>3.6</v>
      </c>
      <c r="Q4" s="104">
        <f t="shared" si="0"/>
        <v>3.4428571428571431</v>
      </c>
      <c r="R4" s="104">
        <f t="shared" si="0"/>
        <v>4.3142857142857141</v>
      </c>
      <c r="S4" s="104">
        <f t="shared" si="0"/>
        <v>4.5</v>
      </c>
      <c r="T4" s="104">
        <f t="shared" si="0"/>
        <v>5.0142857142857142</v>
      </c>
      <c r="U4" s="104">
        <f t="shared" si="0"/>
        <v>4.8</v>
      </c>
      <c r="V4" s="104">
        <f t="shared" si="0"/>
        <v>4.3</v>
      </c>
      <c r="W4" s="104" t="s">
        <v>108</v>
      </c>
    </row>
    <row r="5" spans="1:23" ht="16.5" customHeight="1">
      <c r="A5" s="154"/>
      <c r="B5" s="102" t="s">
        <v>15</v>
      </c>
      <c r="C5" s="106">
        <v>3.7</v>
      </c>
      <c r="D5" s="107">
        <v>3.5</v>
      </c>
      <c r="E5" s="108">
        <v>3.7</v>
      </c>
      <c r="F5" s="109">
        <v>3.2</v>
      </c>
      <c r="G5" s="107">
        <v>5</v>
      </c>
      <c r="H5" s="107">
        <v>3.8</v>
      </c>
      <c r="I5" s="109">
        <v>3.9</v>
      </c>
      <c r="J5" s="107">
        <v>4</v>
      </c>
      <c r="K5" s="107">
        <v>3.4</v>
      </c>
      <c r="L5" s="107">
        <v>4.5999999999999996</v>
      </c>
      <c r="M5" s="107">
        <v>2.6</v>
      </c>
      <c r="N5" s="109">
        <v>3.3</v>
      </c>
      <c r="O5" s="107">
        <v>3.5</v>
      </c>
      <c r="P5" s="109">
        <v>3.2</v>
      </c>
      <c r="Q5" s="109">
        <v>3.1</v>
      </c>
      <c r="R5" s="107">
        <v>3.8</v>
      </c>
      <c r="S5" s="107">
        <v>4.0999999999999996</v>
      </c>
      <c r="T5" s="107">
        <v>4.0999999999999996</v>
      </c>
      <c r="U5" s="107">
        <v>4.2</v>
      </c>
      <c r="V5" s="107">
        <v>3.7</v>
      </c>
    </row>
    <row r="6" spans="1:23" ht="16.5" customHeight="1" thickBot="1">
      <c r="A6" s="155"/>
      <c r="B6" s="110" t="s">
        <v>16</v>
      </c>
      <c r="C6" s="111">
        <v>5.6</v>
      </c>
      <c r="D6" s="112">
        <v>5.5</v>
      </c>
      <c r="E6" s="113">
        <v>5.5</v>
      </c>
      <c r="F6" s="114">
        <v>4.9000000000000004</v>
      </c>
      <c r="G6" s="112">
        <v>6.8</v>
      </c>
      <c r="H6" s="112">
        <v>6</v>
      </c>
      <c r="I6" s="114">
        <v>6.3</v>
      </c>
      <c r="J6" s="112">
        <v>5.6</v>
      </c>
      <c r="K6" s="112">
        <v>4.8</v>
      </c>
      <c r="L6" s="112">
        <v>6.1</v>
      </c>
      <c r="M6" s="112">
        <v>4</v>
      </c>
      <c r="N6" s="114">
        <v>5.3</v>
      </c>
      <c r="O6" s="112">
        <v>4.9000000000000004</v>
      </c>
      <c r="P6" s="114">
        <v>4.5999999999999996</v>
      </c>
      <c r="Q6" s="114">
        <v>4.3</v>
      </c>
      <c r="R6" s="112">
        <v>5.6</v>
      </c>
      <c r="S6" s="112">
        <v>5.5</v>
      </c>
      <c r="T6" s="112">
        <v>7.3</v>
      </c>
      <c r="U6" s="112">
        <v>6.3</v>
      </c>
      <c r="V6" s="112">
        <v>5.8</v>
      </c>
    </row>
  </sheetData>
  <mergeCells count="3">
    <mergeCell ref="C2:E2"/>
    <mergeCell ref="F2:V2"/>
    <mergeCell ref="A4:A6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workbookViewId="0">
      <selection activeCell="B3" sqref="B3"/>
    </sheetView>
  </sheetViews>
  <sheetFormatPr defaultRowHeight="12.75"/>
  <sheetData>
    <row r="3" spans="2:3">
      <c r="B3" s="2" t="s">
        <v>13</v>
      </c>
      <c r="C3" t="s">
        <v>24</v>
      </c>
    </row>
    <row r="4" spans="2:3">
      <c r="B4" s="2" t="s">
        <v>14</v>
      </c>
      <c r="C4" t="s">
        <v>25</v>
      </c>
    </row>
    <row r="5" spans="2:3">
      <c r="B5" s="14" t="s">
        <v>26</v>
      </c>
      <c r="C5" s="15">
        <v>2016</v>
      </c>
    </row>
    <row r="6" spans="2:3">
      <c r="B6" s="1" t="s">
        <v>27</v>
      </c>
      <c r="C6" s="16">
        <v>12.3</v>
      </c>
    </row>
    <row r="7" spans="2:3">
      <c r="B7" s="1" t="s">
        <v>28</v>
      </c>
      <c r="C7" s="16">
        <v>19.3</v>
      </c>
    </row>
    <row r="8" spans="2:3">
      <c r="B8" s="1" t="s">
        <v>29</v>
      </c>
      <c r="C8" s="16">
        <v>19.3</v>
      </c>
    </row>
    <row r="9" spans="2:3">
      <c r="B9" s="1" t="s">
        <v>30</v>
      </c>
      <c r="C9" s="16">
        <v>19.399999999999999</v>
      </c>
    </row>
    <row r="10" spans="2:3">
      <c r="B10" s="1" t="s">
        <v>31</v>
      </c>
      <c r="C10" s="16">
        <v>19.5</v>
      </c>
    </row>
    <row r="11" spans="2:3">
      <c r="B11" s="1" t="s">
        <v>32</v>
      </c>
      <c r="C11" s="16">
        <v>19.7</v>
      </c>
    </row>
    <row r="12" spans="2:3">
      <c r="B12" s="1" t="s">
        <v>33</v>
      </c>
      <c r="C12" s="16">
        <v>19.7</v>
      </c>
    </row>
    <row r="13" spans="2:3">
      <c r="B13" s="1" t="s">
        <v>34</v>
      </c>
      <c r="C13" s="16">
        <v>20.2</v>
      </c>
    </row>
    <row r="14" spans="2:3">
      <c r="B14" s="1" t="s">
        <v>35</v>
      </c>
      <c r="C14" s="16">
        <v>20.399999999999999</v>
      </c>
    </row>
    <row r="15" spans="2:3">
      <c r="B15" s="1" t="s">
        <v>36</v>
      </c>
      <c r="C15" s="16">
        <v>20.8</v>
      </c>
    </row>
    <row r="16" spans="2:3">
      <c r="B16" s="1" t="s">
        <v>37</v>
      </c>
      <c r="C16" s="16">
        <v>20.9</v>
      </c>
    </row>
    <row r="17" spans="2:3">
      <c r="B17" s="1" t="s">
        <v>38</v>
      </c>
      <c r="C17" s="16">
        <v>21.2</v>
      </c>
    </row>
    <row r="18" spans="2:3">
      <c r="B18" s="1" t="s">
        <v>39</v>
      </c>
      <c r="C18" s="16">
        <v>21.3</v>
      </c>
    </row>
    <row r="19" spans="2:3">
      <c r="B19" s="1" t="s">
        <v>40</v>
      </c>
      <c r="C19" s="16">
        <v>21.9</v>
      </c>
    </row>
    <row r="20" spans="2:3">
      <c r="B20" s="1" t="s">
        <v>41</v>
      </c>
      <c r="C20" s="16">
        <v>22.4</v>
      </c>
    </row>
    <row r="21" spans="2:3">
      <c r="B21" s="1" t="s">
        <v>42</v>
      </c>
      <c r="C21" s="16">
        <v>23</v>
      </c>
    </row>
    <row r="22" spans="2:3">
      <c r="B22" s="1" t="s">
        <v>43</v>
      </c>
      <c r="C22" s="16">
        <v>23</v>
      </c>
    </row>
    <row r="23" spans="2:3">
      <c r="B23" s="1" t="s">
        <v>44</v>
      </c>
      <c r="C23" s="16">
        <v>25.6</v>
      </c>
    </row>
    <row r="24" spans="2:3">
      <c r="B24" s="1" t="s">
        <v>45</v>
      </c>
      <c r="C24" s="16">
        <v>25.6</v>
      </c>
    </row>
    <row r="26" spans="2:3" ht="13.5">
      <c r="B26" s="31" t="s">
        <v>72</v>
      </c>
    </row>
    <row r="27" spans="2:3" ht="13.5">
      <c r="B27" s="31" t="s">
        <v>83</v>
      </c>
    </row>
    <row r="28" spans="2:3" ht="13.5">
      <c r="B28" s="31" t="s">
        <v>73</v>
      </c>
    </row>
    <row r="29" spans="2:3" ht="13.5">
      <c r="B29" s="47" t="s">
        <v>69</v>
      </c>
    </row>
    <row r="30" spans="2:3" ht="13.5">
      <c r="B30" s="47" t="s">
        <v>70</v>
      </c>
    </row>
    <row r="31" spans="2:3" ht="13.5">
      <c r="B31" s="47" t="s">
        <v>71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data</vt:lpstr>
      <vt:lpstr>chart</vt:lpstr>
      <vt:lpstr>meta</vt:lpstr>
      <vt:lpstr>지역별 비교</vt:lpstr>
      <vt:lpstr>국제비교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2019-03-05T05:45:12Z</dcterms:created>
  <dcterms:modified xsi:type="dcterms:W3CDTF">2024-03-29T04:59:52Z</dcterms:modified>
</cp:coreProperties>
</file>