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akin365-my.sharepoint.com/personal/knoor_deakin_edu_au/Documents/Deep Learning with Python/Google_Drive/Projects/Deep Learning/HD-CapsNet/Results/"/>
    </mc:Choice>
  </mc:AlternateContent>
  <xr:revisionPtr revIDLastSave="175" documentId="13_ncr:40009_{94317FCF-2B78-4027-9398-BA13ECD0880C}" xr6:coauthVersionLast="47" xr6:coauthVersionMax="47" xr10:uidLastSave="{467C7F4A-9211-47A9-A0BB-5AC00319A905}"/>
  <bookViews>
    <workbookView xWindow="-23148" yWindow="-108" windowWidth="23256" windowHeight="12576" activeTab="1" xr2:uid="{00000000-000D-0000-FFFF-FFFF00000000}"/>
  </bookViews>
  <sheets>
    <sheet name="Results" sheetId="1" r:id="rId1"/>
    <sheet name="Analysis CIFAR_10" sheetId="2" r:id="rId2"/>
    <sheet name="Analysis CIFAR_10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2" l="1"/>
  <c r="O5" i="2"/>
  <c r="O6" i="2"/>
  <c r="O7" i="2"/>
  <c r="O8" i="2"/>
  <c r="O9" i="2"/>
  <c r="O10" i="2"/>
  <c r="O11" i="2"/>
  <c r="O3" i="2"/>
  <c r="N4" i="2"/>
  <c r="N5" i="2"/>
  <c r="N6" i="2"/>
  <c r="N7" i="2"/>
  <c r="N8" i="2"/>
  <c r="N9" i="2"/>
  <c r="N10" i="2"/>
  <c r="N11" i="2"/>
  <c r="N3" i="2"/>
  <c r="M4" i="2"/>
  <c r="M5" i="2"/>
  <c r="M6" i="2"/>
  <c r="M7" i="2"/>
  <c r="M8" i="2"/>
  <c r="M9" i="2"/>
  <c r="M10" i="2"/>
  <c r="M11" i="2"/>
  <c r="M3" i="2"/>
  <c r="L4" i="2"/>
  <c r="L5" i="2"/>
  <c r="L6" i="2"/>
  <c r="L7" i="2"/>
  <c r="L8" i="2"/>
  <c r="L9" i="2"/>
  <c r="L10" i="2"/>
  <c r="L11" i="2"/>
  <c r="L3" i="2"/>
  <c r="K4" i="2"/>
  <c r="K5" i="2"/>
  <c r="K6" i="2"/>
  <c r="K7" i="2"/>
  <c r="K8" i="2"/>
  <c r="K9" i="2"/>
  <c r="K10" i="2"/>
  <c r="K11" i="2"/>
  <c r="K3" i="2"/>
  <c r="G3" i="2"/>
  <c r="J4" i="2"/>
  <c r="J5" i="2"/>
  <c r="J6" i="2"/>
  <c r="J7" i="2"/>
  <c r="J8" i="2"/>
  <c r="J9" i="2"/>
  <c r="J10" i="2"/>
  <c r="J11" i="2"/>
  <c r="J3" i="2"/>
  <c r="I4" i="2"/>
  <c r="I5" i="2"/>
  <c r="I6" i="2"/>
  <c r="I7" i="2"/>
  <c r="I8" i="2"/>
  <c r="I9" i="2"/>
  <c r="I10" i="2"/>
  <c r="I11" i="2"/>
  <c r="I3" i="2"/>
  <c r="H4" i="2"/>
  <c r="H5" i="2"/>
  <c r="H6" i="2"/>
  <c r="H7" i="2"/>
  <c r="H8" i="2"/>
  <c r="H9" i="2"/>
  <c r="H10" i="2"/>
  <c r="H11" i="2"/>
  <c r="H3" i="2"/>
  <c r="G4" i="2"/>
  <c r="G5" i="2"/>
  <c r="G6" i="2"/>
  <c r="G7" i="2"/>
  <c r="G8" i="2"/>
  <c r="G9" i="2"/>
  <c r="G10" i="2"/>
  <c r="G11" i="2"/>
  <c r="F4" i="3"/>
  <c r="F5" i="3"/>
  <c r="F6" i="3"/>
  <c r="F7" i="3"/>
  <c r="F8" i="3"/>
  <c r="F9" i="3"/>
  <c r="F10" i="3"/>
  <c r="F11" i="3"/>
  <c r="F3" i="3"/>
  <c r="E4" i="3"/>
  <c r="E5" i="3"/>
  <c r="E6" i="3"/>
  <c r="E7" i="3"/>
  <c r="E8" i="3"/>
  <c r="E9" i="3"/>
  <c r="E10" i="3"/>
  <c r="E11" i="3"/>
  <c r="E3" i="3"/>
  <c r="D4" i="3"/>
  <c r="D5" i="3"/>
  <c r="D6" i="3"/>
  <c r="D7" i="3"/>
  <c r="D8" i="3"/>
  <c r="D9" i="3"/>
  <c r="D10" i="3"/>
  <c r="D11" i="3"/>
  <c r="D3" i="3"/>
  <c r="E4" i="2"/>
  <c r="E5" i="2"/>
  <c r="E6" i="2"/>
  <c r="E7" i="2"/>
  <c r="E8" i="2"/>
  <c r="E9" i="2"/>
  <c r="E10" i="2"/>
  <c r="E11" i="2"/>
  <c r="E3" i="2"/>
  <c r="F4" i="2"/>
  <c r="F5" i="2"/>
  <c r="F6" i="2"/>
  <c r="F7" i="2"/>
  <c r="F8" i="2"/>
  <c r="F9" i="2"/>
  <c r="F10" i="2"/>
  <c r="F11" i="2"/>
  <c r="F3" i="2"/>
  <c r="D4" i="2"/>
  <c r="D5" i="2"/>
  <c r="D6" i="2"/>
  <c r="D7" i="2"/>
  <c r="D8" i="2"/>
  <c r="D9" i="2"/>
  <c r="D10" i="2"/>
  <c r="D11" i="2"/>
  <c r="D3" i="2"/>
  <c r="C4" i="3"/>
  <c r="C5" i="3"/>
  <c r="C6" i="3"/>
  <c r="C7" i="3"/>
  <c r="C8" i="3"/>
  <c r="C9" i="3"/>
  <c r="C10" i="3"/>
  <c r="C11" i="3"/>
  <c r="C3" i="3"/>
  <c r="B4" i="3"/>
  <c r="B5" i="3"/>
  <c r="B6" i="3"/>
  <c r="B7" i="3"/>
  <c r="B8" i="3"/>
  <c r="B9" i="3"/>
  <c r="B10" i="3"/>
  <c r="B11" i="3"/>
  <c r="B3" i="3"/>
  <c r="C4" i="2"/>
  <c r="C5" i="2"/>
  <c r="C6" i="2"/>
  <c r="C7" i="2"/>
  <c r="C8" i="2"/>
  <c r="C9" i="2"/>
  <c r="C10" i="2"/>
  <c r="C11" i="2"/>
  <c r="C3" i="2"/>
  <c r="B4" i="2"/>
  <c r="B5" i="2"/>
  <c r="B6" i="2"/>
  <c r="B7" i="2"/>
  <c r="B8" i="2"/>
  <c r="B9" i="2"/>
  <c r="B10" i="2"/>
  <c r="B11" i="2"/>
  <c r="B3" i="2"/>
</calcChain>
</file>

<file path=xl/sharedStrings.xml><?xml version="1.0" encoding="utf-8"?>
<sst xmlns="http://schemas.openxmlformats.org/spreadsheetml/2006/main" count="151" uniqueCount="70">
  <si>
    <t>Dataset</t>
  </si>
  <si>
    <t>CIFAR-10</t>
  </si>
  <si>
    <t>Modifications</t>
  </si>
  <si>
    <t>HD-CapsNet</t>
  </si>
  <si>
    <t>HD-CapsNet &lt;br /&gt;(W/O Lc)</t>
  </si>
  <si>
    <t>Mod-1.1</t>
  </si>
  <si>
    <t>Mod-1.2</t>
  </si>
  <si>
    <t>Mod-1.3</t>
  </si>
  <si>
    <t>Mod-1.4</t>
  </si>
  <si>
    <t>Mod-2.1</t>
  </si>
  <si>
    <t>Mod-2.2</t>
  </si>
  <si>
    <t>Mod-2.3</t>
  </si>
  <si>
    <t>Mod-2.4</t>
  </si>
  <si>
    <t>Mod-2.5</t>
  </si>
  <si>
    <t>Mod-2.6</t>
  </si>
  <si>
    <t>Accuracy Coarse</t>
  </si>
  <si>
    <t>Accuracy Medium</t>
  </si>
  <si>
    <t>Accuracy Fine</t>
  </si>
  <si>
    <t>Hierarchical Precision</t>
  </si>
  <si>
    <t>Hierarchical Recall</t>
  </si>
  <si>
    <t>Hierarchical F1-Score</t>
  </si>
  <si>
    <t>Consistency</t>
  </si>
  <si>
    <t>Exact Match</t>
  </si>
  <si>
    <t>CIFAR-100</t>
  </si>
  <si>
    <t>Total  Trainable 
params (M)</t>
  </si>
  <si>
    <t>Total  Trainable &lt;br /&gt;params (M)</t>
  </si>
  <si>
    <t>Analysis</t>
  </si>
  <si>
    <t>Original HD-CapsNet vs HD-CapsNet without Consistency Loss (L_c)</t>
  </si>
  <si>
    <t>VS</t>
  </si>
  <si>
    <t>HD-CapsNet - HD-CapsNet W/O Lc</t>
  </si>
  <si>
    <t>Original HD-CapsNet vs Mod-1.1</t>
  </si>
  <si>
    <t>HD-CapsNet - Mod-1.1</t>
  </si>
  <si>
    <t>Comments</t>
  </si>
  <si>
    <t>Original HD-CapsNet vs Mod-1.2</t>
  </si>
  <si>
    <t>HD-CapsNet - Mod-1.2</t>
  </si>
  <si>
    <t>Mod-1.1 performed better
Bottom UP performed even better</t>
  </si>
  <si>
    <t>Mod-1.2 did not improved
Top-Down Doest Work</t>
  </si>
  <si>
    <t>Performers better with consistency loss</t>
  </si>
  <si>
    <t>Mod-1.2 vs Mod-1.4</t>
  </si>
  <si>
    <t>Without Consistency performed better</t>
  </si>
  <si>
    <t>Mod-1.1 vs Mod-1.3</t>
  </si>
  <si>
    <t>Consistency loss between Bottom-Up approaches with change in dimension</t>
  </si>
  <si>
    <t>Consistency loss between top-down approaches with change in dimension</t>
  </si>
  <si>
    <t>With Consistency performed better</t>
  </si>
  <si>
    <t>Original HD-CapsNet performs better
Changing dimension drops the performance</t>
  </si>
  <si>
    <t>Original HD-CapsNet performs better
Mod-1.2 did not improve
Top-Down Doest Work</t>
  </si>
  <si>
    <t>Mod-2.1 vs Mod-2.3</t>
  </si>
  <si>
    <t>Mod-2.2 vs Mod-2.4</t>
  </si>
  <si>
    <t>Mod-2.3 vs Mod-2.6</t>
  </si>
  <si>
    <t>With vs Without Consistency loss between top-down approaches Primary Capsule dimension 
(P = 8D)</t>
  </si>
  <si>
    <t>With vs Without Consistency loss between top-down approaches Primary Capsule dimension 
(P = 16D)</t>
  </si>
  <si>
    <t>With vs Without Consistency loss between top-down approaches Primary Capsule dimension 
(P = 4D)</t>
  </si>
  <si>
    <t>Mod-2.5 vs Mod-2.6</t>
  </si>
  <si>
    <t>With vs Without Consistency loss between top-down approaches with change in dimension</t>
  </si>
  <si>
    <t>Mod-1.2 vs Mod-2.1</t>
  </si>
  <si>
    <t>Top-Down Approach
P = 8D, With Lc
8D&gt;12D&gt;16D vs 32D&gt;16D&gt;8D
(Coarse&gt;Medium&gt;FINE)</t>
  </si>
  <si>
    <t>Mod-1.4 vs Mod-2.3</t>
  </si>
  <si>
    <t>Top-Down Approach
P = 8D, Without Lc
8D&gt;12D&gt;16D vs 32D&gt;16D&gt;8D
(Coarse&gt;Medium&gt;FINE)</t>
  </si>
  <si>
    <t>Increasing dimension worked better with Lc</t>
  </si>
  <si>
    <t>Increasing dimension did not worked without Lc</t>
  </si>
  <si>
    <t>Mod-2.1 vs Mod-2.2</t>
  </si>
  <si>
    <t>Top-Down [Coarse-to-Fine] Change in Primary Capsule, With Lc
p = 8D vs 16D</t>
  </si>
  <si>
    <t>Mod-2.3 vs Mod-2.4</t>
  </si>
  <si>
    <t>Top-Down [Coarse-to-Fine] Change in Primary Capsule, Without Lc
p = 8D vs 16D</t>
  </si>
  <si>
    <t>Increasing primary capsule did not worked</t>
  </si>
  <si>
    <t>Mod-2.1 vs Mod-2.5</t>
  </si>
  <si>
    <t>Top-Down [Coarse-to-Fine] Change in Primary Capsule, With Lc
p = 8D vs 4D</t>
  </si>
  <si>
    <t>Decreasing primary capsule did not worked</t>
  </si>
  <si>
    <t>Top-Down [Coarse-to-Fine] Change in Primary Capsule, Without Lc
p = 8D vs 4D</t>
  </si>
  <si>
    <t>Decreasing primary capsule  worked without the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</si>
</sst>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workbookViewId="0">
      <selection activeCell="N2" sqref="N2"/>
    </sheetView>
  </sheetViews>
  <sheetFormatPr defaultRowHeight="15" x14ac:dyDescent="0.25"/>
  <cols>
    <col min="1" max="1" width="20.28515625" bestFit="1" customWidth="1"/>
  </cols>
  <sheetData>
    <row r="1" spans="1:13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</row>
    <row r="2" spans="1:13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</row>
    <row r="3" spans="1:13" ht="30" x14ac:dyDescent="0.25">
      <c r="A3" s="1" t="s">
        <v>25</v>
      </c>
      <c r="B3">
        <v>5.04</v>
      </c>
      <c r="C3">
        <v>5.04</v>
      </c>
      <c r="D3">
        <v>5.03</v>
      </c>
      <c r="E3">
        <v>4.74</v>
      </c>
      <c r="F3">
        <v>5.03</v>
      </c>
      <c r="G3">
        <v>4.74</v>
      </c>
      <c r="H3">
        <v>4.84</v>
      </c>
      <c r="I3">
        <v>4.84</v>
      </c>
      <c r="J3">
        <v>4.84</v>
      </c>
      <c r="K3">
        <v>4.84</v>
      </c>
      <c r="L3">
        <v>4.84</v>
      </c>
      <c r="M3">
        <v>4.84</v>
      </c>
    </row>
    <row r="4" spans="1:13" x14ac:dyDescent="0.25">
      <c r="A4" t="s">
        <v>15</v>
      </c>
      <c r="B4" s="2">
        <v>0.98809999999999998</v>
      </c>
      <c r="C4" s="2">
        <v>0.98719999999999997</v>
      </c>
      <c r="D4" s="2">
        <v>0.98709999999999998</v>
      </c>
      <c r="E4" s="2">
        <v>0.98240000000000005</v>
      </c>
      <c r="F4" s="2">
        <v>0.98809999999999998</v>
      </c>
      <c r="G4" s="2">
        <v>0.98619999999999997</v>
      </c>
      <c r="H4" s="2">
        <v>0.98760000000000003</v>
      </c>
      <c r="I4" s="2">
        <v>0.9788</v>
      </c>
      <c r="J4" s="2">
        <v>0.98329999999999995</v>
      </c>
      <c r="K4" s="2">
        <v>0.98240000000000005</v>
      </c>
      <c r="L4" s="2">
        <v>0.98409999999999997</v>
      </c>
      <c r="M4" s="2">
        <v>0.98670000000000002</v>
      </c>
    </row>
    <row r="5" spans="1:13" x14ac:dyDescent="0.25">
      <c r="A5" t="s">
        <v>16</v>
      </c>
      <c r="B5" s="2">
        <v>0.93799999999999994</v>
      </c>
      <c r="C5" s="2">
        <v>0.93810000000000004</v>
      </c>
      <c r="D5" s="2">
        <v>0.93959999999999999</v>
      </c>
      <c r="E5" s="2">
        <v>0.91830000000000001</v>
      </c>
      <c r="F5" s="2">
        <v>0.93859999999999999</v>
      </c>
      <c r="G5" s="2">
        <v>0.93010000000000004</v>
      </c>
      <c r="H5" s="2">
        <v>0.93359999999999999</v>
      </c>
      <c r="I5" s="2">
        <v>0.89790000000000003</v>
      </c>
      <c r="J5" s="2">
        <v>0.9113</v>
      </c>
      <c r="K5" s="2">
        <v>0.90959999999999996</v>
      </c>
      <c r="L5" s="2">
        <v>0.91420000000000001</v>
      </c>
      <c r="M5" s="2">
        <v>0.9274</v>
      </c>
    </row>
    <row r="6" spans="1:13" x14ac:dyDescent="0.25">
      <c r="A6" t="s">
        <v>17</v>
      </c>
      <c r="B6" s="2">
        <v>0.90990000000000004</v>
      </c>
      <c r="C6" s="2">
        <v>0.90839999999999999</v>
      </c>
      <c r="D6" s="2">
        <v>0.91159999999999997</v>
      </c>
      <c r="E6" s="2">
        <v>0.87890000000000001</v>
      </c>
      <c r="F6" s="2">
        <v>0.9103</v>
      </c>
      <c r="G6" s="2">
        <v>0.89670000000000005</v>
      </c>
      <c r="H6" s="2">
        <v>0.90259999999999996</v>
      </c>
      <c r="I6" s="2">
        <v>0.85829999999999995</v>
      </c>
      <c r="J6" s="2">
        <v>0.87649999999999995</v>
      </c>
      <c r="K6" s="2">
        <v>0.87239999999999995</v>
      </c>
      <c r="L6" s="2">
        <v>0.87960000000000005</v>
      </c>
      <c r="M6" s="2">
        <v>0.89449999999999996</v>
      </c>
    </row>
    <row r="7" spans="1:13" x14ac:dyDescent="0.25">
      <c r="A7" t="s">
        <v>18</v>
      </c>
      <c r="B7" s="2">
        <v>0.94469999999999998</v>
      </c>
      <c r="C7" s="2">
        <v>0.94410000000000005</v>
      </c>
      <c r="D7" s="2">
        <v>0.9456</v>
      </c>
      <c r="E7" s="2">
        <v>0.92569999999999997</v>
      </c>
      <c r="F7" s="2">
        <v>0.94550000000000001</v>
      </c>
      <c r="G7" s="2">
        <v>0.93730000000000002</v>
      </c>
      <c r="H7" s="2">
        <v>0.94089999999999996</v>
      </c>
      <c r="I7" s="2">
        <v>0.91120000000000001</v>
      </c>
      <c r="J7" s="2">
        <v>0.92320000000000002</v>
      </c>
      <c r="K7" s="2">
        <v>0.92090000000000005</v>
      </c>
      <c r="L7" s="2">
        <v>0.92549999999999999</v>
      </c>
      <c r="M7" s="2">
        <v>0.93579999999999997</v>
      </c>
    </row>
    <row r="8" spans="1:13" x14ac:dyDescent="0.25">
      <c r="A8" t="s">
        <v>19</v>
      </c>
      <c r="B8" s="2">
        <v>0.94630000000000003</v>
      </c>
      <c r="C8" s="2">
        <v>0.94589999999999996</v>
      </c>
      <c r="D8" s="2">
        <v>0.94720000000000004</v>
      </c>
      <c r="E8" s="2">
        <v>0.92859999999999998</v>
      </c>
      <c r="F8" s="2">
        <v>0.9466</v>
      </c>
      <c r="G8" s="2">
        <v>0.93940000000000001</v>
      </c>
      <c r="H8" s="2">
        <v>0.94299999999999995</v>
      </c>
      <c r="I8" s="2">
        <v>0.91410000000000002</v>
      </c>
      <c r="J8" s="2">
        <v>0.9254</v>
      </c>
      <c r="K8" s="2">
        <v>0.92349999999999999</v>
      </c>
      <c r="L8" s="2">
        <v>0.92800000000000005</v>
      </c>
      <c r="M8" s="2">
        <v>0.93740000000000001</v>
      </c>
    </row>
    <row r="9" spans="1:13" x14ac:dyDescent="0.25">
      <c r="A9" t="s">
        <v>20</v>
      </c>
      <c r="B9" s="2">
        <v>0.94530000000000003</v>
      </c>
      <c r="C9" s="2">
        <v>0.94479999999999997</v>
      </c>
      <c r="D9" s="2">
        <v>0.94620000000000004</v>
      </c>
      <c r="E9" s="2">
        <v>0.92689999999999995</v>
      </c>
      <c r="F9" s="2">
        <v>0.94589999999999996</v>
      </c>
      <c r="G9" s="2">
        <v>0.93820000000000003</v>
      </c>
      <c r="H9" s="2">
        <v>0.94179999999999997</v>
      </c>
      <c r="I9" s="2">
        <v>0.91239999999999999</v>
      </c>
      <c r="J9" s="2">
        <v>0.92410000000000003</v>
      </c>
      <c r="K9" s="2">
        <v>0.92200000000000004</v>
      </c>
      <c r="L9" s="2">
        <v>0.92659999999999998</v>
      </c>
      <c r="M9" s="2">
        <v>0.93640000000000001</v>
      </c>
    </row>
    <row r="10" spans="1:13" x14ac:dyDescent="0.25">
      <c r="A10" t="s">
        <v>21</v>
      </c>
      <c r="B10" s="2">
        <v>0.99080000000000001</v>
      </c>
      <c r="C10" s="2">
        <v>0.99060000000000004</v>
      </c>
      <c r="D10" s="2">
        <v>0.99129999999999996</v>
      </c>
      <c r="E10" s="2">
        <v>0.98460000000000003</v>
      </c>
      <c r="F10" s="2">
        <v>0.99380000000000002</v>
      </c>
      <c r="G10" s="2">
        <v>0.98950000000000005</v>
      </c>
      <c r="H10" s="2">
        <v>0.98939999999999995</v>
      </c>
      <c r="I10" s="2">
        <v>0.98440000000000005</v>
      </c>
      <c r="J10" s="2">
        <v>0.98750000000000004</v>
      </c>
      <c r="K10" s="2">
        <v>0.98619999999999997</v>
      </c>
      <c r="L10" s="2">
        <v>0.98650000000000004</v>
      </c>
      <c r="M10" s="2">
        <v>0.99099999999999999</v>
      </c>
    </row>
    <row r="11" spans="1:13" x14ac:dyDescent="0.25">
      <c r="A11" t="s">
        <v>22</v>
      </c>
      <c r="B11" s="2">
        <v>0.90749999999999997</v>
      </c>
      <c r="C11" s="2">
        <v>0.90559999999999996</v>
      </c>
      <c r="D11" s="2">
        <v>0.90890000000000004</v>
      </c>
      <c r="E11" s="2">
        <v>0.87419999999999998</v>
      </c>
      <c r="F11" s="2">
        <v>0.90800000000000003</v>
      </c>
      <c r="G11" s="2">
        <v>0.89280000000000004</v>
      </c>
      <c r="H11" s="2">
        <v>0.89849999999999997</v>
      </c>
      <c r="I11" s="2">
        <v>0.8528</v>
      </c>
      <c r="J11" s="2">
        <v>0.87250000000000005</v>
      </c>
      <c r="K11" s="2">
        <v>0.86750000000000005</v>
      </c>
      <c r="L11" s="2">
        <v>0.87470000000000003</v>
      </c>
      <c r="M11" s="2">
        <v>0.89159999999999995</v>
      </c>
    </row>
    <row r="14" spans="1:13" x14ac:dyDescent="0.25">
      <c r="A14" t="s">
        <v>0</v>
      </c>
      <c r="B14" t="s">
        <v>23</v>
      </c>
      <c r="C14" t="s">
        <v>23</v>
      </c>
      <c r="D14" t="s">
        <v>23</v>
      </c>
      <c r="E14" t="s">
        <v>23</v>
      </c>
      <c r="F14" t="s">
        <v>23</v>
      </c>
      <c r="G14" t="s">
        <v>23</v>
      </c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</row>
    <row r="15" spans="1:13" x14ac:dyDescent="0.25">
      <c r="A15" t="s">
        <v>2</v>
      </c>
      <c r="B15" t="s">
        <v>3</v>
      </c>
      <c r="C15" t="s">
        <v>4</v>
      </c>
      <c r="D15" t="s">
        <v>5</v>
      </c>
      <c r="E15" t="s">
        <v>6</v>
      </c>
      <c r="F15" t="s">
        <v>7</v>
      </c>
      <c r="G15" t="s">
        <v>8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</row>
    <row r="16" spans="1:13" ht="30" x14ac:dyDescent="0.25">
      <c r="A16" s="1" t="s">
        <v>25</v>
      </c>
      <c r="B16">
        <v>8.52</v>
      </c>
      <c r="C16">
        <v>8.52</v>
      </c>
      <c r="D16">
        <v>8.3699999999999992</v>
      </c>
      <c r="E16">
        <v>5.22</v>
      </c>
      <c r="F16">
        <v>8.3699999999999992</v>
      </c>
      <c r="G16">
        <v>5.22</v>
      </c>
      <c r="H16">
        <v>5.55</v>
      </c>
      <c r="I16">
        <v>5.55</v>
      </c>
      <c r="J16">
        <v>5.55</v>
      </c>
      <c r="K16">
        <v>5.55</v>
      </c>
    </row>
    <row r="17" spans="1:11" x14ac:dyDescent="0.25">
      <c r="A17" t="s">
        <v>15</v>
      </c>
      <c r="B17" s="2">
        <v>0.86850000000000005</v>
      </c>
      <c r="C17" s="2">
        <v>0.86029999999999995</v>
      </c>
      <c r="D17" s="2">
        <v>0.86750000000000005</v>
      </c>
      <c r="E17" s="2">
        <v>0.86929999999999996</v>
      </c>
      <c r="F17" s="2">
        <v>0.86180000000000001</v>
      </c>
      <c r="G17" s="2">
        <v>0.86450000000000005</v>
      </c>
      <c r="H17" s="2">
        <v>0.86570000000000003</v>
      </c>
      <c r="I17" s="2">
        <v>0.874</v>
      </c>
      <c r="J17" s="2">
        <v>0.86029999999999995</v>
      </c>
      <c r="K17" s="2">
        <v>0.86780000000000002</v>
      </c>
    </row>
    <row r="18" spans="1:11" x14ac:dyDescent="0.25">
      <c r="A18" t="s">
        <v>16</v>
      </c>
      <c r="B18" s="2">
        <v>0.79139999999999999</v>
      </c>
      <c r="C18" s="2">
        <v>0.77829999999999999</v>
      </c>
      <c r="D18" s="2">
        <v>0.78949999999999998</v>
      </c>
      <c r="E18" s="2">
        <v>0.7873</v>
      </c>
      <c r="F18" s="2">
        <v>0.78310000000000002</v>
      </c>
      <c r="G18" s="2">
        <v>0.77780000000000005</v>
      </c>
      <c r="H18" s="2">
        <v>0.7833</v>
      </c>
      <c r="I18" s="2">
        <v>0.79220000000000002</v>
      </c>
      <c r="J18" s="2">
        <v>0.77480000000000004</v>
      </c>
      <c r="K18" s="2">
        <v>0.78879999999999995</v>
      </c>
    </row>
    <row r="19" spans="1:11" x14ac:dyDescent="0.25">
      <c r="A19" t="s">
        <v>17</v>
      </c>
      <c r="B19" s="2">
        <v>0.66180000000000005</v>
      </c>
      <c r="C19" s="2">
        <v>0.64870000000000005</v>
      </c>
      <c r="D19" s="2">
        <v>0.66169999999999995</v>
      </c>
      <c r="E19" s="2">
        <v>0.61699999999999999</v>
      </c>
      <c r="F19" s="2">
        <v>0.64690000000000003</v>
      </c>
      <c r="G19" s="2">
        <v>0.55179999999999996</v>
      </c>
      <c r="H19" s="2">
        <v>0.57079999999999997</v>
      </c>
      <c r="I19" s="2">
        <v>0.58309999999999995</v>
      </c>
      <c r="J19" s="2">
        <v>0.57010000000000005</v>
      </c>
      <c r="K19" s="2">
        <v>0.56859999999999999</v>
      </c>
    </row>
    <row r="20" spans="1:11" x14ac:dyDescent="0.25">
      <c r="A20" t="s">
        <v>18</v>
      </c>
      <c r="B20" s="2">
        <v>0.77070000000000005</v>
      </c>
      <c r="C20" s="2">
        <v>0.76039999999999996</v>
      </c>
      <c r="D20" s="2">
        <v>0.77</v>
      </c>
      <c r="E20" s="2">
        <v>0.75509999999999999</v>
      </c>
      <c r="F20" s="2">
        <v>0.76139999999999997</v>
      </c>
      <c r="G20" s="2">
        <v>0.73119999999999996</v>
      </c>
      <c r="H20" s="2">
        <v>0.73860000000000003</v>
      </c>
      <c r="I20" s="2">
        <v>0.747</v>
      </c>
      <c r="J20" s="2">
        <v>0.73340000000000005</v>
      </c>
      <c r="K20" s="2">
        <v>0.73970000000000002</v>
      </c>
    </row>
    <row r="21" spans="1:11" x14ac:dyDescent="0.25">
      <c r="A21" t="s">
        <v>19</v>
      </c>
      <c r="B21" s="2">
        <v>0.78820000000000001</v>
      </c>
      <c r="C21" s="2">
        <v>0.77869999999999995</v>
      </c>
      <c r="D21" s="2">
        <v>0.7873</v>
      </c>
      <c r="E21" s="2">
        <v>0.76970000000000005</v>
      </c>
      <c r="F21" s="2">
        <v>0.77980000000000005</v>
      </c>
      <c r="G21" s="2">
        <v>0.74260000000000004</v>
      </c>
      <c r="H21" s="2">
        <v>0.75</v>
      </c>
      <c r="I21" s="2">
        <v>0.75980000000000003</v>
      </c>
      <c r="J21" s="2">
        <v>0.74729999999999996</v>
      </c>
      <c r="K21" s="2">
        <v>0.754</v>
      </c>
    </row>
    <row r="22" spans="1:11" x14ac:dyDescent="0.25">
      <c r="A22" t="s">
        <v>20</v>
      </c>
      <c r="B22" s="2">
        <v>0.77749999999999997</v>
      </c>
      <c r="C22" s="2">
        <v>0.76749999999999996</v>
      </c>
      <c r="D22" s="2">
        <v>0.77680000000000005</v>
      </c>
      <c r="E22" s="2">
        <v>0.76070000000000004</v>
      </c>
      <c r="F22" s="2">
        <v>0.76859999999999995</v>
      </c>
      <c r="G22" s="2">
        <v>0.73570000000000002</v>
      </c>
      <c r="H22" s="2">
        <v>0.74309999999999998</v>
      </c>
      <c r="I22" s="2">
        <v>0.752</v>
      </c>
      <c r="J22" s="2">
        <v>0.73880000000000001</v>
      </c>
      <c r="K22" s="2">
        <v>0.74519999999999997</v>
      </c>
    </row>
    <row r="23" spans="1:11" x14ac:dyDescent="0.25">
      <c r="A23" t="s">
        <v>21</v>
      </c>
      <c r="B23" s="2">
        <v>0.90369999999999995</v>
      </c>
      <c r="C23" s="2">
        <v>0.89810000000000001</v>
      </c>
      <c r="D23" s="2">
        <v>0.9</v>
      </c>
      <c r="E23" s="2">
        <v>0.90639999999999998</v>
      </c>
      <c r="F23" s="2">
        <v>0.89829999999999999</v>
      </c>
      <c r="G23" s="2">
        <v>0.9264</v>
      </c>
      <c r="H23" s="2">
        <v>0.92510000000000003</v>
      </c>
      <c r="I23" s="2">
        <v>0.91759999999999997</v>
      </c>
      <c r="J23" s="2">
        <v>0.90900000000000003</v>
      </c>
      <c r="K23" s="2">
        <v>0.9103</v>
      </c>
    </row>
    <row r="24" spans="1:11" x14ac:dyDescent="0.25">
      <c r="A24" t="s">
        <v>22</v>
      </c>
      <c r="B24" s="2">
        <v>0.64080000000000004</v>
      </c>
      <c r="C24" s="2">
        <v>0.62529999999999997</v>
      </c>
      <c r="D24" s="2">
        <v>0.64039999999999997</v>
      </c>
      <c r="E24" s="2">
        <v>0.60440000000000005</v>
      </c>
      <c r="F24" s="2">
        <v>0.62390000000000001</v>
      </c>
      <c r="G24" s="2">
        <v>0.5393</v>
      </c>
      <c r="H24" s="2">
        <v>0.56100000000000005</v>
      </c>
      <c r="I24" s="2">
        <v>0.56999999999999995</v>
      </c>
      <c r="J24" s="2">
        <v>0.55789999999999995</v>
      </c>
      <c r="K24" s="2">
        <v>0.55679999999999996</v>
      </c>
    </row>
  </sheetData>
  <conditionalFormatting sqref="B6:M6">
    <cfRule type="cellIs" dxfId="21" priority="22" operator="greaterThan">
      <formula>$B$6</formula>
    </cfRule>
    <cfRule type="cellIs" dxfId="20" priority="30" operator="greaterThan">
      <formula>$B$6</formula>
    </cfRule>
  </conditionalFormatting>
  <conditionalFormatting sqref="B4:M4">
    <cfRule type="cellIs" dxfId="19" priority="21" operator="greaterThan">
      <formula>$B$4</formula>
    </cfRule>
    <cfRule type="cellIs" dxfId="18" priority="29" operator="greaterThan">
      <formula>$B$4</formula>
    </cfRule>
  </conditionalFormatting>
  <conditionalFormatting sqref="B5:M5">
    <cfRule type="cellIs" dxfId="17" priority="20" operator="greaterThan">
      <formula>$B$5</formula>
    </cfRule>
    <cfRule type="cellIs" dxfId="16" priority="28" operator="greaterThan">
      <formula>$B$5</formula>
    </cfRule>
  </conditionalFormatting>
  <conditionalFormatting sqref="B7:M7">
    <cfRule type="cellIs" dxfId="15" priority="27" operator="greaterThan">
      <formula>$B$7</formula>
    </cfRule>
  </conditionalFormatting>
  <conditionalFormatting sqref="B8:M8">
    <cfRule type="cellIs" dxfId="14" priority="26" operator="greaterThan">
      <formula>$B$8</formula>
    </cfRule>
  </conditionalFormatting>
  <conditionalFormatting sqref="B9:M9">
    <cfRule type="cellIs" dxfId="13" priority="25" operator="greaterThan">
      <formula>$B$9</formula>
    </cfRule>
  </conditionalFormatting>
  <conditionalFormatting sqref="B10:M10">
    <cfRule type="cellIs" dxfId="12" priority="24" operator="greaterThan">
      <formula>$B$10</formula>
    </cfRule>
  </conditionalFormatting>
  <conditionalFormatting sqref="B11:M11">
    <cfRule type="cellIs" dxfId="11" priority="23" operator="greaterThan">
      <formula>$B$11</formula>
    </cfRule>
  </conditionalFormatting>
  <conditionalFormatting sqref="B16:K16">
    <cfRule type="cellIs" dxfId="10" priority="19" operator="greaterThan">
      <formula>$B$16</formula>
    </cfRule>
  </conditionalFormatting>
  <conditionalFormatting sqref="B17:K17">
    <cfRule type="cellIs" dxfId="9" priority="18" operator="greaterThan">
      <formula>$B$17</formula>
    </cfRule>
  </conditionalFormatting>
  <conditionalFormatting sqref="B18:K18">
    <cfRule type="cellIs" dxfId="8" priority="17" operator="greaterThan">
      <formula>$B$18</formula>
    </cfRule>
  </conditionalFormatting>
  <conditionalFormatting sqref="B19:K19">
    <cfRule type="cellIs" dxfId="7" priority="15" operator="greaterThan">
      <formula>$B$19</formula>
    </cfRule>
    <cfRule type="cellIs" dxfId="6" priority="16" operator="greaterThan">
      <formula>$B$19</formula>
    </cfRule>
  </conditionalFormatting>
  <conditionalFormatting sqref="B20:K20">
    <cfRule type="cellIs" dxfId="5" priority="14" operator="greaterThan">
      <formula>$B$20</formula>
    </cfRule>
  </conditionalFormatting>
  <conditionalFormatting sqref="B21:K21">
    <cfRule type="cellIs" dxfId="4" priority="13" operator="greaterThan">
      <formula>$B$21</formula>
    </cfRule>
  </conditionalFormatting>
  <conditionalFormatting sqref="B22:K22">
    <cfRule type="cellIs" dxfId="3" priority="12" operator="greaterThan">
      <formula>$B$22</formula>
    </cfRule>
  </conditionalFormatting>
  <conditionalFormatting sqref="B23:K23">
    <cfRule type="cellIs" dxfId="2" priority="11" operator="greaterThan">
      <formula>$B$23</formula>
    </cfRule>
  </conditionalFormatting>
  <conditionalFormatting sqref="B24:K24">
    <cfRule type="cellIs" dxfId="1" priority="10" operator="greaterThan">
      <formula>$B$24</formula>
    </cfRule>
  </conditionalFormatting>
  <conditionalFormatting sqref="H4:M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M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:M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M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M8">
    <cfRule type="cellIs" dxfId="0" priority="5" operator="greaterThan">
      <formula>$H$8</formula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:M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:M1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M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E2853-D516-48B7-9C6C-D2BAE28B57DC}">
  <dimension ref="A1:O13"/>
  <sheetViews>
    <sheetView tabSelected="1" workbookViewId="0">
      <pane xSplit="1" topLeftCell="J1" activePane="topRight" state="frozen"/>
      <selection pane="topRight" activeCell="J2" sqref="J2"/>
    </sheetView>
  </sheetViews>
  <sheetFormatPr defaultColWidth="29.42578125" defaultRowHeight="15" x14ac:dyDescent="0.25"/>
  <cols>
    <col min="1" max="16384" width="29.42578125" style="3"/>
  </cols>
  <sheetData>
    <row r="1" spans="1:15" s="5" customFormat="1" ht="45" x14ac:dyDescent="0.25">
      <c r="A1" s="5" t="s">
        <v>26</v>
      </c>
      <c r="B1" s="5" t="s">
        <v>27</v>
      </c>
      <c r="C1" s="5" t="s">
        <v>30</v>
      </c>
      <c r="D1" s="5" t="s">
        <v>33</v>
      </c>
      <c r="E1" s="5" t="s">
        <v>40</v>
      </c>
      <c r="F1" s="5" t="s">
        <v>38</v>
      </c>
      <c r="G1" s="5" t="s">
        <v>46</v>
      </c>
      <c r="H1" s="5" t="s">
        <v>47</v>
      </c>
      <c r="I1" s="5" t="s">
        <v>52</v>
      </c>
      <c r="J1" s="5" t="s">
        <v>54</v>
      </c>
      <c r="K1" s="5" t="s">
        <v>56</v>
      </c>
      <c r="L1" s="5" t="s">
        <v>60</v>
      </c>
      <c r="M1" s="5" t="s">
        <v>62</v>
      </c>
      <c r="N1" s="5" t="s">
        <v>65</v>
      </c>
      <c r="O1" s="5" t="s">
        <v>48</v>
      </c>
    </row>
    <row r="2" spans="1:15" s="4" customFormat="1" ht="75" x14ac:dyDescent="0.25">
      <c r="A2" s="5" t="s">
        <v>28</v>
      </c>
      <c r="B2" s="4" t="s">
        <v>29</v>
      </c>
      <c r="C2" s="4" t="s">
        <v>31</v>
      </c>
      <c r="D2" s="4" t="s">
        <v>34</v>
      </c>
      <c r="E2" s="4" t="s">
        <v>41</v>
      </c>
      <c r="F2" s="4" t="s">
        <v>53</v>
      </c>
      <c r="G2" s="4" t="s">
        <v>49</v>
      </c>
      <c r="H2" s="4" t="s">
        <v>50</v>
      </c>
      <c r="I2" s="4" t="s">
        <v>51</v>
      </c>
      <c r="J2" s="4" t="s">
        <v>55</v>
      </c>
      <c r="K2" s="4" t="s">
        <v>57</v>
      </c>
      <c r="L2" s="4" t="s">
        <v>61</v>
      </c>
      <c r="M2" s="4" t="s">
        <v>63</v>
      </c>
      <c r="N2" s="4" t="s">
        <v>66</v>
      </c>
      <c r="O2" s="4" t="s">
        <v>68</v>
      </c>
    </row>
    <row r="3" spans="1:15" s="4" customFormat="1" ht="30" x14ac:dyDescent="0.25">
      <c r="A3" s="5" t="s">
        <v>24</v>
      </c>
      <c r="B3" s="4">
        <f>Results!B3-Results!C3</f>
        <v>0</v>
      </c>
      <c r="C3" s="4">
        <f>Results!B3-Results!D3</f>
        <v>9.9999999999997868E-3</v>
      </c>
      <c r="D3" s="4">
        <f>Results!B3-Results!E3</f>
        <v>0.29999999999999982</v>
      </c>
      <c r="E3" s="4">
        <f>Results!D3-Results!F3</f>
        <v>0</v>
      </c>
      <c r="F3" s="4">
        <f>Results!E3-Results!G3</f>
        <v>0</v>
      </c>
      <c r="G3" s="4">
        <f>Results!H3-Results!J3</f>
        <v>0</v>
      </c>
      <c r="H3" s="4">
        <f>Results!I3-Results!K3</f>
        <v>0</v>
      </c>
      <c r="I3" s="4">
        <f>Results!L3-Results!M3</f>
        <v>0</v>
      </c>
      <c r="J3" s="4">
        <f>Results!E3-Results!H3</f>
        <v>-9.9999999999999645E-2</v>
      </c>
      <c r="K3" s="4">
        <f>Results!G3-Results!J3</f>
        <v>-9.9999999999999645E-2</v>
      </c>
      <c r="L3" s="4">
        <f>Results!H3-Results!I3</f>
        <v>0</v>
      </c>
      <c r="M3" s="4">
        <f>Results!J3-Results!K3</f>
        <v>0</v>
      </c>
      <c r="N3" s="4">
        <f>Results!H3-Results!L3</f>
        <v>0</v>
      </c>
      <c r="O3" s="4">
        <f>Results!J3-Results!M3</f>
        <v>0</v>
      </c>
    </row>
    <row r="4" spans="1:15" s="4" customFormat="1" x14ac:dyDescent="0.25">
      <c r="A4" s="5" t="s">
        <v>15</v>
      </c>
      <c r="B4" s="4">
        <f>Results!B4-Results!C4</f>
        <v>9.000000000000119E-4</v>
      </c>
      <c r="C4" s="4">
        <f>Results!B4-Results!D4</f>
        <v>1.0000000000000009E-3</v>
      </c>
      <c r="D4" s="4">
        <f>Results!B4-Results!E4</f>
        <v>5.6999999999999273E-3</v>
      </c>
      <c r="E4" s="4">
        <f>Results!D4-Results!F4</f>
        <v>-1.0000000000000009E-3</v>
      </c>
      <c r="F4" s="4">
        <f>Results!E4-Results!G4</f>
        <v>-3.7999999999999146E-3</v>
      </c>
      <c r="G4" s="4">
        <f>Results!H4-Results!J4</f>
        <v>4.3000000000000815E-3</v>
      </c>
      <c r="H4" s="4">
        <f>Results!I4-Results!K4</f>
        <v>-3.6000000000000476E-3</v>
      </c>
      <c r="I4" s="4">
        <f>Results!L4-Results!M4</f>
        <v>-2.6000000000000467E-3</v>
      </c>
      <c r="J4" s="4">
        <f>Results!E4-Results!H4</f>
        <v>-5.1999999999999824E-3</v>
      </c>
      <c r="K4" s="4">
        <f>Results!G4-Results!J4</f>
        <v>2.9000000000000137E-3</v>
      </c>
      <c r="L4" s="4">
        <f>Results!H4-Results!I4</f>
        <v>8.80000000000003E-3</v>
      </c>
      <c r="M4" s="4">
        <f>Results!J4-Results!K4</f>
        <v>8.9999999999990088E-4</v>
      </c>
      <c r="N4" s="4">
        <f>Results!H4-Results!L4</f>
        <v>3.5000000000000586E-3</v>
      </c>
      <c r="O4" s="4">
        <f>Results!J4-Results!M4</f>
        <v>-3.4000000000000696E-3</v>
      </c>
    </row>
    <row r="5" spans="1:15" s="4" customFormat="1" x14ac:dyDescent="0.25">
      <c r="A5" s="5" t="s">
        <v>16</v>
      </c>
      <c r="B5" s="4">
        <f>Results!B5-Results!C5</f>
        <v>-1.0000000000010001E-4</v>
      </c>
      <c r="C5" s="4">
        <f>Results!B5-Results!D5</f>
        <v>-1.6000000000000458E-3</v>
      </c>
      <c r="D5" s="4">
        <f>Results!B5-Results!E5</f>
        <v>1.969999999999994E-2</v>
      </c>
      <c r="E5" s="4">
        <f>Results!D5-Results!F5</f>
        <v>1.0000000000000009E-3</v>
      </c>
      <c r="F5" s="4">
        <f>Results!E5-Results!G5</f>
        <v>-1.1800000000000033E-2</v>
      </c>
      <c r="G5" s="4">
        <f>Results!H5-Results!J5</f>
        <v>2.2299999999999986E-2</v>
      </c>
      <c r="H5" s="4">
        <f>Results!I5-Results!K5</f>
        <v>-1.1699999999999933E-2</v>
      </c>
      <c r="I5" s="4">
        <f>Results!L5-Results!M5</f>
        <v>-1.319999999999999E-2</v>
      </c>
      <c r="J5" s="4">
        <f>Results!E5-Results!H5</f>
        <v>-1.529999999999998E-2</v>
      </c>
      <c r="K5" s="4">
        <f>Results!G5-Results!J5</f>
        <v>1.8800000000000039E-2</v>
      </c>
      <c r="L5" s="4">
        <f>Results!H5-Results!I5</f>
        <v>3.5699999999999954E-2</v>
      </c>
      <c r="M5" s="4">
        <f>Results!J5-Results!K5</f>
        <v>1.7000000000000348E-3</v>
      </c>
      <c r="N5" s="4">
        <f>Results!H5-Results!L5</f>
        <v>1.9399999999999973E-2</v>
      </c>
      <c r="O5" s="4">
        <f>Results!J5-Results!M5</f>
        <v>-1.6100000000000003E-2</v>
      </c>
    </row>
    <row r="6" spans="1:15" s="4" customFormat="1" x14ac:dyDescent="0.25">
      <c r="A6" s="5" t="s">
        <v>17</v>
      </c>
      <c r="B6" s="4">
        <f>Results!B6-Results!C6</f>
        <v>1.5000000000000568E-3</v>
      </c>
      <c r="C6" s="4">
        <f>Results!B6-Results!D6</f>
        <v>-1.6999999999999238E-3</v>
      </c>
      <c r="D6" s="4">
        <f>Results!B6-Results!E6</f>
        <v>3.1000000000000028E-2</v>
      </c>
      <c r="E6" s="4">
        <f>Results!D6-Results!F6</f>
        <v>1.2999999999999678E-3</v>
      </c>
      <c r="F6" s="4">
        <f>Results!E6-Results!G6</f>
        <v>-1.7800000000000038E-2</v>
      </c>
      <c r="G6" s="4">
        <f>Results!H6-Results!J6</f>
        <v>2.6100000000000012E-2</v>
      </c>
      <c r="H6" s="4">
        <f>Results!I6-Results!K6</f>
        <v>-1.4100000000000001E-2</v>
      </c>
      <c r="I6" s="4">
        <f>Results!L6-Results!M6</f>
        <v>-1.4899999999999913E-2</v>
      </c>
      <c r="J6" s="4">
        <f>Results!E6-Results!H6</f>
        <v>-2.3699999999999943E-2</v>
      </c>
      <c r="K6" s="4">
        <f>Results!G6-Results!J6</f>
        <v>2.0200000000000107E-2</v>
      </c>
      <c r="L6" s="4">
        <f>Results!H6-Results!I6</f>
        <v>4.4300000000000006E-2</v>
      </c>
      <c r="M6" s="4">
        <f>Results!J6-Results!K6</f>
        <v>4.0999999999999925E-3</v>
      </c>
      <c r="N6" s="4">
        <f>Results!H6-Results!L6</f>
        <v>2.2999999999999909E-2</v>
      </c>
      <c r="O6" s="4">
        <f>Results!J6-Results!M6</f>
        <v>-1.8000000000000016E-2</v>
      </c>
    </row>
    <row r="7" spans="1:15" s="4" customFormat="1" x14ac:dyDescent="0.25">
      <c r="A7" s="5" t="s">
        <v>18</v>
      </c>
      <c r="B7" s="4">
        <f>Results!B7-Results!C7</f>
        <v>5.9999999999993392E-4</v>
      </c>
      <c r="C7" s="4">
        <f>Results!B7-Results!D7</f>
        <v>-9.000000000000119E-4</v>
      </c>
      <c r="D7" s="4">
        <f>Results!B7-Results!E7</f>
        <v>1.9000000000000017E-2</v>
      </c>
      <c r="E7" s="4">
        <f>Results!D7-Results!F7</f>
        <v>9.9999999999988987E-5</v>
      </c>
      <c r="F7" s="4">
        <f>Results!E7-Results!G7</f>
        <v>-1.1600000000000055E-2</v>
      </c>
      <c r="G7" s="4">
        <f>Results!H7-Results!J7</f>
        <v>1.7699999999999938E-2</v>
      </c>
      <c r="H7" s="4">
        <f>Results!I7-Results!K7</f>
        <v>-9.7000000000000419E-3</v>
      </c>
      <c r="I7" s="4">
        <f>Results!L7-Results!M7</f>
        <v>-1.0299999999999976E-2</v>
      </c>
      <c r="J7" s="4">
        <f>Results!E7-Results!H7</f>
        <v>-1.5199999999999991E-2</v>
      </c>
      <c r="K7" s="4">
        <f>Results!G7-Results!J7</f>
        <v>1.4100000000000001E-2</v>
      </c>
      <c r="L7" s="4">
        <f>Results!H7-Results!I7</f>
        <v>2.9699999999999949E-2</v>
      </c>
      <c r="M7" s="4">
        <f>Results!J7-Results!K7</f>
        <v>2.2999999999999687E-3</v>
      </c>
      <c r="N7" s="4">
        <f>Results!H7-Results!L7</f>
        <v>1.5399999999999969E-2</v>
      </c>
      <c r="O7" s="4">
        <f>Results!J7-Results!M7</f>
        <v>-1.2599999999999945E-2</v>
      </c>
    </row>
    <row r="8" spans="1:15" s="4" customFormat="1" x14ac:dyDescent="0.25">
      <c r="A8" s="5" t="s">
        <v>19</v>
      </c>
      <c r="B8" s="4">
        <f>Results!B8-Results!C8</f>
        <v>4.0000000000006697E-4</v>
      </c>
      <c r="C8" s="4">
        <f>Results!B8-Results!D8</f>
        <v>-9.000000000000119E-4</v>
      </c>
      <c r="D8" s="4">
        <f>Results!B8-Results!E8</f>
        <v>1.7700000000000049E-2</v>
      </c>
      <c r="E8" s="4">
        <f>Results!D8-Results!F8</f>
        <v>6.0000000000004494E-4</v>
      </c>
      <c r="F8" s="4">
        <f>Results!E8-Results!G8</f>
        <v>-1.0800000000000032E-2</v>
      </c>
      <c r="G8" s="4">
        <f>Results!H8-Results!J8</f>
        <v>1.7599999999999949E-2</v>
      </c>
      <c r="H8" s="4">
        <f>Results!I8-Results!K8</f>
        <v>-9.3999999999999639E-3</v>
      </c>
      <c r="I8" s="4">
        <f>Results!L8-Results!M8</f>
        <v>-9.3999999999999639E-3</v>
      </c>
      <c r="J8" s="4">
        <f>Results!E8-Results!H8</f>
        <v>-1.4399999999999968E-2</v>
      </c>
      <c r="K8" s="4">
        <f>Results!G8-Results!J8</f>
        <v>1.4000000000000012E-2</v>
      </c>
      <c r="L8" s="4">
        <f>Results!H8-Results!I8</f>
        <v>2.8899999999999926E-2</v>
      </c>
      <c r="M8" s="4">
        <f>Results!J8-Results!K8</f>
        <v>1.9000000000000128E-3</v>
      </c>
      <c r="N8" s="4">
        <f>Results!H8-Results!L8</f>
        <v>1.4999999999999902E-2</v>
      </c>
      <c r="O8" s="4">
        <f>Results!J8-Results!M8</f>
        <v>-1.2000000000000011E-2</v>
      </c>
    </row>
    <row r="9" spans="1:15" s="4" customFormat="1" x14ac:dyDescent="0.25">
      <c r="A9" s="5" t="s">
        <v>20</v>
      </c>
      <c r="B9" s="4">
        <f>Results!B9-Results!C9</f>
        <v>5.0000000000005596E-4</v>
      </c>
      <c r="C9" s="4">
        <f>Results!B9-Results!D9</f>
        <v>-9.000000000000119E-4</v>
      </c>
      <c r="D9" s="4">
        <f>Results!B9-Results!E9</f>
        <v>1.8400000000000083E-2</v>
      </c>
      <c r="E9" s="4">
        <f>Results!D9-Results!F9</f>
        <v>3.0000000000007798E-4</v>
      </c>
      <c r="F9" s="4">
        <f>Results!E9-Results!G9</f>
        <v>-1.1300000000000088E-2</v>
      </c>
      <c r="G9" s="4">
        <f>Results!H9-Results!J9</f>
        <v>1.7699999999999938E-2</v>
      </c>
      <c r="H9" s="4">
        <f>Results!I9-Results!K9</f>
        <v>-9.6000000000000529E-3</v>
      </c>
      <c r="I9" s="4">
        <f>Results!L9-Results!M9</f>
        <v>-9.8000000000000309E-3</v>
      </c>
      <c r="J9" s="4">
        <f>Results!E9-Results!H9</f>
        <v>-1.4900000000000024E-2</v>
      </c>
      <c r="K9" s="4">
        <f>Results!G9-Results!J9</f>
        <v>1.4100000000000001E-2</v>
      </c>
      <c r="L9" s="4">
        <f>Results!H9-Results!I9</f>
        <v>2.9399999999999982E-2</v>
      </c>
      <c r="M9" s="4">
        <f>Results!J9-Results!K9</f>
        <v>2.0999999999999908E-3</v>
      </c>
      <c r="N9" s="4">
        <f>Results!H9-Results!L9</f>
        <v>1.5199999999999991E-2</v>
      </c>
      <c r="O9" s="4">
        <f>Results!J9-Results!M9</f>
        <v>-1.2299999999999978E-2</v>
      </c>
    </row>
    <row r="10" spans="1:15" s="4" customFormat="1" x14ac:dyDescent="0.25">
      <c r="A10" s="5" t="s">
        <v>21</v>
      </c>
      <c r="B10" s="4">
        <f>Results!B10-Results!C10</f>
        <v>1.9999999999997797E-4</v>
      </c>
      <c r="C10" s="4">
        <f>Results!B10-Results!D10</f>
        <v>-4.9999999999994493E-4</v>
      </c>
      <c r="D10" s="4">
        <f>Results!B10-Results!E10</f>
        <v>6.1999999999999833E-3</v>
      </c>
      <c r="E10" s="4">
        <f>Results!D10-Results!F10</f>
        <v>-2.5000000000000577E-3</v>
      </c>
      <c r="F10" s="4">
        <f>Results!E10-Results!G10</f>
        <v>-4.9000000000000155E-3</v>
      </c>
      <c r="G10" s="4">
        <f>Results!H10-Results!J10</f>
        <v>1.8999999999999018E-3</v>
      </c>
      <c r="H10" s="4">
        <f>Results!I10-Results!K10</f>
        <v>-1.7999999999999128E-3</v>
      </c>
      <c r="I10" s="4">
        <f>Results!L10-Results!M10</f>
        <v>-4.4999999999999485E-3</v>
      </c>
      <c r="J10" s="4">
        <f>Results!E10-Results!H10</f>
        <v>-4.7999999999999154E-3</v>
      </c>
      <c r="K10" s="4">
        <f>Results!G10-Results!J10</f>
        <v>2.0000000000000018E-3</v>
      </c>
      <c r="L10" s="4">
        <f>Results!H10-Results!I10</f>
        <v>4.9999999999998934E-3</v>
      </c>
      <c r="M10" s="4">
        <f>Results!J10-Results!K10</f>
        <v>1.3000000000000789E-3</v>
      </c>
      <c r="N10" s="4">
        <f>Results!H10-Results!L10</f>
        <v>2.8999999999999027E-3</v>
      </c>
      <c r="O10" s="4">
        <f>Results!J10-Results!M10</f>
        <v>-3.4999999999999476E-3</v>
      </c>
    </row>
    <row r="11" spans="1:15" s="4" customFormat="1" x14ac:dyDescent="0.25">
      <c r="A11" s="5" t="s">
        <v>22</v>
      </c>
      <c r="B11" s="4">
        <f>Results!B11-Results!C11</f>
        <v>1.9000000000000128E-3</v>
      </c>
      <c r="C11" s="4">
        <f>Results!B11-Results!D11</f>
        <v>-1.4000000000000679E-3</v>
      </c>
      <c r="D11" s="4">
        <f>Results!B11-Results!E11</f>
        <v>3.3299999999999996E-2</v>
      </c>
      <c r="E11" s="4">
        <f>Results!D11-Results!F11</f>
        <v>9.000000000000119E-4</v>
      </c>
      <c r="F11" s="4">
        <f>Results!E11-Results!G11</f>
        <v>-1.8600000000000061E-2</v>
      </c>
      <c r="G11" s="4">
        <f>Results!H11-Results!J11</f>
        <v>2.5999999999999912E-2</v>
      </c>
      <c r="H11" s="4">
        <f>Results!I11-Results!K11</f>
        <v>-1.4700000000000046E-2</v>
      </c>
      <c r="I11" s="4">
        <f>Results!L11-Results!M11</f>
        <v>-1.6899999999999915E-2</v>
      </c>
      <c r="J11" s="4">
        <f>Results!E11-Results!H11</f>
        <v>-2.4299999999999988E-2</v>
      </c>
      <c r="K11" s="4">
        <f>Results!G11-Results!J11</f>
        <v>2.0299999999999985E-2</v>
      </c>
      <c r="L11" s="4">
        <f>Results!H11-Results!I11</f>
        <v>4.5699999999999963E-2</v>
      </c>
      <c r="M11" s="4">
        <f>Results!J11-Results!K11</f>
        <v>5.0000000000000044E-3</v>
      </c>
      <c r="N11" s="4">
        <f>Results!H11-Results!L11</f>
        <v>2.3799999999999932E-2</v>
      </c>
      <c r="O11" s="4">
        <f>Results!J11-Results!M11</f>
        <v>-1.9099999999999895E-2</v>
      </c>
    </row>
    <row r="13" spans="1:15" ht="45" x14ac:dyDescent="0.25">
      <c r="A13" s="6" t="s">
        <v>32</v>
      </c>
      <c r="B13" s="3" t="s">
        <v>37</v>
      </c>
      <c r="C13" s="3" t="s">
        <v>35</v>
      </c>
      <c r="D13" s="3" t="s">
        <v>36</v>
      </c>
      <c r="E13" s="3" t="s">
        <v>43</v>
      </c>
      <c r="F13" s="3" t="s">
        <v>39</v>
      </c>
      <c r="G13" s="3" t="s">
        <v>43</v>
      </c>
      <c r="H13" s="3" t="s">
        <v>39</v>
      </c>
      <c r="I13" s="3" t="s">
        <v>39</v>
      </c>
      <c r="J13" s="3" t="s">
        <v>58</v>
      </c>
      <c r="K13" s="3" t="s">
        <v>59</v>
      </c>
      <c r="L13" s="3" t="s">
        <v>64</v>
      </c>
      <c r="M13" s="3" t="s">
        <v>64</v>
      </c>
      <c r="N13" s="3" t="s">
        <v>67</v>
      </c>
      <c r="O13" s="3" t="s">
        <v>69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9E36-B427-41AC-A8E9-32AE9C4E0B55}">
  <dimension ref="A1:F13"/>
  <sheetViews>
    <sheetView workbookViewId="0">
      <pane xSplit="1" topLeftCell="B1" activePane="topRight" state="frozen"/>
      <selection pane="topRight" activeCell="D4" sqref="D4"/>
    </sheetView>
  </sheetViews>
  <sheetFormatPr defaultColWidth="29.42578125" defaultRowHeight="15" x14ac:dyDescent="0.25"/>
  <cols>
    <col min="1" max="16384" width="29.42578125" style="3"/>
  </cols>
  <sheetData>
    <row r="1" spans="1:6" s="5" customFormat="1" ht="45" x14ac:dyDescent="0.25">
      <c r="A1" s="5" t="s">
        <v>26</v>
      </c>
      <c r="B1" s="5" t="s">
        <v>27</v>
      </c>
      <c r="C1" s="5" t="s">
        <v>30</v>
      </c>
      <c r="D1" s="5" t="s">
        <v>33</v>
      </c>
      <c r="E1" s="5" t="s">
        <v>40</v>
      </c>
      <c r="F1" s="5" t="s">
        <v>38</v>
      </c>
    </row>
    <row r="2" spans="1:6" s="4" customFormat="1" ht="45" x14ac:dyDescent="0.25">
      <c r="A2" s="5" t="s">
        <v>28</v>
      </c>
      <c r="B2" s="4" t="s">
        <v>29</v>
      </c>
      <c r="C2" s="4" t="s">
        <v>31</v>
      </c>
      <c r="D2" s="4" t="s">
        <v>34</v>
      </c>
      <c r="E2" s="4" t="s">
        <v>41</v>
      </c>
      <c r="F2" s="4" t="s">
        <v>42</v>
      </c>
    </row>
    <row r="3" spans="1:6" s="4" customFormat="1" ht="30" x14ac:dyDescent="0.25">
      <c r="A3" s="5" t="s">
        <v>24</v>
      </c>
      <c r="B3" s="4">
        <f>Results!B16-Results!C16</f>
        <v>0</v>
      </c>
      <c r="C3" s="4">
        <f>Results!B16-Results!D16</f>
        <v>0.15000000000000036</v>
      </c>
      <c r="D3" s="4">
        <f>Results!B16-Results!E16</f>
        <v>3.3</v>
      </c>
      <c r="E3" s="4">
        <f>Results!D16-Results!F16</f>
        <v>0</v>
      </c>
      <c r="F3" s="4">
        <f>Results!E16-Results!G16</f>
        <v>0</v>
      </c>
    </row>
    <row r="4" spans="1:6" s="4" customFormat="1" x14ac:dyDescent="0.25">
      <c r="A4" s="5" t="s">
        <v>15</v>
      </c>
      <c r="B4" s="4">
        <f>Results!B17-Results!C17</f>
        <v>8.2000000000000961E-3</v>
      </c>
      <c r="C4" s="4">
        <f>Results!B17-Results!D17</f>
        <v>1.0000000000000009E-3</v>
      </c>
      <c r="D4" s="4">
        <f>Results!B17-Results!E17</f>
        <v>-7.9999999999991189E-4</v>
      </c>
      <c r="E4" s="4">
        <f>Results!D17-Results!F17</f>
        <v>5.7000000000000384E-3</v>
      </c>
      <c r="F4" s="4">
        <f>Results!E17-Results!G17</f>
        <v>4.7999999999999154E-3</v>
      </c>
    </row>
    <row r="5" spans="1:6" s="4" customFormat="1" x14ac:dyDescent="0.25">
      <c r="A5" s="5" t="s">
        <v>16</v>
      </c>
      <c r="B5" s="4">
        <f>Results!B18-Results!C18</f>
        <v>1.3100000000000001E-2</v>
      </c>
      <c r="C5" s="4">
        <f>Results!B18-Results!D18</f>
        <v>1.9000000000000128E-3</v>
      </c>
      <c r="D5" s="4">
        <f>Results!B18-Results!E18</f>
        <v>4.0999999999999925E-3</v>
      </c>
      <c r="E5" s="4">
        <f>Results!D18-Results!F18</f>
        <v>6.3999999999999613E-3</v>
      </c>
      <c r="F5" s="4">
        <f>Results!E18-Results!G18</f>
        <v>9.4999999999999529E-3</v>
      </c>
    </row>
    <row r="6" spans="1:6" s="4" customFormat="1" x14ac:dyDescent="0.25">
      <c r="A6" s="5" t="s">
        <v>17</v>
      </c>
      <c r="B6" s="4">
        <f>Results!B19-Results!C19</f>
        <v>1.3100000000000001E-2</v>
      </c>
      <c r="C6" s="4">
        <f>Results!B19-Results!D19</f>
        <v>1.0000000000010001E-4</v>
      </c>
      <c r="D6" s="4">
        <f>Results!B19-Results!E19</f>
        <v>4.4800000000000062E-2</v>
      </c>
      <c r="E6" s="4">
        <f>Results!D19-Results!F19</f>
        <v>1.4799999999999924E-2</v>
      </c>
      <c r="F6" s="4">
        <f>Results!E19-Results!G19</f>
        <v>6.5200000000000036E-2</v>
      </c>
    </row>
    <row r="7" spans="1:6" s="4" customFormat="1" x14ac:dyDescent="0.25">
      <c r="A7" s="5" t="s">
        <v>18</v>
      </c>
      <c r="B7" s="4">
        <f>Results!B20-Results!C20</f>
        <v>1.0300000000000087E-2</v>
      </c>
      <c r="C7" s="4">
        <f>Results!B20-Results!D20</f>
        <v>7.0000000000003393E-4</v>
      </c>
      <c r="D7" s="4">
        <f>Results!B20-Results!E20</f>
        <v>1.5600000000000058E-2</v>
      </c>
      <c r="E7" s="4">
        <f>Results!D20-Results!F20</f>
        <v>8.600000000000052E-3</v>
      </c>
      <c r="F7" s="4">
        <f>Results!E20-Results!G20</f>
        <v>2.3900000000000032E-2</v>
      </c>
    </row>
    <row r="8" spans="1:6" s="4" customFormat="1" x14ac:dyDescent="0.25">
      <c r="A8" s="5" t="s">
        <v>19</v>
      </c>
      <c r="B8" s="4">
        <f>Results!B21-Results!C21</f>
        <v>9.5000000000000639E-3</v>
      </c>
      <c r="C8" s="4">
        <f>Results!B21-Results!D21</f>
        <v>9.000000000000119E-4</v>
      </c>
      <c r="D8" s="4">
        <f>Results!B21-Results!E21</f>
        <v>1.8499999999999961E-2</v>
      </c>
      <c r="E8" s="4">
        <f>Results!D21-Results!F21</f>
        <v>7.4999999999999512E-3</v>
      </c>
      <c r="F8" s="4">
        <f>Results!E21-Results!G21</f>
        <v>2.7100000000000013E-2</v>
      </c>
    </row>
    <row r="9" spans="1:6" s="4" customFormat="1" x14ac:dyDescent="0.25">
      <c r="A9" s="5" t="s">
        <v>20</v>
      </c>
      <c r="B9" s="4">
        <f>Results!B22-Results!C22</f>
        <v>1.0000000000000009E-2</v>
      </c>
      <c r="C9" s="4">
        <f>Results!B22-Results!D22</f>
        <v>6.9999999999992291E-4</v>
      </c>
      <c r="D9" s="4">
        <f>Results!B22-Results!E22</f>
        <v>1.6799999999999926E-2</v>
      </c>
      <c r="E9" s="4">
        <f>Results!D22-Results!F22</f>
        <v>8.2000000000000961E-3</v>
      </c>
      <c r="F9" s="4">
        <f>Results!E22-Results!G22</f>
        <v>2.5000000000000022E-2</v>
      </c>
    </row>
    <row r="10" spans="1:6" s="4" customFormat="1" x14ac:dyDescent="0.25">
      <c r="A10" s="5" t="s">
        <v>21</v>
      </c>
      <c r="B10" s="4">
        <f>Results!B23-Results!C23</f>
        <v>5.5999999999999384E-3</v>
      </c>
      <c r="C10" s="4">
        <f>Results!B23-Results!D23</f>
        <v>3.6999999999999256E-3</v>
      </c>
      <c r="D10" s="4">
        <f>Results!B23-Results!E23</f>
        <v>-2.7000000000000357E-3</v>
      </c>
      <c r="E10" s="4">
        <f>Results!D23-Results!F23</f>
        <v>1.7000000000000348E-3</v>
      </c>
      <c r="F10" s="4">
        <f>Results!E23-Results!G23</f>
        <v>-2.0000000000000018E-2</v>
      </c>
    </row>
    <row r="11" spans="1:6" s="4" customFormat="1" x14ac:dyDescent="0.25">
      <c r="A11" s="5" t="s">
        <v>22</v>
      </c>
      <c r="B11" s="4">
        <f>Results!B24-Results!C24</f>
        <v>1.5500000000000069E-2</v>
      </c>
      <c r="C11" s="4">
        <f>Results!B24-Results!D24</f>
        <v>4.0000000000006697E-4</v>
      </c>
      <c r="D11" s="4">
        <f>Results!B24-Results!E24</f>
        <v>3.6399999999999988E-2</v>
      </c>
      <c r="E11" s="4">
        <f>Results!D24-Results!F24</f>
        <v>1.6499999999999959E-2</v>
      </c>
      <c r="F11" s="4">
        <f>Results!E24-Results!G24</f>
        <v>6.5100000000000047E-2</v>
      </c>
    </row>
    <row r="13" spans="1:6" ht="60" x14ac:dyDescent="0.25">
      <c r="A13" s="6" t="s">
        <v>32</v>
      </c>
      <c r="B13" s="3" t="s">
        <v>37</v>
      </c>
      <c r="C13" s="3" t="s">
        <v>44</v>
      </c>
      <c r="D13" s="3" t="s">
        <v>45</v>
      </c>
      <c r="E13" s="3" t="s">
        <v>43</v>
      </c>
      <c r="F13" s="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Analysis CIFAR_10</vt:lpstr>
      <vt:lpstr>Analysis CIFAR_100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KHONDAKER TASRIF NOOR</cp:lastModifiedBy>
  <dcterms:created xsi:type="dcterms:W3CDTF">2023-02-21T11:25:26Z</dcterms:created>
  <dcterms:modified xsi:type="dcterms:W3CDTF">2023-02-21T12:57:57Z</dcterms:modified>
</cp:coreProperties>
</file>