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H Drive\Course Work\CERG-Data Science\CSC_587_Advanced_Data_Mining\CSC_587\HW5_ROC_Apriori_FP-Tree_FP-Growth\"/>
    </mc:Choice>
  </mc:AlternateContent>
  <xr:revisionPtr revIDLastSave="0" documentId="13_ncr:1_{D167FEF8-F1D6-4297-94F5-B98A7B7172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C Curve (P1)" sheetId="1" r:id="rId1"/>
    <sheet name="Frequent Pattern (P2,3,4)" sheetId="2" r:id="rId2"/>
    <sheet name="Weka (P5)" sheetId="3" r:id="rId3"/>
    <sheet name="Weka (P6)" sheetId="4" r:id="rId4"/>
  </sheets>
  <definedNames>
    <definedName name="_xlnm._FilterDatabase" localSheetId="0" hidden="1">'ROC Curve (P1)'!$A$2:$I$12</definedName>
    <definedName name="ROC">'ROC Curve (P1)'!$H$16:$H$26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2" l="1"/>
  <c r="Y26" i="2" s="1"/>
  <c r="X16" i="2"/>
  <c r="Y16" i="2" s="1"/>
  <c r="X15" i="2"/>
  <c r="Y15" i="2" s="1"/>
  <c r="X14" i="2"/>
  <c r="Y14" i="2" s="1"/>
  <c r="X13" i="2"/>
  <c r="Y13" i="2" s="1"/>
  <c r="X12" i="2"/>
  <c r="Y12" i="2" s="1"/>
  <c r="R12" i="2"/>
  <c r="S12" i="2" s="1"/>
  <c r="R30" i="2"/>
  <c r="S30" i="2" s="1"/>
  <c r="R29" i="2"/>
  <c r="R27" i="2"/>
  <c r="S27" i="2" s="1"/>
  <c r="R28" i="2"/>
  <c r="S28" i="2" s="1"/>
  <c r="R26" i="2"/>
  <c r="S26" i="2" s="1"/>
  <c r="R21" i="2"/>
  <c r="S21" i="2" s="1"/>
  <c r="R20" i="2"/>
  <c r="S20" i="2" s="1"/>
  <c r="R19" i="2"/>
  <c r="S19" i="2" s="1"/>
  <c r="R17" i="2"/>
  <c r="S17" i="2" s="1"/>
  <c r="R18" i="2"/>
  <c r="S18" i="2" s="1"/>
  <c r="R16" i="2"/>
  <c r="S16" i="2" s="1"/>
  <c r="R13" i="2"/>
  <c r="S13" i="2" s="1"/>
  <c r="R14" i="2"/>
  <c r="S14" i="2" s="1"/>
  <c r="R15" i="2"/>
  <c r="S15" i="2" s="1"/>
  <c r="M13" i="2"/>
  <c r="M12" i="2"/>
  <c r="I17" i="1"/>
  <c r="H17" i="1"/>
  <c r="J17" i="1"/>
  <c r="J18" i="1"/>
  <c r="J22" i="1"/>
  <c r="J23" i="1"/>
  <c r="J24" i="1"/>
  <c r="J25" i="1"/>
  <c r="J26" i="1"/>
  <c r="H18" i="1"/>
  <c r="H19" i="1"/>
  <c r="H20" i="1"/>
  <c r="J20" i="1" s="1"/>
  <c r="H21" i="1"/>
  <c r="J21" i="1" s="1"/>
  <c r="H22" i="1"/>
  <c r="H23" i="1"/>
  <c r="H24" i="1"/>
  <c r="H25" i="1"/>
  <c r="H26" i="1"/>
  <c r="I18" i="1"/>
  <c r="I19" i="1"/>
  <c r="J19" i="1" s="1"/>
  <c r="I20" i="1"/>
  <c r="I21" i="1"/>
  <c r="I22" i="1"/>
  <c r="I23" i="1"/>
  <c r="I24" i="1"/>
  <c r="I25" i="1"/>
  <c r="I26" i="1"/>
  <c r="L16" i="2" l="1"/>
</calcChain>
</file>

<file path=xl/sharedStrings.xml><?xml version="1.0" encoding="utf-8"?>
<sst xmlns="http://schemas.openxmlformats.org/spreadsheetml/2006/main" count="345" uniqueCount="206">
  <si>
    <t>Tuple #</t>
  </si>
  <si>
    <t>Class</t>
  </si>
  <si>
    <t>Prob</t>
  </si>
  <si>
    <t>TP</t>
  </si>
  <si>
    <t>FN</t>
  </si>
  <si>
    <t>FP</t>
  </si>
  <si>
    <t>TN</t>
  </si>
  <si>
    <t>TPR</t>
  </si>
  <si>
    <t>FPR</t>
  </si>
  <si>
    <t>p</t>
  </si>
  <si>
    <t>n</t>
  </si>
  <si>
    <t>Step 1 order the set by probobility Decending</t>
  </si>
  <si>
    <t>X</t>
  </si>
  <si>
    <t>Y</t>
  </si>
  <si>
    <t>RG-X</t>
  </si>
  <si>
    <t>AUC</t>
  </si>
  <si>
    <t>RG-Y</t>
  </si>
  <si>
    <t>T1</t>
  </si>
  <si>
    <t>A, B, E</t>
  </si>
  <si>
    <t>T2</t>
  </si>
  <si>
    <t>B, D</t>
  </si>
  <si>
    <t>T3</t>
  </si>
  <si>
    <t>B, C</t>
  </si>
  <si>
    <t>T4</t>
  </si>
  <si>
    <t>A, B, D</t>
  </si>
  <si>
    <t>T5</t>
  </si>
  <si>
    <t>A, C</t>
  </si>
  <si>
    <t>T6</t>
  </si>
  <si>
    <t>T7</t>
  </si>
  <si>
    <t>T8</t>
  </si>
  <si>
    <t>A, B, C, E</t>
  </si>
  <si>
    <t>T9</t>
  </si>
  <si>
    <t>A, B, C</t>
  </si>
  <si>
    <t>A</t>
  </si>
  <si>
    <t>T1, T4, T5, T7, T8, T9</t>
  </si>
  <si>
    <t>B</t>
  </si>
  <si>
    <t>T1, T2, T3, T4, T6, T8, T9</t>
  </si>
  <si>
    <t>C</t>
  </si>
  <si>
    <t>T3, T5, T6, T7, T8, T9</t>
  </si>
  <si>
    <t>D</t>
  </si>
  <si>
    <t>T2, T4</t>
  </si>
  <si>
    <t>E</t>
  </si>
  <si>
    <t>T1, T8</t>
  </si>
  <si>
    <t>Confidence Formulas</t>
  </si>
  <si>
    <t>Basket Items</t>
  </si>
  <si>
    <t>Trasnactions</t>
  </si>
  <si>
    <t>Support({A, B}) =</t>
  </si>
  <si>
    <t>Support(A) =</t>
  </si>
  <si>
    <t xml:space="preserve">Support({A, B, E}) = </t>
  </si>
  <si>
    <t xml:space="preserve">Support({A, B}) ⟹ E = </t>
  </si>
  <si>
    <t>Support(A ⟹ {B, E}) =</t>
  </si>
  <si>
    <t>Set Values Min Sup 2</t>
  </si>
  <si>
    <t>Confidence Calculation</t>
  </si>
  <si>
    <t xml:space="preserve"> (T1, T4, T8, T9)</t>
  </si>
  <si>
    <t xml:space="preserve"> (T1, T4, T5, T7, T8, T9)</t>
  </si>
  <si>
    <t>(T1, T8)</t>
  </si>
  <si>
    <t>Support</t>
  </si>
  <si>
    <t>A,B</t>
  </si>
  <si>
    <t>A,C</t>
  </si>
  <si>
    <t>A,D</t>
  </si>
  <si>
    <t>A,E</t>
  </si>
  <si>
    <t>B,C</t>
  </si>
  <si>
    <t>B,D</t>
  </si>
  <si>
    <t>B,E</t>
  </si>
  <si>
    <t>C,D</t>
  </si>
  <si>
    <t>C,E</t>
  </si>
  <si>
    <t>D,E</t>
  </si>
  <si>
    <t xml:space="preserve"> T1, T4, T8, T9</t>
  </si>
  <si>
    <t>T5, T7, T8, T9</t>
  </si>
  <si>
    <t xml:space="preserve">T4, </t>
  </si>
  <si>
    <t>T3, T6, T8, T9</t>
  </si>
  <si>
    <t xml:space="preserve">T2, T4, </t>
  </si>
  <si>
    <t>A,B,C</t>
  </si>
  <si>
    <t>A,B,D</t>
  </si>
  <si>
    <t>A,B,E</t>
  </si>
  <si>
    <t>B,C,D</t>
  </si>
  <si>
    <t>B,C,E</t>
  </si>
  <si>
    <t>C,D,E</t>
  </si>
  <si>
    <t>T8, T9</t>
  </si>
  <si>
    <t>Confidence</t>
  </si>
  <si>
    <t>Lift</t>
  </si>
  <si>
    <t>Conf(A ⟹ {B})/sup{B} =</t>
  </si>
  <si>
    <t>Problem 3 (Apriori Procedure)</t>
  </si>
  <si>
    <t>Problem 2(Confidences)</t>
  </si>
  <si>
    <t>Frequent K-itemset (2 item)(C2)</t>
  </si>
  <si>
    <t>Frequent K-itemset (2 item)(L2)</t>
  </si>
  <si>
    <t>Frequent K-itemset (3 item) (C3)</t>
  </si>
  <si>
    <t>Frequent K-itemset (3 item)(L3)</t>
  </si>
  <si>
    <t>2nd Scan</t>
  </si>
  <si>
    <t>3rd Scan</t>
  </si>
  <si>
    <t>above line</t>
  </si>
  <si>
    <t>below line</t>
  </si>
  <si>
    <t>S(A, B, E) / S(A, B) =</t>
  </si>
  <si>
    <t>S(A, B, E) / S(A) =</t>
  </si>
  <si>
    <t>Confidence({A, B} ⟹ E) = P(E | A, B) = S(A, B, E) / S(A, B)</t>
  </si>
  <si>
    <t>Confidence(A ⟹ {B, E}) = P(B, E | A) = S(A, B, E) / S(A)</t>
  </si>
  <si>
    <t>Step 1: Frequent K-itemset (1 item)</t>
  </si>
  <si>
    <t>Step 2: Ordered Frequent K-itemset (1 item)</t>
  </si>
  <si>
    <t>Basket</t>
  </si>
  <si>
    <t>TiD</t>
  </si>
  <si>
    <t>Un-Ordered Transactions</t>
  </si>
  <si>
    <t>Ordered Transactions</t>
  </si>
  <si>
    <t>B, A, C, E</t>
  </si>
  <si>
    <t>B,A, C</t>
  </si>
  <si>
    <t>B,A, D</t>
  </si>
  <si>
    <t>B, A, E</t>
  </si>
  <si>
    <t>Min support = 2</t>
  </si>
  <si>
    <t>Problem 4: Draw FP-Tree</t>
  </si>
  <si>
    <t>dgetty_HW5_P6.txt</t>
  </si>
  <si>
    <t>dgetty_HW5_P5.arff</t>
  </si>
  <si>
    <t>=== Run information ===</t>
  </si>
  <si>
    <t>Scheme:       weka.associations.Apriori -N 10 -T 0 -C 0.9 -D 0.05 -U 1.0 -M 0.1 -S -1.0 -c -1</t>
  </si>
  <si>
    <t>Relation:     supermarket-weka.filters.unsupervised.attribute.Remove-R217</t>
  </si>
  <si>
    <t>Instances:    4627</t>
  </si>
  <si>
    <t>Attributes:   216</t>
  </si>
  <si>
    <t xml:space="preserve">              [list of attributes omitted]</t>
  </si>
  <si>
    <t>=== Associator model (full training set) ===</t>
  </si>
  <si>
    <t>Apriori</t>
  </si>
  <si>
    <t>=======</t>
  </si>
  <si>
    <t>Minimum support: 0.1 (463 instances)</t>
  </si>
  <si>
    <t>Minimum metric &lt;confidence&gt;: 0.9</t>
  </si>
  <si>
    <t>Number of cycles performed: 18</t>
  </si>
  <si>
    <t>Generated sets of large itemsets:</t>
  </si>
  <si>
    <t>Size of set of large itemsets L(1): 50</t>
  </si>
  <si>
    <t>Size of set of large itemsets L(2): 562</t>
  </si>
  <si>
    <t>Size of set of large itemsets L(3): 2169</t>
  </si>
  <si>
    <t>Size of set of large itemsets L(4): 3107</t>
  </si>
  <si>
    <t>Size of set of large itemsets L(5): 1744</t>
  </si>
  <si>
    <t>Size of set of large itemsets L(6): 318</t>
  </si>
  <si>
    <t>Size of set of large itemsets L(7): 11</t>
  </si>
  <si>
    <t>Best rules found:</t>
  </si>
  <si>
    <t xml:space="preserve"> 1. biscuits=t frozen foods=t pet foods=t milk-cream=t vegetables=t 516 ==&gt; bread and cake=t 475    &lt;conf:(0.92)&gt; lift:(1.28) lev:(0.02) [103] conv:(3.44)</t>
  </si>
  <si>
    <t xml:space="preserve"> 2. baking needs=t biscuits=t milk-cream=t margarine=t fruit=t vegetables=t 505 ==&gt; bread and cake=t 464    &lt;conf:(0.92)&gt; lift:(1.28) lev:(0.02) [100] conv:(3.37)</t>
  </si>
  <si>
    <t xml:space="preserve"> 3. biscuits=t frozen foods=t milk-cream=t margarine=t vegetables=t 585 ==&gt; bread and cake=t 537    &lt;conf:(0.92)&gt; lift:(1.28) lev:(0.03) [115] conv:(3.35)</t>
  </si>
  <si>
    <t xml:space="preserve"> 4. biscuits=t canned vegetables=t frozen foods=t fruit=t vegetables=t 536 ==&gt; bread and cake=t 492    &lt;conf:(0.92)&gt; lift:(1.28) lev:(0.02) [106] conv:(3.34)</t>
  </si>
  <si>
    <t xml:space="preserve"> 5. baking needs=t frozen foods=t milk-cream=t margarine=t fruit=t vegetables=t 517 ==&gt; bread and cake=t 474    &lt;conf:(0.92)&gt; lift:(1.27) lev:(0.02) [101] conv:(3.29)</t>
  </si>
  <si>
    <t xml:space="preserve"> 6. biscuits=t frozen foods=t pet foods=t milk-cream=t fruit=t 511 ==&gt; bread and cake=t 468    &lt;conf:(0.92)&gt; lift:(1.27) lev:(0.02) [100] conv:(3.26)</t>
  </si>
  <si>
    <t xml:space="preserve"> 7. biscuits=t frozen foods=t tissues-paper prd=t milk-cream=t vegetables=t 575 ==&gt; bread and cake=t 526    &lt;conf:(0.91)&gt; lift:(1.27) lev:(0.02) [112] conv:(3.22)</t>
  </si>
  <si>
    <t xml:space="preserve"> 8. biscuits=t frozen foods=t beef=t fruit=t vegetables=t 536 ==&gt; bread and cake=t 490    &lt;conf:(0.91)&gt; lift:(1.27) lev:(0.02) [104] conv:(3.2)</t>
  </si>
  <si>
    <t xml:space="preserve"> 9. baking needs=t biscuits=t frozen foods=t cheese=t fruit=t 538 ==&gt; bread and cake=t 491    &lt;conf:(0.91)&gt; lift:(1.27) lev:(0.02) [103] conv:(3.14)</t>
  </si>
  <si>
    <t>10. biscuits=t frozen foods=t milk-cream=t margarine=t fruit=t 592 ==&gt; bread and cake=t 540    &lt;conf:(0.91)&gt; lift:(1.27) lev:(0.02) [113] conv:(3.13)</t>
  </si>
  <si>
    <t>Scheme:       weka.associations.FPGrowth -P 2 -I -1 -N 10 -T 0 -C 0.9 -D 0.05 -U 1.0 -M 0.1</t>
  </si>
  <si>
    <t>FPGrowth found 102 rules (displaying top 10)</t>
  </si>
  <si>
    <t xml:space="preserve"> 1. [vegetables=t, milk-cream=t, frozen foods=t, biscuits=t, pet foods=t]: 516 ==&gt; [bread and cake=t]: 475   &lt;conf:(0.92)&gt; lift:(1.28) lev:(0.02) conv:(3.44) </t>
  </si>
  <si>
    <t xml:space="preserve"> 2. [fruit=t, vegetables=t, milk-cream=t, baking needs=t, biscuits=t, margarine=t]: 505 ==&gt; [bread and cake=t]: 464   &lt;conf:(0.92)&gt; lift:(1.28) lev:(0.02) conv:(3.37) </t>
  </si>
  <si>
    <t xml:space="preserve"> 3. [vegetables=t, milk-cream=t, frozen foods=t, biscuits=t, margarine=t]: 585 ==&gt; [bread and cake=t]: 537   &lt;conf:(0.92)&gt; lift:(1.28) lev:(0.03) conv:(3.35) </t>
  </si>
  <si>
    <t xml:space="preserve"> 4. [fruit=t, vegetables=t, frozen foods=t, biscuits=t, canned vegetables=t]: 536 ==&gt; [bread and cake=t]: 492   &lt;conf:(0.92)&gt; lift:(1.28) lev:(0.02) conv:(3.34) </t>
  </si>
  <si>
    <t xml:space="preserve"> 5. [fruit=t, vegetables=t, milk-cream=t, baking needs=t, frozen foods=t, margarine=t]: 517 ==&gt; [bread and cake=t]: 474   &lt;conf:(0.92)&gt; lift:(1.27) lev:(0.02) conv:(3.29) </t>
  </si>
  <si>
    <t xml:space="preserve"> 6. [fruit=t, milk-cream=t, frozen foods=t, biscuits=t, pet foods=t]: 511 ==&gt; [bread and cake=t]: 468   &lt;conf:(0.92)&gt; lift:(1.27) lev:(0.02) conv:(3.26) </t>
  </si>
  <si>
    <t xml:space="preserve"> 7. [vegetables=t, milk-cream=t, frozen foods=t, biscuits=t, tissues-paper prd=t]: 575 ==&gt; [bread and cake=t]: 526   &lt;conf:(0.91)&gt; lift:(1.27) lev:(0.02) conv:(3.22) </t>
  </si>
  <si>
    <t xml:space="preserve"> 8. [fruit=t, vegetables=t, frozen foods=t, biscuits=t, beef=t]: 536 ==&gt; [bread and cake=t]: 490   &lt;conf:(0.91)&gt; lift:(1.27) lev:(0.02) conv:(3.2) </t>
  </si>
  <si>
    <t xml:space="preserve"> 9. [fruit=t, baking needs=t, frozen foods=t, biscuits=t, cheese=t]: 538 ==&gt; [bread and cake=t]: 491   &lt;conf:(0.91)&gt; lift:(1.27) lev:(0.02) conv:(3.14) </t>
  </si>
  <si>
    <t xml:space="preserve">10. [fruit=t, milk-cream=t, frozen foods=t, biscuits=t, margarine=t]: 592 ==&gt; [bread and cake=t]: 540   &lt;conf:(0.91)&gt; lift:(1.27) lev:(0.02) conv:(3.13) </t>
  </si>
  <si>
    <t>@relation transaction</t>
  </si>
  <si>
    <t>@attribute id numeric</t>
  </si>
  <si>
    <t>@attribute A {t}</t>
  </si>
  <si>
    <t>@attribute B {t}</t>
  </si>
  <si>
    <t>@attribute C {t}</t>
  </si>
  <si>
    <t>@attribute D {t}</t>
  </si>
  <si>
    <t>@attribute E {t}</t>
  </si>
  <si>
    <t>@data</t>
  </si>
  <si>
    <t>1,t,t,?,?,t</t>
  </si>
  <si>
    <t>2,?,t,?,t,?</t>
  </si>
  <si>
    <t>3,?,t,t,?,?</t>
  </si>
  <si>
    <t>4,t,t,?,t,?</t>
  </si>
  <si>
    <t>5,t,?,t,?,?</t>
  </si>
  <si>
    <t>6,?,t,t,?,?</t>
  </si>
  <si>
    <t>7,t,?,t,?,?</t>
  </si>
  <si>
    <t>8,t,t,t,?,t</t>
  </si>
  <si>
    <t>9,t,t,t,?,?</t>
  </si>
  <si>
    <t>%=== Run information ===</t>
  </si>
  <si>
    <t>%Scheme:       weka.associations.Apriori -N 10 -T 0 -C 0.9 -D 0.05 -U 1.0 -M 0.1 -S -1.0 -c -1</t>
  </si>
  <si>
    <t>%Relation:     transaction-weka.filters.unsupervised.attribute.Remove-R1</t>
  </si>
  <si>
    <t>%Instances:    9</t>
  </si>
  <si>
    <t>%Attributes:   5</t>
  </si>
  <si>
    <t>%              A</t>
  </si>
  <si>
    <t>%              B</t>
  </si>
  <si>
    <t>%              C</t>
  </si>
  <si>
    <t>%              D</t>
  </si>
  <si>
    <t>%              E</t>
  </si>
  <si>
    <t>%=== Associator model (full training set) ===</t>
  </si>
  <si>
    <t>%</t>
  </si>
  <si>
    <t>%Apriori</t>
  </si>
  <si>
    <t>%=======</t>
  </si>
  <si>
    <t>%Minimum support: 0.16 (1 instances)</t>
  </si>
  <si>
    <t>%Minimum metric &lt;confidence&gt;: 0.9</t>
  </si>
  <si>
    <t>%Number of cycles performed: 17</t>
  </si>
  <si>
    <t>%Generated sets of large itemsets:</t>
  </si>
  <si>
    <t>%Size of set of large itemsets L(1): 5</t>
  </si>
  <si>
    <t>%Size of set of large itemsets L(2): 8</t>
  </si>
  <si>
    <t>%Size of set of large itemsets L(3): 5</t>
  </si>
  <si>
    <t>%Size of set of large itemsets L(4): 1</t>
  </si>
  <si>
    <t>%Best rules found:</t>
  </si>
  <si>
    <t>% 1. E=t 2 ==&gt; A=t 2    &lt;conf:(1)&gt; lift:(1.5) lev:(0.07) [0] conv:(0.67)</t>
  </si>
  <si>
    <t>% 2. D=t 2 ==&gt; B=t 2    &lt;conf:(1)&gt; lift:(1.29) lev:(0.05) [0] conv:(0.44)</t>
  </si>
  <si>
    <t>% 3. E=t 2 ==&gt; B=t 2    &lt;conf:(1)&gt; lift:(1.29) lev:(0.05) [0] conv:(0.44)</t>
  </si>
  <si>
    <t>% 4. B=t E=t 2 ==&gt; A=t 2    &lt;conf:(1)&gt; lift:(1.5) lev:(0.07) [0] conv:(0.67)</t>
  </si>
  <si>
    <t>% 5. A=t E=t 2 ==&gt; B=t 2    &lt;conf:(1)&gt; lift:(1.29) lev:(0.05) [0] conv:(0.44)</t>
  </si>
  <si>
    <t>% 6. E=t 2 ==&gt; A=t B=t 2    &lt;conf:(1)&gt; lift:(2.25) lev:(0.12) [1] conv:(1.11)</t>
  </si>
  <si>
    <t>% 7. A=t D=t 1 ==&gt; B=t 1    &lt;conf:(1)&gt; lift:(1.29) lev:(0.02) [0] conv:(0.22)</t>
  </si>
  <si>
    <t>% 8. C=t E=t 1 ==&gt; A=t 1    &lt;conf:(1)&gt; lift:(1.5) lev:(0.04) [0] conv:(0.33)</t>
  </si>
  <si>
    <t>% 9. C=t E=t 1 ==&gt; B=t 1    &lt;conf:(1)&gt; lift:(1.29) lev:(0.02) [0] conv:(0.22)</t>
  </si>
  <si>
    <t>%10. B=t C=t E=t 1 ==&gt; A=t 1    &lt;conf:(1)&gt; lift:(1.5) lev:(0.04) [0] conv:(0.33)</t>
  </si>
  <si>
    <t>1st Scan</t>
  </si>
  <si>
    <t>Frequent K-itemset (1 item)(C1)</t>
  </si>
  <si>
    <t>Frequent K-itemset (1 item)(L1)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</si>
</sst>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2" xfId="0" applyBorder="1"/>
    <xf numFmtId="0" fontId="16" fillId="0" borderId="0" xfId="0" applyFont="1" applyAlignment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0" fillId="0" borderId="0" xfId="0" applyBorder="1"/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left"/>
    </xf>
    <xf numFmtId="2" fontId="0" fillId="0" borderId="12" xfId="0" applyNumberFormat="1" applyBorder="1"/>
    <xf numFmtId="0" fontId="0" fillId="0" borderId="12" xfId="0" applyBorder="1" applyAlignment="1"/>
    <xf numFmtId="0" fontId="0" fillId="0" borderId="12" xfId="0" applyFill="1" applyBorder="1"/>
    <xf numFmtId="0" fontId="0" fillId="0" borderId="0" xfId="0" applyFill="1" applyBorder="1"/>
    <xf numFmtId="0" fontId="0" fillId="0" borderId="12" xfId="0" applyFill="1" applyBorder="1" applyAlignment="1"/>
    <xf numFmtId="0" fontId="0" fillId="34" borderId="12" xfId="0" applyFill="1" applyBorder="1"/>
    <xf numFmtId="2" fontId="0" fillId="34" borderId="12" xfId="0" applyNumberForma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/>
    <xf numFmtId="0" fontId="0" fillId="35" borderId="12" xfId="0" applyFill="1" applyBorder="1" applyAlignment="1">
      <alignment horizontal="center"/>
    </xf>
    <xf numFmtId="0" fontId="0" fillId="35" borderId="0" xfId="0" applyFill="1"/>
    <xf numFmtId="0" fontId="0" fillId="35" borderId="10" xfId="0" applyFill="1" applyBorder="1"/>
    <xf numFmtId="0" fontId="0" fillId="35" borderId="11" xfId="0" applyFill="1" applyBorder="1"/>
    <xf numFmtId="0" fontId="0" fillId="36" borderId="12" xfId="0" applyFill="1" applyBorder="1" applyAlignment="1">
      <alignment horizontal="center"/>
    </xf>
    <xf numFmtId="0" fontId="0" fillId="36" borderId="0" xfId="0" applyFill="1"/>
    <xf numFmtId="0" fontId="0" fillId="36" borderId="10" xfId="0" applyFill="1" applyBorder="1"/>
    <xf numFmtId="0" fontId="0" fillId="36" borderId="11" xfId="0" applyFill="1" applyBorder="1"/>
    <xf numFmtId="0" fontId="0" fillId="0" borderId="0" xfId="0" applyBorder="1" applyAlignment="1"/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19" xfId="0" applyBorder="1"/>
    <xf numFmtId="2" fontId="0" fillId="33" borderId="19" xfId="0" applyNumberFormat="1" applyFill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2" xfId="0" applyBorder="1"/>
    <xf numFmtId="2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0" xfId="0" applyFont="1" applyBorder="1"/>
    <xf numFmtId="0" fontId="0" fillId="0" borderId="19" xfId="0" applyFill="1" applyBorder="1" applyAlignment="1"/>
    <xf numFmtId="2" fontId="0" fillId="0" borderId="19" xfId="0" applyNumberFormat="1" applyBorder="1"/>
    <xf numFmtId="0" fontId="0" fillId="34" borderId="18" xfId="0" applyFill="1" applyBorder="1"/>
    <xf numFmtId="0" fontId="0" fillId="0" borderId="18" xfId="0" applyFill="1" applyBorder="1"/>
    <xf numFmtId="2" fontId="0" fillId="0" borderId="21" xfId="0" applyNumberFormat="1" applyBorder="1"/>
    <xf numFmtId="0" fontId="0" fillId="34" borderId="22" xfId="0" applyFill="1" applyBorder="1"/>
    <xf numFmtId="0" fontId="0" fillId="34" borderId="23" xfId="0" applyFill="1" applyBorder="1"/>
    <xf numFmtId="2" fontId="0" fillId="34" borderId="23" xfId="0" applyNumberFormat="1" applyFill="1" applyBorder="1"/>
    <xf numFmtId="0" fontId="16" fillId="0" borderId="27" xfId="0" applyFont="1" applyBorder="1" applyAlignment="1">
      <alignment horizontal="center"/>
    </xf>
    <xf numFmtId="0" fontId="0" fillId="0" borderId="21" xfId="0" applyFill="1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8" fillId="0" borderId="14" xfId="42" applyBorder="1"/>
    <xf numFmtId="0" fontId="0" fillId="0" borderId="20" xfId="0" applyFill="1" applyBorder="1"/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Curve (P1)'!$H$17:$H$26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'ROC Curve (P1)'!$I$17:$I$26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4-4C17-AC2D-D498365E7AB3}"/>
            </c:ext>
          </c:extLst>
        </c:ser>
        <c:ser>
          <c:idx val="1"/>
          <c:order val="1"/>
          <c:tx>
            <c:v>Random Guess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Curve (P1)'!$L$17:$L$18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'ROC Curve (P1)'!$K$17:$K$18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4-4C17-AC2D-D498365E7AB3}"/>
            </c:ext>
          </c:extLst>
        </c:ser>
        <c:ser>
          <c:idx val="2"/>
          <c:order val="2"/>
          <c:tx>
            <c:v>Convex Hull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('ROC Curve (P1)'!$H$17,'ROC Curve (P1)'!$H$20,'ROC Curve (P1)'!$H$22,'ROC Curve (P1)'!$H$26)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</c:numCache>
            </c:numRef>
          </c:xVal>
          <c:yVal>
            <c:numRef>
              <c:f>('ROC Curve (P1)'!$I$17,'ROC Curve (P1)'!$I$20,'ROC Curve (P1)'!$I$22,'ROC Curve (P1)'!$I$26)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4-4C17-AC2D-D498365E7A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2090559"/>
        <c:axId val="652087679"/>
      </c:scatterChart>
      <c:valAx>
        <c:axId val="65209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  <a:r>
                  <a:rPr lang="en-US" baseline="0"/>
                  <a:t> Rate (FPR)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7679"/>
        <c:crosses val="autoZero"/>
        <c:crossBetween val="midCat"/>
      </c:valAx>
      <c:valAx>
        <c:axId val="652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</a:t>
                </a:r>
                <a:r>
                  <a:rPr lang="en-US" baseline="0"/>
                  <a:t> Rate (TPR)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19</xdr:row>
      <xdr:rowOff>47625</xdr:rowOff>
    </xdr:from>
    <xdr:to>
      <xdr:col>14</xdr:col>
      <xdr:colOff>327025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E4CBF-66CE-9095-F405-EAD5952E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3667125"/>
          <a:ext cx="7404100" cy="5467350"/>
        </a:xfrm>
        <a:prstGeom prst="rect">
          <a:avLst/>
        </a:prstGeom>
      </xdr:spPr>
    </xdr:pic>
    <xdr:clientData/>
  </xdr:twoCellAnchor>
  <xdr:twoCellAnchor>
    <xdr:from>
      <xdr:col>0</xdr:col>
      <xdr:colOff>204787</xdr:colOff>
      <xdr:row>27</xdr:row>
      <xdr:rowOff>176212</xdr:rowOff>
    </xdr:from>
    <xdr:to>
      <xdr:col>7</xdr:col>
      <xdr:colOff>509587</xdr:colOff>
      <xdr:row>42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44C11-201D-DC8E-DAB1-D69BEF87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0</xdr:row>
      <xdr:rowOff>123826</xdr:rowOff>
    </xdr:from>
    <xdr:to>
      <xdr:col>12</xdr:col>
      <xdr:colOff>3448050</xdr:colOff>
      <xdr:row>13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3E8D0E-A434-7820-39F5-06A7D96E60ED}"/>
            </a:ext>
          </a:extLst>
        </xdr:cNvPr>
        <xdr:cNvSpPr txBox="1"/>
      </xdr:nvSpPr>
      <xdr:spPr>
        <a:xfrm>
          <a:off x="6086475" y="123826"/>
          <a:ext cx="593407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TP = True Positive </a:t>
          </a:r>
          <a:r>
            <a:rPr lang="en-US" sz="1100" baseline="0"/>
            <a:t>  </a:t>
          </a:r>
          <a:r>
            <a:rPr lang="en-US" sz="1100"/>
            <a:t>FP = False Positive TN =  True Negative FN = False Negative </a:t>
          </a:r>
        </a:p>
        <a:p>
          <a:r>
            <a:rPr lang="en-US" sz="1100"/>
            <a:t>TPR =TP/ P = True Positive Rate </a:t>
          </a:r>
        </a:p>
        <a:p>
          <a:r>
            <a:rPr lang="en-US" sz="1100"/>
            <a:t>FPR = FP/N = False Positive Rate </a:t>
          </a:r>
        </a:p>
        <a:p>
          <a:r>
            <a:rPr lang="en-US" sz="1100"/>
            <a:t>TPR (Sensitivity) = True Positives / (True Positives + False Negatives) </a:t>
          </a:r>
        </a:p>
        <a:p>
          <a:r>
            <a:rPr lang="en-US" sz="1100"/>
            <a:t>FPR (1 - Specificity) = False Positives / (False Positives + True Negatives) </a:t>
          </a:r>
        </a:p>
        <a:p>
          <a:endParaRPr lang="en-US" sz="1100"/>
        </a:p>
        <a:p>
          <a:r>
            <a:rPr lang="en-US" sz="1100"/>
            <a:t>Step 1: Order the set by Probobiltiy Desc</a:t>
          </a:r>
        </a:p>
        <a:p>
          <a:r>
            <a:rPr lang="en-US" sz="1100"/>
            <a:t>Step 2: At Each line</a:t>
          </a:r>
          <a:r>
            <a:rPr lang="en-US" sz="1100" baseline="0"/>
            <a:t> count the number of p's and n's above the line those are the p = TP's and n = FP's</a:t>
          </a:r>
        </a:p>
        <a:p>
          <a:r>
            <a:rPr lang="en-US" sz="1100" baseline="0"/>
            <a:t>Step 3:  Do step 2 for the items below the line.  Those are n = TN's and p = FN</a:t>
          </a:r>
        </a:p>
        <a:p>
          <a:r>
            <a:rPr lang="en-US" sz="1100" baseline="0"/>
            <a:t>Step 4: FPR is the FP's at each row divide by the total FP's</a:t>
          </a:r>
        </a:p>
        <a:p>
          <a:r>
            <a:rPr lang="en-US" sz="1100" baseline="0"/>
            <a:t>Step 5: TPR are the TP's at each row divided by the total TP's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9</xdr:col>
      <xdr:colOff>940275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EFE8D4-33C6-0B6C-691A-F08EA8DF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6417151" cy="324802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7</xdr:col>
      <xdr:colOff>429021</xdr:colOff>
      <xdr:row>36</xdr:row>
      <xdr:rowOff>28872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8D78DF-AD73-E7F0-5183-629642A57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467100"/>
          <a:ext cx="4572396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32</xdr:row>
      <xdr:rowOff>9526</xdr:rowOff>
    </xdr:from>
    <xdr:to>
      <xdr:col>7</xdr:col>
      <xdr:colOff>485775</xdr:colOff>
      <xdr:row>50</xdr:row>
      <xdr:rowOff>50007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F24128FC-BA8F-EBC7-115B-388691319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301" y="6105526"/>
          <a:ext cx="4638674" cy="3479006"/>
        </a:xfrm>
        <a:prstGeom prst="rect">
          <a:avLst/>
        </a:prstGeom>
      </xdr:spPr>
    </xdr:pic>
    <xdr:clientData/>
  </xdr:twoCellAnchor>
  <xdr:twoCellAnchor>
    <xdr:from>
      <xdr:col>17</xdr:col>
      <xdr:colOff>466725</xdr:colOff>
      <xdr:row>7</xdr:row>
      <xdr:rowOff>171450</xdr:rowOff>
    </xdr:from>
    <xdr:to>
      <xdr:col>19</xdr:col>
      <xdr:colOff>352425</xdr:colOff>
      <xdr:row>9</xdr:row>
      <xdr:rowOff>28575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A1DAD60-92B2-092C-1CDC-7C0907051B3B}"/>
            </a:ext>
          </a:extLst>
        </xdr:cNvPr>
        <xdr:cNvSpPr/>
      </xdr:nvSpPr>
      <xdr:spPr>
        <a:xfrm>
          <a:off x="14220825" y="1504950"/>
          <a:ext cx="1219200" cy="2381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361950</xdr:colOff>
      <xdr:row>21</xdr:row>
      <xdr:rowOff>152400</xdr:rowOff>
    </xdr:from>
    <xdr:to>
      <xdr:col>19</xdr:col>
      <xdr:colOff>361950</xdr:colOff>
      <xdr:row>23</xdr:row>
      <xdr:rowOff>28575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ACF4CB6-0AC7-4C95-8E05-370098D1E093}"/>
            </a:ext>
          </a:extLst>
        </xdr:cNvPr>
        <xdr:cNvSpPr/>
      </xdr:nvSpPr>
      <xdr:spPr>
        <a:xfrm>
          <a:off x="14116050" y="4162425"/>
          <a:ext cx="1333500" cy="2571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400050</xdr:colOff>
      <xdr:row>17</xdr:row>
      <xdr:rowOff>133350</xdr:rowOff>
    </xdr:from>
    <xdr:to>
      <xdr:col>11</xdr:col>
      <xdr:colOff>1403350</xdr:colOff>
      <xdr:row>38</xdr:row>
      <xdr:rowOff>76200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27F01781-DB59-F1FE-6076-0CD204D9B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67250" y="3371850"/>
          <a:ext cx="5270500" cy="3952875"/>
        </a:xfrm>
        <a:prstGeom prst="rect">
          <a:avLst/>
        </a:prstGeom>
      </xdr:spPr>
    </xdr:pic>
    <xdr:clientData/>
  </xdr:twoCellAnchor>
  <xdr:twoCellAnchor>
    <xdr:from>
      <xdr:col>12</xdr:col>
      <xdr:colOff>476250</xdr:colOff>
      <xdr:row>40</xdr:row>
      <xdr:rowOff>19050</xdr:rowOff>
    </xdr:from>
    <xdr:to>
      <xdr:col>14</xdr:col>
      <xdr:colOff>161925</xdr:colOff>
      <xdr:row>41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34E09-B50C-F167-741A-6CA45C898E17}"/>
            </a:ext>
          </a:extLst>
        </xdr:cNvPr>
        <xdr:cNvSpPr txBox="1"/>
      </xdr:nvSpPr>
      <xdr:spPr>
        <a:xfrm>
          <a:off x="10658475" y="744855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{root}</a:t>
          </a:r>
        </a:p>
      </xdr:txBody>
    </xdr:sp>
    <xdr:clientData/>
  </xdr:twoCellAnchor>
  <xdr:twoCellAnchor>
    <xdr:from>
      <xdr:col>11</xdr:col>
      <xdr:colOff>1562100</xdr:colOff>
      <xdr:row>42</xdr:row>
      <xdr:rowOff>76200</xdr:rowOff>
    </xdr:from>
    <xdr:to>
      <xdr:col>12</xdr:col>
      <xdr:colOff>409575</xdr:colOff>
      <xdr:row>43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6E96DDD-7E92-45EA-83D5-95C8A8B8B5CC}"/>
            </a:ext>
          </a:extLst>
        </xdr:cNvPr>
        <xdr:cNvSpPr txBox="1"/>
      </xdr:nvSpPr>
      <xdr:spPr>
        <a:xfrm>
          <a:off x="10096500" y="788670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B:7</a:t>
          </a:r>
        </a:p>
      </xdr:txBody>
    </xdr:sp>
    <xdr:clientData/>
  </xdr:twoCellAnchor>
  <xdr:twoCellAnchor>
    <xdr:from>
      <xdr:col>11</xdr:col>
      <xdr:colOff>1143000</xdr:colOff>
      <xdr:row>47</xdr:row>
      <xdr:rowOff>85725</xdr:rowOff>
    </xdr:from>
    <xdr:to>
      <xdr:col>11</xdr:col>
      <xdr:colOff>1638300</xdr:colOff>
      <xdr:row>49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06E3A6-5AFE-40B4-8E7E-A566F5349909}"/>
            </a:ext>
          </a:extLst>
        </xdr:cNvPr>
        <xdr:cNvSpPr txBox="1"/>
      </xdr:nvSpPr>
      <xdr:spPr>
        <a:xfrm>
          <a:off x="9677400" y="8467725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A:4</a:t>
          </a:r>
        </a:p>
      </xdr:txBody>
    </xdr:sp>
    <xdr:clientData/>
  </xdr:twoCellAnchor>
  <xdr:twoCellAnchor>
    <xdr:from>
      <xdr:col>14</xdr:col>
      <xdr:colOff>209550</xdr:colOff>
      <xdr:row>42</xdr:row>
      <xdr:rowOff>114300</xdr:rowOff>
    </xdr:from>
    <xdr:to>
      <xdr:col>14</xdr:col>
      <xdr:colOff>704850</xdr:colOff>
      <xdr:row>44</xdr:row>
      <xdr:rowOff>28575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D1B126-F35F-471D-AAEA-18D55569CB17}"/>
            </a:ext>
          </a:extLst>
        </xdr:cNvPr>
        <xdr:cNvSpPr txBox="1"/>
      </xdr:nvSpPr>
      <xdr:spPr>
        <a:xfrm>
          <a:off x="11201400" y="792480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A:2</a:t>
          </a:r>
        </a:p>
      </xdr:txBody>
    </xdr:sp>
    <xdr:clientData/>
  </xdr:twoCellAnchor>
  <xdr:twoCellAnchor>
    <xdr:from>
      <xdr:col>11</xdr:col>
      <xdr:colOff>438150</xdr:colOff>
      <xdr:row>50</xdr:row>
      <xdr:rowOff>76200</xdr:rowOff>
    </xdr:from>
    <xdr:to>
      <xdr:col>11</xdr:col>
      <xdr:colOff>933450</xdr:colOff>
      <xdr:row>51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4C0A30-C8E8-48E3-B391-B19742E5267B}"/>
            </a:ext>
          </a:extLst>
        </xdr:cNvPr>
        <xdr:cNvSpPr txBox="1"/>
      </xdr:nvSpPr>
      <xdr:spPr>
        <a:xfrm>
          <a:off x="8972550" y="902970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C:2</a:t>
          </a:r>
        </a:p>
      </xdr:txBody>
    </xdr:sp>
    <xdr:clientData/>
  </xdr:twoCellAnchor>
  <xdr:twoCellAnchor>
    <xdr:from>
      <xdr:col>14</xdr:col>
      <xdr:colOff>695325</xdr:colOff>
      <xdr:row>45</xdr:row>
      <xdr:rowOff>28575</xdr:rowOff>
    </xdr:from>
    <xdr:to>
      <xdr:col>15</xdr:col>
      <xdr:colOff>381000</xdr:colOff>
      <xdr:row>46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D67E88A-2F85-429F-AE72-FF9BA85998C5}"/>
            </a:ext>
          </a:extLst>
        </xdr:cNvPr>
        <xdr:cNvSpPr txBox="1"/>
      </xdr:nvSpPr>
      <xdr:spPr>
        <a:xfrm>
          <a:off x="11687175" y="8410575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C:2</a:t>
          </a:r>
        </a:p>
      </xdr:txBody>
    </xdr:sp>
    <xdr:clientData/>
  </xdr:twoCellAnchor>
  <xdr:twoCellAnchor>
    <xdr:from>
      <xdr:col>11</xdr:col>
      <xdr:colOff>1552575</xdr:colOff>
      <xdr:row>45</xdr:row>
      <xdr:rowOff>66675</xdr:rowOff>
    </xdr:from>
    <xdr:to>
      <xdr:col>12</xdr:col>
      <xdr:colOff>400050</xdr:colOff>
      <xdr:row>46</xdr:row>
      <xdr:rowOff>171450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EA66497-7677-46FD-902E-76C879B6E103}"/>
            </a:ext>
          </a:extLst>
        </xdr:cNvPr>
        <xdr:cNvSpPr txBox="1"/>
      </xdr:nvSpPr>
      <xdr:spPr>
        <a:xfrm>
          <a:off x="10086975" y="866775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C:2</a:t>
          </a:r>
        </a:p>
      </xdr:txBody>
    </xdr:sp>
    <xdr:clientData/>
  </xdr:twoCellAnchor>
  <xdr:twoCellAnchor>
    <xdr:from>
      <xdr:col>12</xdr:col>
      <xdr:colOff>247650</xdr:colOff>
      <xdr:row>50</xdr:row>
      <xdr:rowOff>95250</xdr:rowOff>
    </xdr:from>
    <xdr:to>
      <xdr:col>13</xdr:col>
      <xdr:colOff>133350</xdr:colOff>
      <xdr:row>52</xdr:row>
      <xdr:rowOff>9525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F47FC6E-6DB9-4C7F-A633-E74467D178EC}"/>
            </a:ext>
          </a:extLst>
        </xdr:cNvPr>
        <xdr:cNvSpPr txBox="1"/>
      </xdr:nvSpPr>
      <xdr:spPr>
        <a:xfrm>
          <a:off x="10429875" y="904875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E:1</a:t>
          </a:r>
        </a:p>
      </xdr:txBody>
    </xdr:sp>
    <xdr:clientData/>
  </xdr:twoCellAnchor>
  <xdr:twoCellAnchor>
    <xdr:from>
      <xdr:col>11</xdr:col>
      <xdr:colOff>1143000</xdr:colOff>
      <xdr:row>50</xdr:row>
      <xdr:rowOff>76200</xdr:rowOff>
    </xdr:from>
    <xdr:to>
      <xdr:col>11</xdr:col>
      <xdr:colOff>1638300</xdr:colOff>
      <xdr:row>51</xdr:row>
      <xdr:rowOff>180975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B0BBD44-21C5-4A4D-8BAA-A6B43E4556F7}"/>
            </a:ext>
          </a:extLst>
        </xdr:cNvPr>
        <xdr:cNvSpPr txBox="1"/>
      </xdr:nvSpPr>
      <xdr:spPr>
        <a:xfrm>
          <a:off x="9677400" y="9029700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D:1</a:t>
          </a:r>
        </a:p>
      </xdr:txBody>
    </xdr:sp>
    <xdr:clientData/>
  </xdr:twoCellAnchor>
  <xdr:twoCellAnchor>
    <xdr:from>
      <xdr:col>11</xdr:col>
      <xdr:colOff>438150</xdr:colOff>
      <xdr:row>53</xdr:row>
      <xdr:rowOff>104775</xdr:rowOff>
    </xdr:from>
    <xdr:to>
      <xdr:col>11</xdr:col>
      <xdr:colOff>933450</xdr:colOff>
      <xdr:row>55</xdr:row>
      <xdr:rowOff>19050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F50876B-4887-4DE7-B769-A671197FAD2F}"/>
            </a:ext>
          </a:extLst>
        </xdr:cNvPr>
        <xdr:cNvSpPr txBox="1"/>
      </xdr:nvSpPr>
      <xdr:spPr>
        <a:xfrm>
          <a:off x="8972550" y="9629775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E:1</a:t>
          </a:r>
        </a:p>
      </xdr:txBody>
    </xdr:sp>
    <xdr:clientData/>
  </xdr:twoCellAnchor>
  <xdr:twoCellAnchor>
    <xdr:from>
      <xdr:col>12</xdr:col>
      <xdr:colOff>161925</xdr:colOff>
      <xdr:row>40</xdr:row>
      <xdr:rowOff>166688</xdr:rowOff>
    </xdr:from>
    <xdr:to>
      <xdr:col>12</xdr:col>
      <xdr:colOff>476250</xdr:colOff>
      <xdr:row>42</xdr:row>
      <xdr:rowOff>76200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FC6C017-83E1-D6AE-4A8D-EC8110071DF2}"/>
            </a:ext>
          </a:extLst>
        </xdr:cNvPr>
        <xdr:cNvCxnSpPr>
          <a:stCxn id="10" idx="1"/>
          <a:endCxn id="11" idx="0"/>
        </xdr:cNvCxnSpPr>
      </xdr:nvCxnSpPr>
      <xdr:spPr>
        <a:xfrm flipH="1">
          <a:off x="10344150" y="7596188"/>
          <a:ext cx="314325" cy="2905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1390650</xdr:colOff>
      <xdr:row>43</xdr:row>
      <xdr:rowOff>33338</xdr:rowOff>
    </xdr:from>
    <xdr:to>
      <xdr:col>11</xdr:col>
      <xdr:colOff>1562100</xdr:colOff>
      <xdr:row>47</xdr:row>
      <xdr:rowOff>85725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2326223-FD09-4F91-A191-DD7532E54D8C}"/>
            </a:ext>
          </a:extLst>
        </xdr:cNvPr>
        <xdr:cNvCxnSpPr>
          <a:stCxn id="11" idx="1"/>
          <a:endCxn id="12" idx="0"/>
        </xdr:cNvCxnSpPr>
      </xdr:nvCxnSpPr>
      <xdr:spPr>
        <a:xfrm flipH="1">
          <a:off x="9925050" y="8253413"/>
          <a:ext cx="171450" cy="8143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48</xdr:row>
      <xdr:rowOff>42863</xdr:rowOff>
    </xdr:from>
    <xdr:to>
      <xdr:col>11</xdr:col>
      <xdr:colOff>1143000</xdr:colOff>
      <xdr:row>50</xdr:row>
      <xdr:rowOff>76200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1F92DB8-0C53-425C-9A97-9B4DF2160FE1}"/>
            </a:ext>
          </a:extLst>
        </xdr:cNvPr>
        <xdr:cNvCxnSpPr>
          <a:stCxn id="12" idx="1"/>
          <a:endCxn id="14" idx="0"/>
        </xdr:cNvCxnSpPr>
      </xdr:nvCxnSpPr>
      <xdr:spPr>
        <a:xfrm flipH="1">
          <a:off x="9220200" y="8615363"/>
          <a:ext cx="457200" cy="4143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51</xdr:row>
      <xdr:rowOff>180975</xdr:rowOff>
    </xdr:from>
    <xdr:to>
      <xdr:col>11</xdr:col>
      <xdr:colOff>685800</xdr:colOff>
      <xdr:row>53</xdr:row>
      <xdr:rowOff>104775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0AE4E6F-CF5F-4C75-9391-14671376A3BA}"/>
            </a:ext>
          </a:extLst>
        </xdr:cNvPr>
        <xdr:cNvCxnSpPr>
          <a:stCxn id="14" idx="2"/>
          <a:endCxn id="21" idx="0"/>
        </xdr:cNvCxnSpPr>
      </xdr:nvCxnSpPr>
      <xdr:spPr>
        <a:xfrm>
          <a:off x="9220200" y="9324975"/>
          <a:ext cx="0" cy="304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1390650</xdr:colOff>
      <xdr:row>49</xdr:row>
      <xdr:rowOff>0</xdr:rowOff>
    </xdr:from>
    <xdr:to>
      <xdr:col>11</xdr:col>
      <xdr:colOff>1390650</xdr:colOff>
      <xdr:row>50</xdr:row>
      <xdr:rowOff>76200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457CD3C-0E5B-41B1-A99B-2A960D2B1CC8}"/>
            </a:ext>
          </a:extLst>
        </xdr:cNvPr>
        <xdr:cNvCxnSpPr>
          <a:stCxn id="12" idx="2"/>
          <a:endCxn id="20" idx="0"/>
        </xdr:cNvCxnSpPr>
      </xdr:nvCxnSpPr>
      <xdr:spPr>
        <a:xfrm>
          <a:off x="9925050" y="8763000"/>
          <a:ext cx="0" cy="266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1638300</xdr:colOff>
      <xdr:row>48</xdr:row>
      <xdr:rowOff>42863</xdr:rowOff>
    </xdr:from>
    <xdr:to>
      <xdr:col>12</xdr:col>
      <xdr:colOff>495300</xdr:colOff>
      <xdr:row>50</xdr:row>
      <xdr:rowOff>95250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CC09956-81D5-4808-8A42-2C5D42067530}"/>
            </a:ext>
          </a:extLst>
        </xdr:cNvPr>
        <xdr:cNvCxnSpPr>
          <a:stCxn id="19" idx="0"/>
          <a:endCxn id="12" idx="3"/>
        </xdr:cNvCxnSpPr>
      </xdr:nvCxnSpPr>
      <xdr:spPr>
        <a:xfrm flipH="1" flipV="1">
          <a:off x="10172700" y="8615363"/>
          <a:ext cx="504825" cy="4333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43</xdr:row>
      <xdr:rowOff>180975</xdr:rowOff>
    </xdr:from>
    <xdr:to>
      <xdr:col>12</xdr:col>
      <xdr:colOff>161925</xdr:colOff>
      <xdr:row>45</xdr:row>
      <xdr:rowOff>66675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468624E4-6E12-4652-B0E0-361258C9873E}"/>
            </a:ext>
          </a:extLst>
        </xdr:cNvPr>
        <xdr:cNvCxnSpPr>
          <a:stCxn id="11" idx="2"/>
          <a:endCxn id="18" idx="0"/>
        </xdr:cNvCxnSpPr>
      </xdr:nvCxnSpPr>
      <xdr:spPr>
        <a:xfrm flipH="1">
          <a:off x="10334625" y="8401050"/>
          <a:ext cx="9525" cy="266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40</xdr:row>
      <xdr:rowOff>166688</xdr:rowOff>
    </xdr:from>
    <xdr:to>
      <xdr:col>14</xdr:col>
      <xdr:colOff>457200</xdr:colOff>
      <xdr:row>42</xdr:row>
      <xdr:rowOff>114300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DA92F35-B3EA-4FFF-9320-03E23001AB0B}"/>
            </a:ext>
          </a:extLst>
        </xdr:cNvPr>
        <xdr:cNvCxnSpPr>
          <a:stCxn id="10" idx="3"/>
          <a:endCxn id="13" idx="0"/>
        </xdr:cNvCxnSpPr>
      </xdr:nvCxnSpPr>
      <xdr:spPr>
        <a:xfrm>
          <a:off x="11153775" y="7596188"/>
          <a:ext cx="295275" cy="3286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704850</xdr:colOff>
      <xdr:row>43</xdr:row>
      <xdr:rowOff>71438</xdr:rowOff>
    </xdr:from>
    <xdr:to>
      <xdr:col>15</xdr:col>
      <xdr:colOff>133350</xdr:colOff>
      <xdr:row>45</xdr:row>
      <xdr:rowOff>28575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14E4ED7-936A-4804-9E78-1565BCC0E9CB}"/>
            </a:ext>
          </a:extLst>
        </xdr:cNvPr>
        <xdr:cNvCxnSpPr>
          <a:stCxn id="15" idx="0"/>
          <a:endCxn id="13" idx="3"/>
        </xdr:cNvCxnSpPr>
      </xdr:nvCxnSpPr>
      <xdr:spPr>
        <a:xfrm flipH="1" flipV="1">
          <a:off x="11696700" y="8072438"/>
          <a:ext cx="238125" cy="338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561975</xdr:colOff>
      <xdr:row>45</xdr:row>
      <xdr:rowOff>76200</xdr:rowOff>
    </xdr:from>
    <xdr:to>
      <xdr:col>14</xdr:col>
      <xdr:colOff>247650</xdr:colOff>
      <xdr:row>46</xdr:row>
      <xdr:rowOff>180975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5D7BEB3-A634-4E8E-9ACF-A0CF0E17EEF1}"/>
            </a:ext>
          </a:extLst>
        </xdr:cNvPr>
        <xdr:cNvSpPr txBox="1"/>
      </xdr:nvSpPr>
      <xdr:spPr>
        <a:xfrm>
          <a:off x="10744200" y="8677275"/>
          <a:ext cx="495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D:1</a:t>
          </a:r>
        </a:p>
      </xdr:txBody>
    </xdr:sp>
    <xdr:clientData/>
  </xdr:twoCellAnchor>
  <xdr:twoCellAnchor>
    <xdr:from>
      <xdr:col>12</xdr:col>
      <xdr:colOff>409575</xdr:colOff>
      <xdr:row>43</xdr:row>
      <xdr:rowOff>33338</xdr:rowOff>
    </xdr:from>
    <xdr:to>
      <xdr:col>14</xdr:col>
      <xdr:colOff>0</xdr:colOff>
      <xdr:row>45</xdr:row>
      <xdr:rowOff>76200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9A7D7A3-6F46-4BA3-A434-17383F9C361B}"/>
            </a:ext>
          </a:extLst>
        </xdr:cNvPr>
        <xdr:cNvCxnSpPr>
          <a:stCxn id="11" idx="3"/>
          <a:endCxn id="69" idx="0"/>
        </xdr:cNvCxnSpPr>
      </xdr:nvCxnSpPr>
      <xdr:spPr>
        <a:xfrm>
          <a:off x="10591800" y="8253413"/>
          <a:ext cx="400050" cy="42386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438150</xdr:colOff>
      <xdr:row>4</xdr:row>
      <xdr:rowOff>9525</xdr:rowOff>
    </xdr:from>
    <xdr:to>
      <xdr:col>19</xdr:col>
      <xdr:colOff>323850</xdr:colOff>
      <xdr:row>5</xdr:row>
      <xdr:rowOff>57150</xdr:rowOff>
    </xdr:to>
    <xdr:sp macro="" textlink="">
      <xdr:nvSpPr>
        <xdr:cNvPr id="74" name="Arrow: Right 73">
          <a:extLst>
            <a:ext uri="{FF2B5EF4-FFF2-40B4-BE49-F238E27FC236}">
              <a16:creationId xmlns:a16="http://schemas.microsoft.com/office/drawing/2014/main" id="{4B6EE194-5291-402B-87CD-0F46F7B3044D}"/>
            </a:ext>
          </a:extLst>
        </xdr:cNvPr>
        <xdr:cNvSpPr/>
      </xdr:nvSpPr>
      <xdr:spPr>
        <a:xfrm>
          <a:off x="14192250" y="771525"/>
          <a:ext cx="1219200" cy="2381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7162800</xdr:colOff>
      <xdr:row>2</xdr:row>
      <xdr:rowOff>82203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92A34-A948-D54D-9417-5F06A5E0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632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7162800</xdr:colOff>
      <xdr:row>3</xdr:row>
      <xdr:rowOff>177646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21013-AD40-E308-3BEC-4C2A5FD5E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49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dgetty_HW5_P5.arf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dgetty_HW5_P6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31" sqref="I31"/>
    </sheetView>
  </sheetViews>
  <sheetFormatPr defaultRowHeight="15" x14ac:dyDescent="0.25"/>
  <cols>
    <col min="12" max="12" width="28" bestFit="1" customWidth="1"/>
    <col min="13" max="13" width="61.28515625" bestFit="1" customWidth="1"/>
  </cols>
  <sheetData>
    <row r="1" spans="1:12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 x14ac:dyDescent="0.25">
      <c r="A3">
        <v>1</v>
      </c>
      <c r="B3" t="s">
        <v>9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2" x14ac:dyDescent="0.25">
      <c r="A4">
        <v>2</v>
      </c>
      <c r="B4" t="s">
        <v>10</v>
      </c>
      <c r="C4">
        <v>0.85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2" x14ac:dyDescent="0.25">
      <c r="A5">
        <v>3</v>
      </c>
      <c r="B5" t="s">
        <v>9</v>
      </c>
      <c r="C5">
        <v>0.78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2" x14ac:dyDescent="0.25">
      <c r="A6">
        <v>4</v>
      </c>
      <c r="B6" t="s">
        <v>9</v>
      </c>
      <c r="C6">
        <v>0.66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2" x14ac:dyDescent="0.25">
      <c r="A7">
        <v>5</v>
      </c>
      <c r="B7" t="s">
        <v>10</v>
      </c>
      <c r="C7">
        <v>0.6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2" x14ac:dyDescent="0.25">
      <c r="A8">
        <v>6</v>
      </c>
      <c r="B8" t="s">
        <v>9</v>
      </c>
      <c r="C8">
        <v>0.55000000000000004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2" x14ac:dyDescent="0.25">
      <c r="A9">
        <v>7</v>
      </c>
      <c r="B9" t="s">
        <v>10</v>
      </c>
      <c r="C9">
        <v>0.53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2" x14ac:dyDescent="0.25">
      <c r="A10">
        <v>8</v>
      </c>
      <c r="B10" t="s">
        <v>10</v>
      </c>
      <c r="C10">
        <v>0.52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2" x14ac:dyDescent="0.25">
      <c r="A11">
        <v>9</v>
      </c>
      <c r="B11" t="s">
        <v>10</v>
      </c>
      <c r="C11">
        <v>0.51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2" x14ac:dyDescent="0.25">
      <c r="A12">
        <v>10</v>
      </c>
      <c r="B12" t="s">
        <v>9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5" spans="1:12" x14ac:dyDescent="0.25">
      <c r="D15" s="23" t="s">
        <v>90</v>
      </c>
      <c r="E15" s="23"/>
      <c r="F15" s="27" t="s">
        <v>91</v>
      </c>
      <c r="G15" s="27"/>
      <c r="H15" t="s">
        <v>12</v>
      </c>
      <c r="I15" t="s">
        <v>13</v>
      </c>
      <c r="K15" t="s">
        <v>13</v>
      </c>
      <c r="L15" t="s">
        <v>12</v>
      </c>
    </row>
    <row r="16" spans="1:12" x14ac:dyDescent="0.25">
      <c r="A16" t="s">
        <v>0</v>
      </c>
      <c r="B16" t="s">
        <v>1</v>
      </c>
      <c r="C16" t="s">
        <v>2</v>
      </c>
      <c r="D16" s="24" t="s">
        <v>3</v>
      </c>
      <c r="E16" s="24" t="s">
        <v>5</v>
      </c>
      <c r="F16" s="28" t="s">
        <v>6</v>
      </c>
      <c r="G16" s="28" t="s">
        <v>4</v>
      </c>
      <c r="H16" t="s">
        <v>8</v>
      </c>
      <c r="I16" t="s">
        <v>7</v>
      </c>
      <c r="J16" t="s">
        <v>15</v>
      </c>
      <c r="K16" t="s">
        <v>16</v>
      </c>
      <c r="L16" t="s">
        <v>14</v>
      </c>
    </row>
    <row r="17" spans="1:12" x14ac:dyDescent="0.25">
      <c r="A17" s="3">
        <v>1</v>
      </c>
      <c r="B17" s="3" t="s">
        <v>9</v>
      </c>
      <c r="C17" s="3">
        <v>0.95</v>
      </c>
      <c r="D17" s="25">
        <v>1</v>
      </c>
      <c r="E17" s="25">
        <v>0</v>
      </c>
      <c r="F17" s="29">
        <v>5</v>
      </c>
      <c r="G17" s="29">
        <v>4</v>
      </c>
      <c r="H17" s="3">
        <f>E17/$E$26</f>
        <v>0</v>
      </c>
      <c r="I17" s="3">
        <f t="shared" ref="I17:I26" si="0">D17/$D$26</f>
        <v>0.2</v>
      </c>
      <c r="J17" s="3">
        <f t="shared" ref="J17:J25" si="1">(H17-H18)*I17</f>
        <v>-4.0000000000000008E-2</v>
      </c>
      <c r="K17">
        <v>0</v>
      </c>
      <c r="L17">
        <v>0</v>
      </c>
    </row>
    <row r="18" spans="1:12" x14ac:dyDescent="0.25">
      <c r="A18" s="3">
        <v>2</v>
      </c>
      <c r="B18" s="3" t="s">
        <v>10</v>
      </c>
      <c r="C18" s="3">
        <v>0.85</v>
      </c>
      <c r="D18" s="25">
        <v>1</v>
      </c>
      <c r="E18" s="25">
        <v>1</v>
      </c>
      <c r="F18" s="29">
        <v>4</v>
      </c>
      <c r="G18" s="29">
        <v>4</v>
      </c>
      <c r="H18" s="3">
        <f t="shared" ref="H18:H26" si="2">E18/$E$26</f>
        <v>0.2</v>
      </c>
      <c r="I18" s="3">
        <f t="shared" si="0"/>
        <v>0.2</v>
      </c>
      <c r="J18" s="3">
        <f t="shared" si="1"/>
        <v>0</v>
      </c>
      <c r="K18">
        <v>1</v>
      </c>
      <c r="L18">
        <v>1</v>
      </c>
    </row>
    <row r="19" spans="1:12" x14ac:dyDescent="0.25">
      <c r="A19" s="3">
        <v>3</v>
      </c>
      <c r="B19" s="3" t="s">
        <v>9</v>
      </c>
      <c r="C19" s="3">
        <v>0.78</v>
      </c>
      <c r="D19" s="25">
        <v>2</v>
      </c>
      <c r="E19" s="25">
        <v>1</v>
      </c>
      <c r="F19" s="29">
        <v>4</v>
      </c>
      <c r="G19" s="29">
        <v>3</v>
      </c>
      <c r="H19" s="3">
        <f t="shared" si="2"/>
        <v>0.2</v>
      </c>
      <c r="I19" s="3">
        <f t="shared" si="0"/>
        <v>0.4</v>
      </c>
      <c r="J19" s="3">
        <f t="shared" si="1"/>
        <v>0</v>
      </c>
    </row>
    <row r="20" spans="1:12" x14ac:dyDescent="0.25">
      <c r="A20" s="3">
        <v>4</v>
      </c>
      <c r="B20" s="3" t="s">
        <v>9</v>
      </c>
      <c r="C20" s="3">
        <v>0.66</v>
      </c>
      <c r="D20" s="25">
        <v>3</v>
      </c>
      <c r="E20" s="25">
        <v>1</v>
      </c>
      <c r="F20" s="29">
        <v>4</v>
      </c>
      <c r="G20" s="29">
        <v>2</v>
      </c>
      <c r="H20" s="3">
        <f t="shared" si="2"/>
        <v>0.2</v>
      </c>
      <c r="I20" s="3">
        <f t="shared" si="0"/>
        <v>0.6</v>
      </c>
      <c r="J20" s="3">
        <f t="shared" si="1"/>
        <v>-0.12</v>
      </c>
    </row>
    <row r="21" spans="1:12" x14ac:dyDescent="0.25">
      <c r="A21" s="3">
        <v>5</v>
      </c>
      <c r="B21" s="3" t="s">
        <v>10</v>
      </c>
      <c r="C21" s="3">
        <v>0.6</v>
      </c>
      <c r="D21" s="25">
        <v>3</v>
      </c>
      <c r="E21" s="25">
        <v>2</v>
      </c>
      <c r="F21" s="29">
        <v>3</v>
      </c>
      <c r="G21" s="29">
        <v>2</v>
      </c>
      <c r="H21" s="3">
        <f t="shared" si="2"/>
        <v>0.4</v>
      </c>
      <c r="I21" s="3">
        <f t="shared" si="0"/>
        <v>0.6</v>
      </c>
      <c r="J21" s="3">
        <f t="shared" si="1"/>
        <v>0</v>
      </c>
    </row>
    <row r="22" spans="1:12" x14ac:dyDescent="0.25">
      <c r="A22" s="3">
        <v>6</v>
      </c>
      <c r="B22" s="3" t="s">
        <v>9</v>
      </c>
      <c r="C22" s="3">
        <v>0.55000000000000004</v>
      </c>
      <c r="D22" s="25">
        <v>4</v>
      </c>
      <c r="E22" s="25">
        <v>2</v>
      </c>
      <c r="F22" s="29">
        <v>3</v>
      </c>
      <c r="G22" s="29">
        <v>1</v>
      </c>
      <c r="H22" s="3">
        <f t="shared" si="2"/>
        <v>0.4</v>
      </c>
      <c r="I22" s="3">
        <f t="shared" si="0"/>
        <v>0.8</v>
      </c>
      <c r="J22" s="3">
        <f t="shared" si="1"/>
        <v>-0.15999999999999998</v>
      </c>
    </row>
    <row r="23" spans="1:12" x14ac:dyDescent="0.25">
      <c r="A23" s="3">
        <v>7</v>
      </c>
      <c r="B23" s="3" t="s">
        <v>10</v>
      </c>
      <c r="C23" s="3">
        <v>0.53</v>
      </c>
      <c r="D23" s="25">
        <v>4</v>
      </c>
      <c r="E23" s="25">
        <v>3</v>
      </c>
      <c r="F23" s="29">
        <v>2</v>
      </c>
      <c r="G23" s="29">
        <v>1</v>
      </c>
      <c r="H23" s="3">
        <f t="shared" si="2"/>
        <v>0.6</v>
      </c>
      <c r="I23" s="3">
        <f t="shared" si="0"/>
        <v>0.8</v>
      </c>
      <c r="J23" s="3">
        <f t="shared" si="1"/>
        <v>-0.16000000000000006</v>
      </c>
    </row>
    <row r="24" spans="1:12" x14ac:dyDescent="0.25">
      <c r="A24" s="3">
        <v>8</v>
      </c>
      <c r="B24" s="3" t="s">
        <v>10</v>
      </c>
      <c r="C24" s="3">
        <v>0.52</v>
      </c>
      <c r="D24" s="25">
        <v>4</v>
      </c>
      <c r="E24" s="25">
        <v>4</v>
      </c>
      <c r="F24" s="29">
        <v>1</v>
      </c>
      <c r="G24" s="29">
        <v>1</v>
      </c>
      <c r="H24" s="3">
        <f t="shared" si="2"/>
        <v>0.8</v>
      </c>
      <c r="I24" s="3">
        <f t="shared" si="0"/>
        <v>0.8</v>
      </c>
      <c r="J24" s="3">
        <f t="shared" si="1"/>
        <v>-0.15999999999999998</v>
      </c>
    </row>
    <row r="25" spans="1:12" x14ac:dyDescent="0.25">
      <c r="A25" s="3">
        <v>9</v>
      </c>
      <c r="B25" s="3" t="s">
        <v>10</v>
      </c>
      <c r="C25" s="3">
        <v>0.51</v>
      </c>
      <c r="D25" s="25">
        <v>4</v>
      </c>
      <c r="E25" s="25">
        <v>5</v>
      </c>
      <c r="F25" s="29">
        <v>0</v>
      </c>
      <c r="G25" s="29">
        <v>1</v>
      </c>
      <c r="H25" s="3">
        <f t="shared" si="2"/>
        <v>1</v>
      </c>
      <c r="I25" s="3">
        <f t="shared" si="0"/>
        <v>0.8</v>
      </c>
      <c r="J25" s="3">
        <f t="shared" si="1"/>
        <v>0</v>
      </c>
    </row>
    <row r="26" spans="1:12" ht="15.75" thickBot="1" x14ac:dyDescent="0.3">
      <c r="A26" s="2">
        <v>10</v>
      </c>
      <c r="B26" s="2" t="s">
        <v>9</v>
      </c>
      <c r="C26" s="2">
        <v>0.4</v>
      </c>
      <c r="D26" s="26">
        <v>5</v>
      </c>
      <c r="E26" s="26">
        <v>5</v>
      </c>
      <c r="F26" s="30">
        <v>0</v>
      </c>
      <c r="G26" s="30">
        <v>0</v>
      </c>
      <c r="H26" s="2">
        <f t="shared" si="2"/>
        <v>1</v>
      </c>
      <c r="I26" s="2">
        <f t="shared" si="0"/>
        <v>1</v>
      </c>
      <c r="J26" s="2">
        <f>(H26-I27)*I26</f>
        <v>1</v>
      </c>
    </row>
  </sheetData>
  <mergeCells count="3">
    <mergeCell ref="A1:I1"/>
    <mergeCell ref="D15:E15"/>
    <mergeCell ref="F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BA5A-7663-4FAC-A417-749D82727192}">
  <dimension ref="I1:Y67"/>
  <sheetViews>
    <sheetView workbookViewId="0">
      <selection activeCell="P42" sqref="P42"/>
    </sheetView>
  </sheetViews>
  <sheetFormatPr defaultRowHeight="15" x14ac:dyDescent="0.25"/>
  <cols>
    <col min="10" max="10" width="21.42578125" bestFit="1" customWidth="1"/>
    <col min="11" max="11" width="24.28515625" bestFit="1" customWidth="1"/>
    <col min="12" max="12" width="24.7109375" bestFit="1" customWidth="1"/>
    <col min="14" max="14" width="3" customWidth="1"/>
    <col min="15" max="15" width="12.140625" bestFit="1" customWidth="1"/>
    <col min="16" max="16" width="21.42578125" bestFit="1" customWidth="1"/>
    <col min="17" max="17" width="7.85546875" bestFit="1" customWidth="1"/>
    <col min="18" max="18" width="10.85546875" bestFit="1" customWidth="1"/>
    <col min="21" max="21" width="12.140625" bestFit="1" customWidth="1"/>
    <col min="22" max="22" width="21.42578125" bestFit="1" customWidth="1"/>
    <col min="23" max="23" width="7.85546875" bestFit="1" customWidth="1"/>
  </cols>
  <sheetData>
    <row r="1" spans="11:25" x14ac:dyDescent="0.25">
      <c r="K1" s="33" t="s">
        <v>83</v>
      </c>
      <c r="L1" s="34"/>
      <c r="M1" s="35"/>
      <c r="O1" s="33" t="s">
        <v>82</v>
      </c>
      <c r="P1" s="34"/>
      <c r="Q1" s="34"/>
      <c r="R1" s="50"/>
      <c r="S1" s="50"/>
      <c r="T1" s="50"/>
      <c r="U1" s="33" t="s">
        <v>82</v>
      </c>
      <c r="V1" s="34"/>
      <c r="W1" s="34"/>
      <c r="X1" s="50"/>
      <c r="Y1" s="51"/>
    </row>
    <row r="2" spans="11:25" x14ac:dyDescent="0.25">
      <c r="K2" s="36" t="s">
        <v>43</v>
      </c>
      <c r="L2" s="11"/>
      <c r="M2" s="37"/>
      <c r="N2" s="7"/>
      <c r="O2" s="36" t="s">
        <v>204</v>
      </c>
      <c r="P2" s="11"/>
      <c r="Q2" s="11"/>
      <c r="R2" s="10"/>
      <c r="S2" s="10"/>
      <c r="T2" s="10"/>
      <c r="U2" s="36" t="s">
        <v>205</v>
      </c>
      <c r="V2" s="11"/>
      <c r="W2" s="11"/>
      <c r="X2" s="10"/>
      <c r="Y2" s="41"/>
    </row>
    <row r="3" spans="11:25" x14ac:dyDescent="0.25">
      <c r="K3" s="38" t="s">
        <v>94</v>
      </c>
      <c r="L3" s="12"/>
      <c r="M3" s="39"/>
      <c r="N3" s="5"/>
      <c r="O3" s="42" t="s">
        <v>44</v>
      </c>
      <c r="P3" s="6" t="s">
        <v>45</v>
      </c>
      <c r="Q3" s="14" t="s">
        <v>56</v>
      </c>
      <c r="R3" s="10"/>
      <c r="S3" s="10"/>
      <c r="T3" s="10"/>
      <c r="U3" s="42" t="s">
        <v>44</v>
      </c>
      <c r="V3" s="6" t="s">
        <v>45</v>
      </c>
      <c r="W3" s="14" t="s">
        <v>56</v>
      </c>
      <c r="X3" s="10"/>
      <c r="Y3" s="41"/>
    </row>
    <row r="4" spans="11:25" x14ac:dyDescent="0.25">
      <c r="K4" s="38" t="s">
        <v>95</v>
      </c>
      <c r="L4" s="12"/>
      <c r="M4" s="39"/>
      <c r="N4" s="5"/>
      <c r="O4" s="42" t="s">
        <v>33</v>
      </c>
      <c r="P4" s="6" t="s">
        <v>34</v>
      </c>
      <c r="Q4" s="6">
        <v>6</v>
      </c>
      <c r="S4" s="52" t="s">
        <v>203</v>
      </c>
      <c r="T4" s="10"/>
      <c r="U4" s="42" t="s">
        <v>33</v>
      </c>
      <c r="V4" s="6" t="s">
        <v>34</v>
      </c>
      <c r="W4" s="6">
        <v>6</v>
      </c>
      <c r="X4" s="10"/>
      <c r="Y4" s="41"/>
    </row>
    <row r="5" spans="11:25" x14ac:dyDescent="0.25">
      <c r="K5" s="40"/>
      <c r="L5" s="10"/>
      <c r="M5" s="41"/>
      <c r="O5" s="42" t="s">
        <v>35</v>
      </c>
      <c r="P5" s="6" t="s">
        <v>36</v>
      </c>
      <c r="Q5" s="6">
        <v>7</v>
      </c>
      <c r="R5" s="10"/>
      <c r="S5" s="10"/>
      <c r="T5" s="10"/>
      <c r="U5" s="42" t="s">
        <v>35</v>
      </c>
      <c r="V5" s="6" t="s">
        <v>36</v>
      </c>
      <c r="W5" s="6">
        <v>7</v>
      </c>
      <c r="X5" s="10"/>
      <c r="Y5" s="41"/>
    </row>
    <row r="6" spans="11:25" x14ac:dyDescent="0.25">
      <c r="K6" s="36" t="s">
        <v>51</v>
      </c>
      <c r="L6" s="11"/>
      <c r="M6" s="37"/>
      <c r="O6" s="42" t="s">
        <v>37</v>
      </c>
      <c r="P6" s="6" t="s">
        <v>38</v>
      </c>
      <c r="Q6" s="6">
        <v>5</v>
      </c>
      <c r="R6" s="10"/>
      <c r="S6" s="10"/>
      <c r="T6" s="10"/>
      <c r="U6" s="42" t="s">
        <v>37</v>
      </c>
      <c r="V6" s="6" t="s">
        <v>38</v>
      </c>
      <c r="W6" s="6">
        <v>5</v>
      </c>
      <c r="X6" s="10"/>
      <c r="Y6" s="41"/>
    </row>
    <row r="7" spans="11:25" x14ac:dyDescent="0.25">
      <c r="K7" s="42" t="s">
        <v>47</v>
      </c>
      <c r="L7" s="6" t="s">
        <v>54</v>
      </c>
      <c r="M7" s="43">
        <v>6</v>
      </c>
      <c r="O7" s="42" t="s">
        <v>39</v>
      </c>
      <c r="P7" s="6" t="s">
        <v>40</v>
      </c>
      <c r="Q7" s="6">
        <v>2</v>
      </c>
      <c r="R7" s="10"/>
      <c r="S7" s="10"/>
      <c r="T7" s="10"/>
      <c r="U7" s="42" t="s">
        <v>39</v>
      </c>
      <c r="V7" s="6" t="s">
        <v>40</v>
      </c>
      <c r="W7" s="6">
        <v>2</v>
      </c>
      <c r="X7" s="10"/>
      <c r="Y7" s="41"/>
    </row>
    <row r="8" spans="11:25" x14ac:dyDescent="0.25">
      <c r="K8" s="42" t="s">
        <v>46</v>
      </c>
      <c r="L8" s="6" t="s">
        <v>53</v>
      </c>
      <c r="M8" s="43">
        <v>4</v>
      </c>
      <c r="O8" s="42" t="s">
        <v>41</v>
      </c>
      <c r="P8" s="6" t="s">
        <v>42</v>
      </c>
      <c r="Q8" s="6">
        <v>2</v>
      </c>
      <c r="R8" s="10"/>
      <c r="S8" s="52" t="s">
        <v>88</v>
      </c>
      <c r="U8" s="42" t="s">
        <v>41</v>
      </c>
      <c r="V8" s="6" t="s">
        <v>42</v>
      </c>
      <c r="W8" s="6">
        <v>2</v>
      </c>
      <c r="X8" s="10"/>
      <c r="Y8" s="41"/>
    </row>
    <row r="9" spans="11:25" x14ac:dyDescent="0.25">
      <c r="K9" s="42" t="s">
        <v>48</v>
      </c>
      <c r="L9" s="6" t="s">
        <v>55</v>
      </c>
      <c r="M9" s="43">
        <v>2</v>
      </c>
      <c r="O9" s="40"/>
      <c r="P9" s="10"/>
      <c r="Q9" s="10"/>
      <c r="R9" s="10"/>
      <c r="S9" s="10"/>
      <c r="T9" s="10"/>
      <c r="U9" s="10"/>
      <c r="V9" s="10"/>
      <c r="W9" s="10"/>
      <c r="X9" s="10"/>
      <c r="Y9" s="41"/>
    </row>
    <row r="10" spans="11:25" x14ac:dyDescent="0.25">
      <c r="K10" s="40"/>
      <c r="L10" s="10"/>
      <c r="M10" s="41"/>
      <c r="O10" s="36" t="s">
        <v>84</v>
      </c>
      <c r="P10" s="11"/>
      <c r="Q10" s="11"/>
      <c r="R10" s="11"/>
      <c r="S10" s="11"/>
      <c r="T10" s="10"/>
      <c r="U10" s="11" t="s">
        <v>85</v>
      </c>
      <c r="V10" s="11"/>
      <c r="W10" s="11"/>
      <c r="X10" s="11"/>
      <c r="Y10" s="37"/>
    </row>
    <row r="11" spans="11:25" x14ac:dyDescent="0.25">
      <c r="K11" s="36" t="s">
        <v>52</v>
      </c>
      <c r="L11" s="11"/>
      <c r="M11" s="37"/>
      <c r="O11" s="42" t="s">
        <v>44</v>
      </c>
      <c r="P11" s="6" t="s">
        <v>45</v>
      </c>
      <c r="Q11" s="14" t="s">
        <v>56</v>
      </c>
      <c r="R11" s="17" t="s">
        <v>79</v>
      </c>
      <c r="S11" s="17" t="s">
        <v>80</v>
      </c>
      <c r="T11" s="10"/>
      <c r="U11" s="6" t="s">
        <v>44</v>
      </c>
      <c r="V11" s="6" t="s">
        <v>45</v>
      </c>
      <c r="W11" s="14" t="s">
        <v>56</v>
      </c>
      <c r="X11" s="17" t="s">
        <v>79</v>
      </c>
      <c r="Y11" s="53" t="s">
        <v>80</v>
      </c>
    </row>
    <row r="12" spans="11:25" x14ac:dyDescent="0.25">
      <c r="K12" s="42" t="s">
        <v>49</v>
      </c>
      <c r="L12" s="6" t="s">
        <v>92</v>
      </c>
      <c r="M12" s="44">
        <f>M9/M8</f>
        <v>0.5</v>
      </c>
      <c r="O12" s="42" t="s">
        <v>57</v>
      </c>
      <c r="P12" s="6" t="s">
        <v>67</v>
      </c>
      <c r="Q12" s="6">
        <v>4</v>
      </c>
      <c r="R12" s="13">
        <f>Q12/$Q$4</f>
        <v>0.66666666666666663</v>
      </c>
      <c r="S12" s="13">
        <f>R12/Q5</f>
        <v>9.5238095238095233E-2</v>
      </c>
      <c r="T12" s="10"/>
      <c r="U12" s="6" t="s">
        <v>57</v>
      </c>
      <c r="V12" s="6" t="s">
        <v>67</v>
      </c>
      <c r="W12" s="6">
        <v>4</v>
      </c>
      <c r="X12" s="13">
        <f>W12/$Q$4</f>
        <v>0.66666666666666663</v>
      </c>
      <c r="Y12" s="54">
        <f>X12/Q5</f>
        <v>9.5238095238095233E-2</v>
      </c>
    </row>
    <row r="13" spans="11:25" x14ac:dyDescent="0.25">
      <c r="K13" s="42" t="s">
        <v>50</v>
      </c>
      <c r="L13" s="6" t="s">
        <v>93</v>
      </c>
      <c r="M13" s="44">
        <f>M9/M7</f>
        <v>0.33333333333333331</v>
      </c>
      <c r="O13" s="42" t="s">
        <v>58</v>
      </c>
      <c r="P13" s="6" t="s">
        <v>68</v>
      </c>
      <c r="Q13" s="6">
        <v>4</v>
      </c>
      <c r="R13" s="13">
        <f t="shared" ref="R13:R15" si="0">Q13/$Q$4</f>
        <v>0.66666666666666663</v>
      </c>
      <c r="S13" s="13">
        <f>R13/Q6</f>
        <v>0.13333333333333333</v>
      </c>
      <c r="T13" s="10"/>
      <c r="U13" s="6" t="s">
        <v>58</v>
      </c>
      <c r="V13" s="6" t="s">
        <v>68</v>
      </c>
      <c r="W13" s="6">
        <v>4</v>
      </c>
      <c r="X13" s="13">
        <f t="shared" ref="X13:X14" si="1">W13/$Q$4</f>
        <v>0.66666666666666663</v>
      </c>
      <c r="Y13" s="54">
        <f>X13/Q6</f>
        <v>0.13333333333333333</v>
      </c>
    </row>
    <row r="14" spans="11:25" x14ac:dyDescent="0.25">
      <c r="K14" s="40"/>
      <c r="L14" s="10"/>
      <c r="M14" s="41"/>
      <c r="O14" s="55" t="s">
        <v>59</v>
      </c>
      <c r="P14" s="18" t="s">
        <v>69</v>
      </c>
      <c r="Q14" s="18">
        <v>1</v>
      </c>
      <c r="R14" s="19">
        <f t="shared" si="0"/>
        <v>0.16666666666666666</v>
      </c>
      <c r="S14" s="19">
        <f t="shared" ref="S14:S15" si="2">R14/Q7</f>
        <v>8.3333333333333329E-2</v>
      </c>
      <c r="T14" s="10"/>
      <c r="U14" s="6" t="s">
        <v>60</v>
      </c>
      <c r="V14" s="6" t="s">
        <v>42</v>
      </c>
      <c r="W14" s="6">
        <v>2</v>
      </c>
      <c r="X14" s="13">
        <f t="shared" si="1"/>
        <v>0.33333333333333331</v>
      </c>
      <c r="Y14" s="54">
        <f>X14/Q7</f>
        <v>0.16666666666666666</v>
      </c>
    </row>
    <row r="15" spans="11:25" x14ac:dyDescent="0.25">
      <c r="K15" s="45" t="s">
        <v>80</v>
      </c>
      <c r="L15" s="8"/>
      <c r="M15" s="46"/>
      <c r="O15" s="42" t="s">
        <v>60</v>
      </c>
      <c r="P15" s="6" t="s">
        <v>42</v>
      </c>
      <c r="Q15" s="6">
        <v>2</v>
      </c>
      <c r="R15" s="13">
        <f t="shared" si="0"/>
        <v>0.33333333333333331</v>
      </c>
      <c r="S15" s="13">
        <f t="shared" si="2"/>
        <v>0.16666666666666666</v>
      </c>
      <c r="T15" s="10"/>
      <c r="U15" s="6" t="s">
        <v>61</v>
      </c>
      <c r="V15" s="6" t="s">
        <v>70</v>
      </c>
      <c r="W15" s="6">
        <v>4</v>
      </c>
      <c r="X15" s="13">
        <f>W15/$Q$5</f>
        <v>0.5714285714285714</v>
      </c>
      <c r="Y15" s="54">
        <f>X15/Q6</f>
        <v>0.11428571428571428</v>
      </c>
    </row>
    <row r="16" spans="11:25" ht="15.75" thickBot="1" x14ac:dyDescent="0.3">
      <c r="K16" s="47" t="s">
        <v>81</v>
      </c>
      <c r="L16" s="48">
        <f>R12/Q5</f>
        <v>9.5238095238095233E-2</v>
      </c>
      <c r="M16" s="49"/>
      <c r="O16" s="42" t="s">
        <v>61</v>
      </c>
      <c r="P16" s="6" t="s">
        <v>70</v>
      </c>
      <c r="Q16" s="6">
        <v>4</v>
      </c>
      <c r="R16" s="13">
        <f>Q16/$Q$5</f>
        <v>0.5714285714285714</v>
      </c>
      <c r="S16" s="13">
        <f>R16/Q6</f>
        <v>0.11428571428571428</v>
      </c>
      <c r="T16" s="10"/>
      <c r="U16" s="15" t="s">
        <v>62</v>
      </c>
      <c r="V16" s="15" t="s">
        <v>71</v>
      </c>
      <c r="W16" s="15">
        <v>2</v>
      </c>
      <c r="X16" s="13">
        <f t="shared" ref="X16" si="3">W16/$Q$5</f>
        <v>0.2857142857142857</v>
      </c>
      <c r="Y16" s="54">
        <f>X16/Q7</f>
        <v>0.14285714285714285</v>
      </c>
    </row>
    <row r="17" spans="11:25" x14ac:dyDescent="0.25">
      <c r="O17" s="56" t="s">
        <v>62</v>
      </c>
      <c r="P17" s="15" t="s">
        <v>71</v>
      </c>
      <c r="Q17" s="15">
        <v>2</v>
      </c>
      <c r="R17" s="13">
        <f t="shared" ref="R17:R18" si="4">Q17/$Q$5</f>
        <v>0.2857142857142857</v>
      </c>
      <c r="S17" s="13">
        <f t="shared" ref="S17:S18" si="5">R17/Q7</f>
        <v>0.14285714285714285</v>
      </c>
      <c r="T17" s="10"/>
      <c r="U17" s="10"/>
      <c r="V17" s="10"/>
      <c r="W17" s="10"/>
      <c r="X17" s="10"/>
      <c r="Y17" s="41"/>
    </row>
    <row r="18" spans="11:25" x14ac:dyDescent="0.25">
      <c r="O18" s="55" t="s">
        <v>63</v>
      </c>
      <c r="P18" s="18" t="s">
        <v>29</v>
      </c>
      <c r="Q18" s="18">
        <v>1</v>
      </c>
      <c r="R18" s="19">
        <f t="shared" si="4"/>
        <v>0.14285714285714285</v>
      </c>
      <c r="S18" s="19">
        <f t="shared" si="5"/>
        <v>7.1428571428571425E-2</v>
      </c>
      <c r="T18" s="10"/>
      <c r="U18" s="10"/>
      <c r="V18" s="10"/>
      <c r="W18" s="10"/>
      <c r="X18" s="10"/>
      <c r="Y18" s="41"/>
    </row>
    <row r="19" spans="11:25" x14ac:dyDescent="0.25">
      <c r="O19" s="55" t="s">
        <v>64</v>
      </c>
      <c r="P19" s="18"/>
      <c r="Q19" s="18">
        <v>0</v>
      </c>
      <c r="R19" s="19">
        <f>Q19/$Q$6</f>
        <v>0</v>
      </c>
      <c r="S19" s="19">
        <f>R19/Q7</f>
        <v>0</v>
      </c>
      <c r="T19" s="10"/>
      <c r="U19" s="10"/>
      <c r="V19" s="10"/>
      <c r="W19" s="10"/>
      <c r="X19" s="10"/>
      <c r="Y19" s="41"/>
    </row>
    <row r="20" spans="11:25" x14ac:dyDescent="0.25">
      <c r="O20" s="55" t="s">
        <v>65</v>
      </c>
      <c r="P20" s="18" t="s">
        <v>29</v>
      </c>
      <c r="Q20" s="18">
        <v>1</v>
      </c>
      <c r="R20" s="19">
        <f t="shared" ref="R20" si="6">Q20/$Q$6</f>
        <v>0.2</v>
      </c>
      <c r="S20" s="19">
        <f>R20/Q8</f>
        <v>0.1</v>
      </c>
      <c r="T20" s="10"/>
      <c r="U20" s="10"/>
      <c r="V20" s="10"/>
      <c r="W20" s="10"/>
      <c r="X20" s="10"/>
      <c r="Y20" s="41"/>
    </row>
    <row r="21" spans="11:25" x14ac:dyDescent="0.25">
      <c r="K21" s="9"/>
      <c r="L21" s="9"/>
      <c r="M21" s="9"/>
      <c r="O21" s="55" t="s">
        <v>66</v>
      </c>
      <c r="P21" s="18"/>
      <c r="Q21" s="18">
        <v>0</v>
      </c>
      <c r="R21" s="19">
        <f>Q21/$Q$7</f>
        <v>0</v>
      </c>
      <c r="S21" s="19">
        <f>R21/Q8</f>
        <v>0</v>
      </c>
      <c r="U21" s="10"/>
      <c r="V21" s="10"/>
      <c r="W21" s="10"/>
      <c r="X21" s="10"/>
      <c r="Y21" s="41"/>
    </row>
    <row r="22" spans="11:25" x14ac:dyDescent="0.25">
      <c r="K22" s="10"/>
      <c r="L22" s="10"/>
      <c r="M22" s="31"/>
      <c r="O22" s="68"/>
      <c r="P22" s="16"/>
      <c r="Q22" s="16"/>
      <c r="R22" s="22"/>
      <c r="S22" s="52" t="s">
        <v>89</v>
      </c>
      <c r="U22" s="10"/>
      <c r="V22" s="10"/>
      <c r="W22" s="10"/>
      <c r="X22" s="10"/>
      <c r="Y22" s="41"/>
    </row>
    <row r="23" spans="11:25" x14ac:dyDescent="0.25">
      <c r="K23" s="10"/>
      <c r="L23" s="10"/>
      <c r="M23" s="10"/>
      <c r="O23" s="40"/>
      <c r="P23" s="10"/>
      <c r="Q23" s="10"/>
      <c r="R23" s="10"/>
      <c r="S23" s="10"/>
      <c r="U23" s="10"/>
      <c r="V23" s="10"/>
      <c r="W23" s="10"/>
      <c r="X23" s="10"/>
      <c r="Y23" s="41"/>
    </row>
    <row r="24" spans="11:25" x14ac:dyDescent="0.25">
      <c r="K24" s="10"/>
      <c r="L24" s="10"/>
      <c r="M24" s="10"/>
      <c r="O24" s="36" t="s">
        <v>86</v>
      </c>
      <c r="P24" s="11"/>
      <c r="Q24" s="11"/>
      <c r="R24" s="11"/>
      <c r="S24" s="11"/>
      <c r="U24" s="11" t="s">
        <v>87</v>
      </c>
      <c r="V24" s="11"/>
      <c r="W24" s="11"/>
      <c r="X24" s="11"/>
      <c r="Y24" s="37"/>
    </row>
    <row r="25" spans="11:25" x14ac:dyDescent="0.25">
      <c r="K25" s="10"/>
      <c r="L25" s="10"/>
      <c r="M25" s="10"/>
      <c r="O25" s="42" t="s">
        <v>44</v>
      </c>
      <c r="P25" s="6" t="s">
        <v>45</v>
      </c>
      <c r="Q25" s="14" t="s">
        <v>56</v>
      </c>
      <c r="R25" s="17" t="s">
        <v>79</v>
      </c>
      <c r="S25" s="17" t="s">
        <v>80</v>
      </c>
      <c r="T25" s="10"/>
      <c r="U25" s="6" t="s">
        <v>44</v>
      </c>
      <c r="V25" s="6" t="s">
        <v>45</v>
      </c>
      <c r="W25" s="14" t="s">
        <v>56</v>
      </c>
      <c r="X25" s="17" t="s">
        <v>79</v>
      </c>
      <c r="Y25" s="53" t="s">
        <v>80</v>
      </c>
    </row>
    <row r="26" spans="11:25" x14ac:dyDescent="0.25">
      <c r="K26" s="10"/>
      <c r="L26" s="10"/>
      <c r="M26" s="10"/>
      <c r="O26" s="42" t="s">
        <v>72</v>
      </c>
      <c r="P26" s="6" t="s">
        <v>78</v>
      </c>
      <c r="Q26" s="6">
        <v>2</v>
      </c>
      <c r="R26" s="6">
        <f>Q26/$Q$12</f>
        <v>0.5</v>
      </c>
      <c r="S26" s="13">
        <f>R26/Q16</f>
        <v>0.125</v>
      </c>
      <c r="T26" s="10"/>
      <c r="U26" s="6" t="s">
        <v>72</v>
      </c>
      <c r="V26" s="6" t="s">
        <v>78</v>
      </c>
      <c r="W26" s="6">
        <v>2</v>
      </c>
      <c r="X26" s="6">
        <f>W26/$Q$12</f>
        <v>0.5</v>
      </c>
      <c r="Y26" s="54">
        <f>X26/Q16</f>
        <v>0.125</v>
      </c>
    </row>
    <row r="27" spans="11:25" x14ac:dyDescent="0.25">
      <c r="K27" s="10"/>
      <c r="L27" s="10"/>
      <c r="M27" s="10"/>
      <c r="O27" s="55" t="s">
        <v>73</v>
      </c>
      <c r="P27" s="18" t="s">
        <v>23</v>
      </c>
      <c r="Q27" s="18">
        <v>1</v>
      </c>
      <c r="R27" s="18">
        <f t="shared" ref="R27:R28" si="7">Q27/$Q$12</f>
        <v>0.25</v>
      </c>
      <c r="S27" s="19">
        <f>R27/Q17</f>
        <v>0.125</v>
      </c>
      <c r="T27" s="10"/>
      <c r="U27" s="10"/>
      <c r="V27" s="10"/>
      <c r="W27" s="10"/>
      <c r="X27" s="10"/>
      <c r="Y27" s="57"/>
    </row>
    <row r="28" spans="11:25" x14ac:dyDescent="0.25">
      <c r="O28" s="55" t="s">
        <v>74</v>
      </c>
      <c r="P28" s="18" t="s">
        <v>29</v>
      </c>
      <c r="Q28" s="18">
        <v>1</v>
      </c>
      <c r="R28" s="18">
        <f t="shared" si="7"/>
        <v>0.25</v>
      </c>
      <c r="S28" s="19">
        <f>R28/Q18</f>
        <v>0.25</v>
      </c>
      <c r="T28" s="10"/>
      <c r="U28" s="10"/>
      <c r="V28" s="10"/>
      <c r="W28" s="10"/>
      <c r="X28" s="10"/>
      <c r="Y28" s="41"/>
    </row>
    <row r="29" spans="11:25" x14ac:dyDescent="0.25">
      <c r="O29" s="55" t="s">
        <v>75</v>
      </c>
      <c r="P29" s="18"/>
      <c r="Q29" s="18">
        <v>0</v>
      </c>
      <c r="R29" s="18">
        <f>Q29/$Q$16</f>
        <v>0</v>
      </c>
      <c r="S29" s="19">
        <v>0</v>
      </c>
      <c r="T29" s="10"/>
      <c r="U29" s="10"/>
      <c r="V29" s="10"/>
      <c r="W29" s="10"/>
      <c r="X29" s="10"/>
      <c r="Y29" s="41"/>
    </row>
    <row r="30" spans="11:25" x14ac:dyDescent="0.25">
      <c r="O30" s="55" t="s">
        <v>76</v>
      </c>
      <c r="P30" s="18" t="s">
        <v>29</v>
      </c>
      <c r="Q30" s="18">
        <v>1</v>
      </c>
      <c r="R30" s="18">
        <f>Q30/$Q$16</f>
        <v>0.25</v>
      </c>
      <c r="S30" s="19">
        <f>R30/Q20</f>
        <v>0.25</v>
      </c>
      <c r="T30" s="10"/>
      <c r="U30" s="10"/>
      <c r="V30" s="10"/>
      <c r="W30" s="10"/>
      <c r="X30" s="10"/>
      <c r="Y30" s="41"/>
    </row>
    <row r="31" spans="11:25" ht="15.75" thickBot="1" x14ac:dyDescent="0.3">
      <c r="O31" s="58" t="s">
        <v>77</v>
      </c>
      <c r="P31" s="59"/>
      <c r="Q31" s="59">
        <v>0</v>
      </c>
      <c r="R31" s="59">
        <v>0</v>
      </c>
      <c r="S31" s="60">
        <v>0</v>
      </c>
      <c r="T31" s="2"/>
      <c r="U31" s="2"/>
      <c r="V31" s="2"/>
      <c r="W31" s="2"/>
      <c r="X31" s="2"/>
      <c r="Y31" s="49"/>
    </row>
    <row r="32" spans="11:25" x14ac:dyDescent="0.25">
      <c r="O32" s="16"/>
      <c r="P32" s="16"/>
      <c r="Q32" s="16"/>
    </row>
    <row r="33" spans="9:19" x14ac:dyDescent="0.25">
      <c r="O33" s="20"/>
      <c r="P33" s="20"/>
      <c r="Q33" s="20"/>
      <c r="R33" s="20"/>
      <c r="S33" s="16"/>
    </row>
    <row r="34" spans="9:19" x14ac:dyDescent="0.25">
      <c r="O34" s="16"/>
      <c r="P34" s="16"/>
      <c r="Q34" s="21"/>
      <c r="R34" s="21"/>
      <c r="S34" s="21"/>
    </row>
    <row r="35" spans="9:19" x14ac:dyDescent="0.25">
      <c r="O35" s="16"/>
      <c r="P35" s="16"/>
      <c r="Q35" s="16"/>
      <c r="R35" s="16"/>
      <c r="S35" s="22"/>
    </row>
    <row r="36" spans="9:19" x14ac:dyDescent="0.25">
      <c r="O36" s="16"/>
      <c r="P36" s="16"/>
      <c r="Q36" s="16"/>
      <c r="R36" s="16"/>
      <c r="S36" s="22"/>
    </row>
    <row r="37" spans="9:19" x14ac:dyDescent="0.25">
      <c r="O37" s="16"/>
      <c r="P37" s="16"/>
      <c r="Q37" s="16"/>
      <c r="R37" s="16"/>
      <c r="S37" s="22"/>
    </row>
    <row r="38" spans="9:19" x14ac:dyDescent="0.25">
      <c r="O38" s="16"/>
      <c r="P38" s="16"/>
      <c r="Q38" s="16"/>
      <c r="R38" s="16"/>
      <c r="S38" s="22"/>
    </row>
    <row r="39" spans="9:19" ht="15.75" thickBot="1" x14ac:dyDescent="0.3">
      <c r="O39" s="16"/>
      <c r="P39" s="16"/>
      <c r="Q39" s="16"/>
      <c r="R39" s="16"/>
      <c r="S39" s="16"/>
    </row>
    <row r="40" spans="9:19" x14ac:dyDescent="0.25">
      <c r="I40" s="69" t="s">
        <v>107</v>
      </c>
      <c r="J40" s="70"/>
      <c r="K40" s="70"/>
      <c r="L40" s="70"/>
      <c r="M40" s="70"/>
      <c r="N40" s="70"/>
      <c r="O40" s="70"/>
      <c r="P40" s="71"/>
      <c r="Q40" s="21"/>
      <c r="R40" s="21"/>
      <c r="S40" s="16"/>
    </row>
    <row r="41" spans="9:19" x14ac:dyDescent="0.25">
      <c r="I41" s="61" t="s">
        <v>96</v>
      </c>
      <c r="J41" s="32"/>
      <c r="K41" s="32"/>
      <c r="L41" s="10"/>
      <c r="M41" s="10"/>
      <c r="N41" s="10"/>
      <c r="O41" s="16"/>
      <c r="P41" s="62"/>
      <c r="Q41" s="16"/>
      <c r="R41" s="16"/>
      <c r="S41" s="21"/>
    </row>
    <row r="42" spans="9:19" x14ac:dyDescent="0.25">
      <c r="I42" s="42" t="s">
        <v>44</v>
      </c>
      <c r="J42" s="6" t="s">
        <v>45</v>
      </c>
      <c r="K42" s="14" t="s">
        <v>56</v>
      </c>
      <c r="L42" s="10" t="s">
        <v>106</v>
      </c>
      <c r="M42" s="10"/>
      <c r="N42" s="10"/>
      <c r="O42" s="16"/>
      <c r="P42" s="62"/>
      <c r="Q42" s="10"/>
      <c r="S42" s="22"/>
    </row>
    <row r="43" spans="9:19" x14ac:dyDescent="0.25">
      <c r="I43" s="42" t="s">
        <v>33</v>
      </c>
      <c r="J43" s="6" t="s">
        <v>34</v>
      </c>
      <c r="K43" s="6">
        <v>6</v>
      </c>
      <c r="L43" s="10"/>
      <c r="M43" s="10"/>
      <c r="N43" s="10"/>
      <c r="O43" s="10"/>
      <c r="P43" s="41"/>
      <c r="Q43" s="10"/>
    </row>
    <row r="44" spans="9:19" x14ac:dyDescent="0.25">
      <c r="I44" s="42" t="s">
        <v>35</v>
      </c>
      <c r="J44" s="6" t="s">
        <v>36</v>
      </c>
      <c r="K44" s="6">
        <v>7</v>
      </c>
      <c r="L44" s="10"/>
      <c r="M44" s="10"/>
      <c r="N44" s="10"/>
      <c r="O44" s="10"/>
      <c r="P44" s="41"/>
      <c r="Q44" s="10"/>
    </row>
    <row r="45" spans="9:19" x14ac:dyDescent="0.25">
      <c r="I45" s="42" t="s">
        <v>37</v>
      </c>
      <c r="J45" s="6" t="s">
        <v>38</v>
      </c>
      <c r="K45" s="6">
        <v>5</v>
      </c>
      <c r="L45" s="10"/>
      <c r="M45" s="10"/>
      <c r="N45" s="10"/>
      <c r="O45" s="10"/>
      <c r="P45" s="41"/>
    </row>
    <row r="46" spans="9:19" x14ac:dyDescent="0.25">
      <c r="I46" s="42" t="s">
        <v>39</v>
      </c>
      <c r="J46" s="6" t="s">
        <v>40</v>
      </c>
      <c r="K46" s="6">
        <v>2</v>
      </c>
      <c r="L46" s="10"/>
      <c r="M46" s="10"/>
      <c r="N46" s="10"/>
      <c r="O46" s="10"/>
      <c r="P46" s="41"/>
    </row>
    <row r="47" spans="9:19" x14ac:dyDescent="0.25">
      <c r="I47" s="42" t="s">
        <v>41</v>
      </c>
      <c r="J47" s="6" t="s">
        <v>42</v>
      </c>
      <c r="K47" s="6">
        <v>2</v>
      </c>
      <c r="N47" s="10"/>
      <c r="O47" s="10"/>
      <c r="P47" s="41"/>
    </row>
    <row r="48" spans="9:19" x14ac:dyDescent="0.25">
      <c r="I48" s="40"/>
      <c r="J48" s="10"/>
      <c r="K48" s="10"/>
      <c r="O48" s="10"/>
      <c r="P48" s="41"/>
    </row>
    <row r="49" spans="9:16" x14ac:dyDescent="0.25">
      <c r="I49" s="36" t="s">
        <v>97</v>
      </c>
      <c r="J49" s="11"/>
      <c r="K49" s="11"/>
      <c r="L49" s="10"/>
      <c r="M49" s="10"/>
      <c r="N49" s="10"/>
      <c r="O49" s="10"/>
      <c r="P49" s="41"/>
    </row>
    <row r="50" spans="9:16" x14ac:dyDescent="0.25">
      <c r="I50" s="42" t="s">
        <v>44</v>
      </c>
      <c r="J50" s="6" t="s">
        <v>45</v>
      </c>
      <c r="K50" s="14" t="s">
        <v>56</v>
      </c>
      <c r="L50" s="10"/>
      <c r="M50" s="10"/>
      <c r="N50" s="10"/>
      <c r="O50" s="10"/>
      <c r="P50" s="41"/>
    </row>
    <row r="51" spans="9:16" x14ac:dyDescent="0.25">
      <c r="I51" s="42" t="s">
        <v>35</v>
      </c>
      <c r="J51" s="6" t="s">
        <v>36</v>
      </c>
      <c r="K51" s="6">
        <v>7</v>
      </c>
      <c r="L51" s="10"/>
      <c r="M51" s="10"/>
      <c r="N51" s="10"/>
      <c r="O51" s="10"/>
      <c r="P51" s="41"/>
    </row>
    <row r="52" spans="9:16" x14ac:dyDescent="0.25">
      <c r="I52" s="42" t="s">
        <v>33</v>
      </c>
      <c r="J52" s="6" t="s">
        <v>34</v>
      </c>
      <c r="K52" s="6">
        <v>6</v>
      </c>
      <c r="L52" s="10"/>
      <c r="M52" s="10"/>
      <c r="N52" s="10"/>
      <c r="O52" s="10"/>
      <c r="P52" s="41"/>
    </row>
    <row r="53" spans="9:16" x14ac:dyDescent="0.25">
      <c r="I53" s="42" t="s">
        <v>37</v>
      </c>
      <c r="J53" s="6" t="s">
        <v>38</v>
      </c>
      <c r="K53" s="6">
        <v>5</v>
      </c>
      <c r="L53" s="10"/>
      <c r="M53" s="10"/>
      <c r="N53" s="10"/>
      <c r="O53" s="10"/>
      <c r="P53" s="41"/>
    </row>
    <row r="54" spans="9:16" x14ac:dyDescent="0.25">
      <c r="I54" s="42" t="s">
        <v>39</v>
      </c>
      <c r="J54" s="6" t="s">
        <v>40</v>
      </c>
      <c r="K54" s="6">
        <v>2</v>
      </c>
      <c r="L54" s="10"/>
      <c r="M54" s="10"/>
      <c r="N54" s="10"/>
      <c r="O54" s="10"/>
      <c r="P54" s="41"/>
    </row>
    <row r="55" spans="9:16" x14ac:dyDescent="0.25">
      <c r="I55" s="42" t="s">
        <v>41</v>
      </c>
      <c r="J55" s="6" t="s">
        <v>42</v>
      </c>
      <c r="K55" s="6">
        <v>2</v>
      </c>
      <c r="L55" s="10"/>
      <c r="M55" s="10"/>
      <c r="N55" s="10"/>
      <c r="O55" s="10"/>
      <c r="P55" s="41"/>
    </row>
    <row r="56" spans="9:16" x14ac:dyDescent="0.25">
      <c r="I56" s="40"/>
      <c r="J56" s="10"/>
      <c r="K56" s="10"/>
      <c r="L56" s="10"/>
      <c r="M56" s="10"/>
      <c r="N56" s="10"/>
      <c r="O56" s="10"/>
      <c r="P56" s="41"/>
    </row>
    <row r="57" spans="9:16" x14ac:dyDescent="0.25">
      <c r="I57" s="36" t="s">
        <v>100</v>
      </c>
      <c r="J57" s="11"/>
      <c r="K57" s="11" t="s">
        <v>101</v>
      </c>
      <c r="L57" s="11"/>
      <c r="M57" s="10"/>
      <c r="N57" s="10"/>
      <c r="O57" s="10"/>
      <c r="P57" s="41"/>
    </row>
    <row r="58" spans="9:16" x14ac:dyDescent="0.25">
      <c r="I58" s="42" t="s">
        <v>99</v>
      </c>
      <c r="J58" s="6" t="s">
        <v>98</v>
      </c>
      <c r="K58" s="6" t="s">
        <v>99</v>
      </c>
      <c r="L58" s="6" t="s">
        <v>98</v>
      </c>
      <c r="M58" s="10"/>
      <c r="N58" s="10"/>
      <c r="O58" s="10"/>
      <c r="P58" s="41"/>
    </row>
    <row r="59" spans="9:16" x14ac:dyDescent="0.25">
      <c r="I59" s="42" t="s">
        <v>17</v>
      </c>
      <c r="J59" s="6" t="s">
        <v>18</v>
      </c>
      <c r="K59" s="6" t="s">
        <v>29</v>
      </c>
      <c r="L59" s="6" t="s">
        <v>102</v>
      </c>
      <c r="M59" s="10"/>
      <c r="N59" s="10"/>
      <c r="O59" s="10"/>
      <c r="P59" s="41"/>
    </row>
    <row r="60" spans="9:16" x14ac:dyDescent="0.25">
      <c r="I60" s="42" t="s">
        <v>19</v>
      </c>
      <c r="J60" s="6" t="s">
        <v>20</v>
      </c>
      <c r="K60" s="6" t="s">
        <v>31</v>
      </c>
      <c r="L60" s="6" t="s">
        <v>103</v>
      </c>
      <c r="M60" s="10"/>
      <c r="N60" s="10"/>
      <c r="O60" s="10"/>
      <c r="P60" s="41"/>
    </row>
    <row r="61" spans="9:16" x14ac:dyDescent="0.25">
      <c r="I61" s="42" t="s">
        <v>21</v>
      </c>
      <c r="J61" s="6" t="s">
        <v>22</v>
      </c>
      <c r="K61" s="6" t="s">
        <v>23</v>
      </c>
      <c r="L61" s="6" t="s">
        <v>104</v>
      </c>
      <c r="M61" s="10"/>
      <c r="N61" s="10"/>
      <c r="O61" s="10"/>
      <c r="P61" s="41"/>
    </row>
    <row r="62" spans="9:16" x14ac:dyDescent="0.25">
      <c r="I62" s="42" t="s">
        <v>23</v>
      </c>
      <c r="J62" s="6" t="s">
        <v>24</v>
      </c>
      <c r="K62" s="6" t="s">
        <v>17</v>
      </c>
      <c r="L62" s="6" t="s">
        <v>105</v>
      </c>
      <c r="M62" s="10"/>
      <c r="N62" s="10"/>
      <c r="O62" s="10"/>
      <c r="P62" s="41"/>
    </row>
    <row r="63" spans="9:16" x14ac:dyDescent="0.25">
      <c r="I63" s="42" t="s">
        <v>25</v>
      </c>
      <c r="J63" s="6" t="s">
        <v>26</v>
      </c>
      <c r="K63" s="6" t="s">
        <v>21</v>
      </c>
      <c r="L63" s="6" t="s">
        <v>22</v>
      </c>
      <c r="M63" s="10"/>
      <c r="N63" s="10"/>
      <c r="O63" s="10"/>
      <c r="P63" s="41"/>
    </row>
    <row r="64" spans="9:16" x14ac:dyDescent="0.25">
      <c r="I64" s="42" t="s">
        <v>27</v>
      </c>
      <c r="J64" s="6" t="s">
        <v>22</v>
      </c>
      <c r="K64" s="6" t="s">
        <v>27</v>
      </c>
      <c r="L64" s="6" t="s">
        <v>22</v>
      </c>
      <c r="M64" s="10"/>
      <c r="N64" s="10"/>
      <c r="O64" s="10"/>
      <c r="P64" s="41"/>
    </row>
    <row r="65" spans="9:16" x14ac:dyDescent="0.25">
      <c r="I65" s="42" t="s">
        <v>28</v>
      </c>
      <c r="J65" s="6" t="s">
        <v>26</v>
      </c>
      <c r="K65" s="6" t="s">
        <v>19</v>
      </c>
      <c r="L65" s="6" t="s">
        <v>20</v>
      </c>
      <c r="M65" s="10"/>
      <c r="N65" s="10"/>
      <c r="O65" s="10"/>
      <c r="P65" s="41"/>
    </row>
    <row r="66" spans="9:16" x14ac:dyDescent="0.25">
      <c r="I66" s="42" t="s">
        <v>29</v>
      </c>
      <c r="J66" s="6" t="s">
        <v>30</v>
      </c>
      <c r="K66" s="6" t="s">
        <v>25</v>
      </c>
      <c r="L66" s="6" t="s">
        <v>26</v>
      </c>
      <c r="M66" s="10"/>
      <c r="N66" s="10"/>
      <c r="O66" s="10"/>
      <c r="P66" s="41"/>
    </row>
    <row r="67" spans="9:16" ht="15.75" thickBot="1" x14ac:dyDescent="0.3">
      <c r="I67" s="47" t="s">
        <v>31</v>
      </c>
      <c r="J67" s="63" t="s">
        <v>32</v>
      </c>
      <c r="K67" s="63" t="s">
        <v>28</v>
      </c>
      <c r="L67" s="63" t="s">
        <v>26</v>
      </c>
      <c r="M67" s="2"/>
      <c r="N67" s="2"/>
      <c r="O67" s="2"/>
      <c r="P67" s="49"/>
    </row>
  </sheetData>
  <mergeCells count="21">
    <mergeCell ref="I57:J57"/>
    <mergeCell ref="K57:L57"/>
    <mergeCell ref="I40:P40"/>
    <mergeCell ref="U1:W1"/>
    <mergeCell ref="U2:W2"/>
    <mergeCell ref="O24:S24"/>
    <mergeCell ref="U10:Y10"/>
    <mergeCell ref="U24:Y24"/>
    <mergeCell ref="I41:K41"/>
    <mergeCell ref="I49:K49"/>
    <mergeCell ref="K1:M1"/>
    <mergeCell ref="O1:Q1"/>
    <mergeCell ref="O33:R33"/>
    <mergeCell ref="K15:M15"/>
    <mergeCell ref="K6:M6"/>
    <mergeCell ref="K3:M3"/>
    <mergeCell ref="K4:M4"/>
    <mergeCell ref="K2:M2"/>
    <mergeCell ref="K11:M11"/>
    <mergeCell ref="O2:Q2"/>
    <mergeCell ref="O10:S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BABD-ECDF-46AC-9DDD-B45314AED4AA}">
  <dimension ref="B4:B69"/>
  <sheetViews>
    <sheetView workbookViewId="0">
      <selection activeCell="B5" sqref="B5"/>
    </sheetView>
  </sheetViews>
  <sheetFormatPr defaultRowHeight="15" x14ac:dyDescent="0.25"/>
  <cols>
    <col min="2" max="2" width="146.5703125" bestFit="1" customWidth="1"/>
  </cols>
  <sheetData>
    <row r="4" spans="2:2" ht="15.75" thickBot="1" x14ac:dyDescent="0.3"/>
    <row r="5" spans="2:2" ht="15.75" thickBot="1" x14ac:dyDescent="0.3">
      <c r="B5" s="67" t="s">
        <v>109</v>
      </c>
    </row>
    <row r="6" spans="2:2" ht="15.75" thickBot="1" x14ac:dyDescent="0.3"/>
    <row r="7" spans="2:2" x14ac:dyDescent="0.25">
      <c r="B7" s="64" t="s">
        <v>153</v>
      </c>
    </row>
    <row r="8" spans="2:2" x14ac:dyDescent="0.25">
      <c r="B8" s="65"/>
    </row>
    <row r="9" spans="2:2" x14ac:dyDescent="0.25">
      <c r="B9" s="65" t="s">
        <v>154</v>
      </c>
    </row>
    <row r="10" spans="2:2" x14ac:dyDescent="0.25">
      <c r="B10" s="65" t="s">
        <v>155</v>
      </c>
    </row>
    <row r="11" spans="2:2" x14ac:dyDescent="0.25">
      <c r="B11" s="65" t="s">
        <v>156</v>
      </c>
    </row>
    <row r="12" spans="2:2" x14ac:dyDescent="0.25">
      <c r="B12" s="65" t="s">
        <v>157</v>
      </c>
    </row>
    <row r="13" spans="2:2" x14ac:dyDescent="0.25">
      <c r="B13" s="65" t="s">
        <v>158</v>
      </c>
    </row>
    <row r="14" spans="2:2" x14ac:dyDescent="0.25">
      <c r="B14" s="65" t="s">
        <v>159</v>
      </c>
    </row>
    <row r="15" spans="2:2" x14ac:dyDescent="0.25">
      <c r="B15" s="65"/>
    </row>
    <row r="16" spans="2:2" x14ac:dyDescent="0.25">
      <c r="B16" s="65" t="s">
        <v>160</v>
      </c>
    </row>
    <row r="17" spans="2:2" x14ac:dyDescent="0.25">
      <c r="B17" s="65" t="s">
        <v>161</v>
      </c>
    </row>
    <row r="18" spans="2:2" x14ac:dyDescent="0.25">
      <c r="B18" s="65" t="s">
        <v>162</v>
      </c>
    </row>
    <row r="19" spans="2:2" x14ac:dyDescent="0.25">
      <c r="B19" s="65" t="s">
        <v>163</v>
      </c>
    </row>
    <row r="20" spans="2:2" x14ac:dyDescent="0.25">
      <c r="B20" s="65" t="s">
        <v>164</v>
      </c>
    </row>
    <row r="21" spans="2:2" x14ac:dyDescent="0.25">
      <c r="B21" s="65" t="s">
        <v>165</v>
      </c>
    </row>
    <row r="22" spans="2:2" x14ac:dyDescent="0.25">
      <c r="B22" s="65" t="s">
        <v>166</v>
      </c>
    </row>
    <row r="23" spans="2:2" x14ac:dyDescent="0.25">
      <c r="B23" s="65" t="s">
        <v>167</v>
      </c>
    </row>
    <row r="24" spans="2:2" x14ac:dyDescent="0.25">
      <c r="B24" s="65" t="s">
        <v>168</v>
      </c>
    </row>
    <row r="25" spans="2:2" x14ac:dyDescent="0.25">
      <c r="B25" s="65" t="s">
        <v>169</v>
      </c>
    </row>
    <row r="26" spans="2:2" x14ac:dyDescent="0.25">
      <c r="B26" s="65"/>
    </row>
    <row r="27" spans="2:2" x14ac:dyDescent="0.25">
      <c r="B27" s="65" t="s">
        <v>170</v>
      </c>
    </row>
    <row r="28" spans="2:2" x14ac:dyDescent="0.25">
      <c r="B28" s="65"/>
    </row>
    <row r="29" spans="2:2" x14ac:dyDescent="0.25">
      <c r="B29" s="65" t="s">
        <v>171</v>
      </c>
    </row>
    <row r="30" spans="2:2" x14ac:dyDescent="0.25">
      <c r="B30" s="65" t="s">
        <v>172</v>
      </c>
    </row>
    <row r="31" spans="2:2" x14ac:dyDescent="0.25">
      <c r="B31" s="65" t="s">
        <v>173</v>
      </c>
    </row>
    <row r="32" spans="2:2" x14ac:dyDescent="0.25">
      <c r="B32" s="65" t="s">
        <v>174</v>
      </c>
    </row>
    <row r="33" spans="2:2" x14ac:dyDescent="0.25">
      <c r="B33" s="65" t="s">
        <v>175</v>
      </c>
    </row>
    <row r="34" spans="2:2" x14ac:dyDescent="0.25">
      <c r="B34" s="65" t="s">
        <v>176</v>
      </c>
    </row>
    <row r="35" spans="2:2" x14ac:dyDescent="0.25">
      <c r="B35" s="65" t="s">
        <v>177</v>
      </c>
    </row>
    <row r="36" spans="2:2" x14ac:dyDescent="0.25">
      <c r="B36" s="65" t="s">
        <v>178</v>
      </c>
    </row>
    <row r="37" spans="2:2" x14ac:dyDescent="0.25">
      <c r="B37" s="65" t="s">
        <v>179</v>
      </c>
    </row>
    <row r="38" spans="2:2" x14ac:dyDescent="0.25">
      <c r="B38" s="65" t="s">
        <v>180</v>
      </c>
    </row>
    <row r="39" spans="2:2" x14ac:dyDescent="0.25">
      <c r="B39" s="65" t="s">
        <v>181</v>
      </c>
    </row>
    <row r="40" spans="2:2" x14ac:dyDescent="0.25">
      <c r="B40" s="65" t="s">
        <v>181</v>
      </c>
    </row>
    <row r="41" spans="2:2" x14ac:dyDescent="0.25">
      <c r="B41" s="65" t="s">
        <v>182</v>
      </c>
    </row>
    <row r="42" spans="2:2" x14ac:dyDescent="0.25">
      <c r="B42" s="65" t="s">
        <v>183</v>
      </c>
    </row>
    <row r="43" spans="2:2" x14ac:dyDescent="0.25">
      <c r="B43" s="65" t="s">
        <v>181</v>
      </c>
    </row>
    <row r="44" spans="2:2" x14ac:dyDescent="0.25">
      <c r="B44" s="65" t="s">
        <v>184</v>
      </c>
    </row>
    <row r="45" spans="2:2" x14ac:dyDescent="0.25">
      <c r="B45" s="65" t="s">
        <v>185</v>
      </c>
    </row>
    <row r="46" spans="2:2" x14ac:dyDescent="0.25">
      <c r="B46" s="65" t="s">
        <v>186</v>
      </c>
    </row>
    <row r="47" spans="2:2" x14ac:dyDescent="0.25">
      <c r="B47" s="65" t="s">
        <v>181</v>
      </c>
    </row>
    <row r="48" spans="2:2" x14ac:dyDescent="0.25">
      <c r="B48" s="65" t="s">
        <v>187</v>
      </c>
    </row>
    <row r="49" spans="2:2" x14ac:dyDescent="0.25">
      <c r="B49" s="65" t="s">
        <v>181</v>
      </c>
    </row>
    <row r="50" spans="2:2" x14ac:dyDescent="0.25">
      <c r="B50" s="65" t="s">
        <v>188</v>
      </c>
    </row>
    <row r="51" spans="2:2" x14ac:dyDescent="0.25">
      <c r="B51" s="65" t="s">
        <v>181</v>
      </c>
    </row>
    <row r="52" spans="2:2" x14ac:dyDescent="0.25">
      <c r="B52" s="65" t="s">
        <v>189</v>
      </c>
    </row>
    <row r="53" spans="2:2" x14ac:dyDescent="0.25">
      <c r="B53" s="65" t="s">
        <v>181</v>
      </c>
    </row>
    <row r="54" spans="2:2" x14ac:dyDescent="0.25">
      <c r="B54" s="65" t="s">
        <v>190</v>
      </c>
    </row>
    <row r="55" spans="2:2" x14ac:dyDescent="0.25">
      <c r="B55" s="65" t="s">
        <v>181</v>
      </c>
    </row>
    <row r="56" spans="2:2" x14ac:dyDescent="0.25">
      <c r="B56" s="65" t="s">
        <v>191</v>
      </c>
    </row>
    <row r="57" spans="2:2" x14ac:dyDescent="0.25">
      <c r="B57" s="65" t="s">
        <v>181</v>
      </c>
    </row>
    <row r="58" spans="2:2" x14ac:dyDescent="0.25">
      <c r="B58" s="65" t="s">
        <v>192</v>
      </c>
    </row>
    <row r="59" spans="2:2" x14ac:dyDescent="0.25">
      <c r="B59" s="65" t="s">
        <v>181</v>
      </c>
    </row>
    <row r="60" spans="2:2" x14ac:dyDescent="0.25">
      <c r="B60" s="65" t="s">
        <v>193</v>
      </c>
    </row>
    <row r="61" spans="2:2" x14ac:dyDescent="0.25">
      <c r="B61" s="65" t="s">
        <v>194</v>
      </c>
    </row>
    <row r="62" spans="2:2" x14ac:dyDescent="0.25">
      <c r="B62" s="65" t="s">
        <v>195</v>
      </c>
    </row>
    <row r="63" spans="2:2" x14ac:dyDescent="0.25">
      <c r="B63" s="65" t="s">
        <v>196</v>
      </c>
    </row>
    <row r="64" spans="2:2" x14ac:dyDescent="0.25">
      <c r="B64" s="65" t="s">
        <v>197</v>
      </c>
    </row>
    <row r="65" spans="2:2" x14ac:dyDescent="0.25">
      <c r="B65" s="65" t="s">
        <v>198</v>
      </c>
    </row>
    <row r="66" spans="2:2" x14ac:dyDescent="0.25">
      <c r="B66" s="65" t="s">
        <v>199</v>
      </c>
    </row>
    <row r="67" spans="2:2" x14ac:dyDescent="0.25">
      <c r="B67" s="65" t="s">
        <v>200</v>
      </c>
    </row>
    <row r="68" spans="2:2" x14ac:dyDescent="0.25">
      <c r="B68" s="65" t="s">
        <v>201</v>
      </c>
    </row>
    <row r="69" spans="2:2" ht="15.75" thickBot="1" x14ac:dyDescent="0.3">
      <c r="B69" s="66" t="s">
        <v>202</v>
      </c>
    </row>
  </sheetData>
  <hyperlinks>
    <hyperlink ref="B5" r:id="rId1" xr:uid="{74CC7927-8FF4-4B6F-A273-B75BFF5CCBC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B0BC-25D4-4D20-8FF9-6ED1E8A50FBE}">
  <dimension ref="B5:B73"/>
  <sheetViews>
    <sheetView workbookViewId="0">
      <selection activeCell="B28" sqref="B28"/>
    </sheetView>
  </sheetViews>
  <sheetFormatPr defaultRowHeight="15" x14ac:dyDescent="0.25"/>
  <cols>
    <col min="2" max="2" width="146.5703125" bestFit="1" customWidth="1"/>
  </cols>
  <sheetData>
    <row r="5" spans="2:2" ht="15.75" thickBot="1" x14ac:dyDescent="0.3"/>
    <row r="6" spans="2:2" ht="15.75" thickBot="1" x14ac:dyDescent="0.3">
      <c r="B6" s="67" t="s">
        <v>108</v>
      </c>
    </row>
    <row r="7" spans="2:2" ht="15.75" thickBot="1" x14ac:dyDescent="0.3"/>
    <row r="8" spans="2:2" x14ac:dyDescent="0.25">
      <c r="B8" s="64" t="s">
        <v>110</v>
      </c>
    </row>
    <row r="9" spans="2:2" x14ac:dyDescent="0.25">
      <c r="B9" s="65"/>
    </row>
    <row r="10" spans="2:2" x14ac:dyDescent="0.25">
      <c r="B10" s="65" t="s">
        <v>111</v>
      </c>
    </row>
    <row r="11" spans="2:2" x14ac:dyDescent="0.25">
      <c r="B11" s="65" t="s">
        <v>112</v>
      </c>
    </row>
    <row r="12" spans="2:2" x14ac:dyDescent="0.25">
      <c r="B12" s="65" t="s">
        <v>113</v>
      </c>
    </row>
    <row r="13" spans="2:2" x14ac:dyDescent="0.25">
      <c r="B13" s="65" t="s">
        <v>114</v>
      </c>
    </row>
    <row r="14" spans="2:2" x14ac:dyDescent="0.25">
      <c r="B14" s="65" t="s">
        <v>115</v>
      </c>
    </row>
    <row r="15" spans="2:2" x14ac:dyDescent="0.25">
      <c r="B15" s="65" t="s">
        <v>116</v>
      </c>
    </row>
    <row r="16" spans="2:2" x14ac:dyDescent="0.25">
      <c r="B16" s="65"/>
    </row>
    <row r="17" spans="2:2" x14ac:dyDescent="0.25">
      <c r="B17" s="65" t="s">
        <v>117</v>
      </c>
    </row>
    <row r="18" spans="2:2" x14ac:dyDescent="0.25">
      <c r="B18" s="65" t="s">
        <v>118</v>
      </c>
    </row>
    <row r="19" spans="2:2" x14ac:dyDescent="0.25">
      <c r="B19" s="65"/>
    </row>
    <row r="20" spans="2:2" x14ac:dyDescent="0.25">
      <c r="B20" s="65" t="s">
        <v>119</v>
      </c>
    </row>
    <row r="21" spans="2:2" x14ac:dyDescent="0.25">
      <c r="B21" s="65" t="s">
        <v>120</v>
      </c>
    </row>
    <row r="22" spans="2:2" x14ac:dyDescent="0.25">
      <c r="B22" s="65" t="s">
        <v>121</v>
      </c>
    </row>
    <row r="23" spans="2:2" x14ac:dyDescent="0.25">
      <c r="B23" s="65"/>
    </row>
    <row r="24" spans="2:2" x14ac:dyDescent="0.25">
      <c r="B24" s="65" t="s">
        <v>122</v>
      </c>
    </row>
    <row r="25" spans="2:2" x14ac:dyDescent="0.25">
      <c r="B25" s="65"/>
    </row>
    <row r="26" spans="2:2" x14ac:dyDescent="0.25">
      <c r="B26" s="65" t="s">
        <v>123</v>
      </c>
    </row>
    <row r="27" spans="2:2" x14ac:dyDescent="0.25">
      <c r="B27" s="65"/>
    </row>
    <row r="28" spans="2:2" x14ac:dyDescent="0.25">
      <c r="B28" s="65" t="s">
        <v>124</v>
      </c>
    </row>
    <row r="29" spans="2:2" x14ac:dyDescent="0.25">
      <c r="B29" s="65"/>
    </row>
    <row r="30" spans="2:2" x14ac:dyDescent="0.25">
      <c r="B30" s="65" t="s">
        <v>125</v>
      </c>
    </row>
    <row r="31" spans="2:2" x14ac:dyDescent="0.25">
      <c r="B31" s="65"/>
    </row>
    <row r="32" spans="2:2" x14ac:dyDescent="0.25">
      <c r="B32" s="65" t="s">
        <v>126</v>
      </c>
    </row>
    <row r="33" spans="2:2" x14ac:dyDescent="0.25">
      <c r="B33" s="65"/>
    </row>
    <row r="34" spans="2:2" x14ac:dyDescent="0.25">
      <c r="B34" s="65" t="s">
        <v>127</v>
      </c>
    </row>
    <row r="35" spans="2:2" x14ac:dyDescent="0.25">
      <c r="B35" s="65"/>
    </row>
    <row r="36" spans="2:2" x14ac:dyDescent="0.25">
      <c r="B36" s="65" t="s">
        <v>128</v>
      </c>
    </row>
    <row r="37" spans="2:2" x14ac:dyDescent="0.25">
      <c r="B37" s="65"/>
    </row>
    <row r="38" spans="2:2" x14ac:dyDescent="0.25">
      <c r="B38" s="65" t="s">
        <v>129</v>
      </c>
    </row>
    <row r="39" spans="2:2" x14ac:dyDescent="0.25">
      <c r="B39" s="65"/>
    </row>
    <row r="40" spans="2:2" x14ac:dyDescent="0.25">
      <c r="B40" s="65" t="s">
        <v>130</v>
      </c>
    </row>
    <row r="41" spans="2:2" x14ac:dyDescent="0.25">
      <c r="B41" s="65"/>
    </row>
    <row r="42" spans="2:2" x14ac:dyDescent="0.25">
      <c r="B42" s="65" t="s">
        <v>131</v>
      </c>
    </row>
    <row r="43" spans="2:2" x14ac:dyDescent="0.25">
      <c r="B43" s="65" t="s">
        <v>132</v>
      </c>
    </row>
    <row r="44" spans="2:2" x14ac:dyDescent="0.25">
      <c r="B44" s="65" t="s">
        <v>133</v>
      </c>
    </row>
    <row r="45" spans="2:2" x14ac:dyDescent="0.25">
      <c r="B45" s="65" t="s">
        <v>134</v>
      </c>
    </row>
    <row r="46" spans="2:2" x14ac:dyDescent="0.25">
      <c r="B46" s="65" t="s">
        <v>135</v>
      </c>
    </row>
    <row r="47" spans="2:2" x14ac:dyDescent="0.25">
      <c r="B47" s="65" t="s">
        <v>136</v>
      </c>
    </row>
    <row r="48" spans="2:2" x14ac:dyDescent="0.25">
      <c r="B48" s="65" t="s">
        <v>137</v>
      </c>
    </row>
    <row r="49" spans="2:2" x14ac:dyDescent="0.25">
      <c r="B49" s="65" t="s">
        <v>138</v>
      </c>
    </row>
    <row r="50" spans="2:2" x14ac:dyDescent="0.25">
      <c r="B50" s="65" t="s">
        <v>139</v>
      </c>
    </row>
    <row r="51" spans="2:2" x14ac:dyDescent="0.25">
      <c r="B51" s="65" t="s">
        <v>140</v>
      </c>
    </row>
    <row r="52" spans="2:2" x14ac:dyDescent="0.25">
      <c r="B52" s="65"/>
    </row>
    <row r="53" spans="2:2" x14ac:dyDescent="0.25">
      <c r="B53" s="65" t="s">
        <v>110</v>
      </c>
    </row>
    <row r="54" spans="2:2" x14ac:dyDescent="0.25">
      <c r="B54" s="65"/>
    </row>
    <row r="55" spans="2:2" x14ac:dyDescent="0.25">
      <c r="B55" s="65" t="s">
        <v>141</v>
      </c>
    </row>
    <row r="56" spans="2:2" x14ac:dyDescent="0.25">
      <c r="B56" s="65" t="s">
        <v>112</v>
      </c>
    </row>
    <row r="57" spans="2:2" x14ac:dyDescent="0.25">
      <c r="B57" s="65" t="s">
        <v>113</v>
      </c>
    </row>
    <row r="58" spans="2:2" x14ac:dyDescent="0.25">
      <c r="B58" s="65" t="s">
        <v>114</v>
      </c>
    </row>
    <row r="59" spans="2:2" x14ac:dyDescent="0.25">
      <c r="B59" s="65" t="s">
        <v>115</v>
      </c>
    </row>
    <row r="60" spans="2:2" x14ac:dyDescent="0.25">
      <c r="B60" s="65" t="s">
        <v>116</v>
      </c>
    </row>
    <row r="61" spans="2:2" x14ac:dyDescent="0.25">
      <c r="B61" s="65"/>
    </row>
    <row r="62" spans="2:2" x14ac:dyDescent="0.25">
      <c r="B62" s="65" t="s">
        <v>142</v>
      </c>
    </row>
    <row r="63" spans="2:2" x14ac:dyDescent="0.25">
      <c r="B63" s="65"/>
    </row>
    <row r="64" spans="2:2" x14ac:dyDescent="0.25">
      <c r="B64" s="65" t="s">
        <v>143</v>
      </c>
    </row>
    <row r="65" spans="2:2" x14ac:dyDescent="0.25">
      <c r="B65" s="65" t="s">
        <v>144</v>
      </c>
    </row>
    <row r="66" spans="2:2" x14ac:dyDescent="0.25">
      <c r="B66" s="65" t="s">
        <v>145</v>
      </c>
    </row>
    <row r="67" spans="2:2" x14ac:dyDescent="0.25">
      <c r="B67" s="65" t="s">
        <v>146</v>
      </c>
    </row>
    <row r="68" spans="2:2" x14ac:dyDescent="0.25">
      <c r="B68" s="65" t="s">
        <v>147</v>
      </c>
    </row>
    <row r="69" spans="2:2" x14ac:dyDescent="0.25">
      <c r="B69" s="65" t="s">
        <v>148</v>
      </c>
    </row>
    <row r="70" spans="2:2" x14ac:dyDescent="0.25">
      <c r="B70" s="65" t="s">
        <v>149</v>
      </c>
    </row>
    <row r="71" spans="2:2" x14ac:dyDescent="0.25">
      <c r="B71" s="65" t="s">
        <v>150</v>
      </c>
    </row>
    <row r="72" spans="2:2" x14ac:dyDescent="0.25">
      <c r="B72" s="65" t="s">
        <v>151</v>
      </c>
    </row>
    <row r="73" spans="2:2" ht="15.75" thickBot="1" x14ac:dyDescent="0.3">
      <c r="B73" s="66" t="s">
        <v>152</v>
      </c>
    </row>
  </sheetData>
  <hyperlinks>
    <hyperlink ref="B6" r:id="rId1" xr:uid="{B9498926-7F89-46F2-B035-C07F4F143C4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ROC Curve (P1)</vt:lpstr>
      <vt:lpstr>Frequent Pattern (P2,3,4)</vt:lpstr>
      <vt:lpstr>Weka (P5)</vt:lpstr>
      <vt:lpstr>Weka (P6)</vt:lpstr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Getty</cp:lastModifiedBy>
  <dcterms:created xsi:type="dcterms:W3CDTF">2024-04-08T15:10:00Z</dcterms:created>
  <dcterms:modified xsi:type="dcterms:W3CDTF">2024-04-17T22:43:40Z</dcterms:modified>
</cp:coreProperties>
</file>