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result\AD\"/>
    </mc:Choice>
  </mc:AlternateContent>
  <xr:revisionPtr revIDLastSave="0" documentId="13_ncr:1_{11E0B3DC-9A55-4765-ADF2-FED4D886EF48}" xr6:coauthVersionLast="47" xr6:coauthVersionMax="47" xr10:uidLastSave="{00000000-0000-0000-0000-000000000000}"/>
  <bookViews>
    <workbookView xWindow="28680" yWindow="-30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K21" i="1"/>
  <c r="J21" i="1"/>
  <c r="I21" i="1"/>
  <c r="H21" i="1"/>
  <c r="G21" i="1"/>
  <c r="F21" i="1"/>
  <c r="E21" i="1"/>
  <c r="D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<sst xmlns="http://schemas.openxmlformats.org/spreadsheetml/2006/main" count="107" uniqueCount="76">
  <si>
    <t>Bounding_box_All</t>
  </si>
  <si>
    <t>Bounding_box_Sel</t>
  </si>
  <si>
    <t>3sigma_All</t>
  </si>
  <si>
    <t>3sigma_Sel</t>
  </si>
  <si>
    <t>T2_value_All</t>
  </si>
  <si>
    <t>T2_value_Sel</t>
  </si>
  <si>
    <t>3-NN_All</t>
  </si>
  <si>
    <t>3-NN_Sel</t>
  </si>
  <si>
    <t>24</t>
  </si>
  <si>
    <t>Index(['ATS0s', 'ATS6s', 'ATS5Z', 'ATS6Z', 'ATS5m', 'ATS6m', 'AATS5s',
       'AATS5Z', 'AATS5m', 'AATS5v', 'AATS6v', 'AATS5se', 'AATS6se', 'AATS5pe',
       'AATS6pe', 'AATS5are', 'AATS6are', 'AATS5p', 'ATSC0s', 'MATS6c',
       'MATS6se', 'MATS6pe', 'MATS6are', 'SpDiam_Dzv', 'SpMAD_Dzv',
       'SpDiam_Dzp', 'SpMAD_Dzp', 'SpMAD_D', 'ETA_eta_F', 'AETA_eta_F',
       'ETA_eta_FL', 'Kier1', 'Kier2', 'TopoShapeIndex', 'PetitjeanIndex'],
      dtype='object')</t>
  </si>
  <si>
    <t>Index([], dtype='object')</t>
  </si>
  <si>
    <t>Index(['n6HRing', 'n6AHRing', 'TopoShapeIndex', 'PetitjeanIndex'], dtype='object')</t>
  </si>
  <si>
    <t>25</t>
  </si>
  <si>
    <t>Index(['ABC', 'ABCGG', 'SpAbs_A', 'SpMax_A', 'SpDiam_A', 'SpAD_A', 'SpMAD_A',
       'LogEE_A', 'VE1_A', 'VE2_A',
       ...
       'SRW08', 'SRW10', 'TSRW10', 'MW', 'AMW', 'WPath', 'WPol', 'Zagreb1',
       'Zagreb2', 'mZagreb2'],
      dtype='object', length=443)</t>
  </si>
  <si>
    <t>Index(['GATS2d', 'MATS2c', 'MATS3p', 'JGI4'], dtype='object')</t>
  </si>
  <si>
    <t>Index(['ATSC5v', 'ATSC5i', 'AATSC5Z', 'AATSC5m', 'AATSC5v', 'AATSC5p',
       'AATSC5i', 'MATS2c', 'MATS3c', 'MATS5c', 'MATS5Z', 'MATS5m', 'MATS5v',
       'MATS5p', 'MATS5i', 'GATS3c', 'GATS2d', 'GATS3Z', 'GATS3m', 'GATS5m',
       'GATS5v', 'GATS5p', 'GATS5i', 'AXp-3d', 'AXp-4d', 'IC2', 'IC3', 'IC4',
       'IC5', 'SIC2', 'SIC3', 'SIC4', 'SIC5', 'BIC2', 'BIC3', 'BIC4', 'BIC5',
       'CIC2', 'CIC3', 'CIC4', 'CIC5', 'MIC2', 'MIC3', 'MIC4', 'MIC5', 'piPC5',
       'piPC6', 'JGI4'],
      dtype='object')</t>
  </si>
  <si>
    <t>Index(['GATS2d', 'MATS2c', 'JGI4'], dtype='object')</t>
  </si>
  <si>
    <t>26</t>
  </si>
  <si>
    <t>Index(['ATSC4Z', 'ATSC5Z', 'ATSC4m', 'ATSC5m', 'ATSC4v', 'ATSC5v', 'AATSC4Z',
       'AATSC5Z', 'AATSC4m', 'AATSC5m', 'AATSC4v', 'AATSC5v', 'MATS4Z',
       'MATS5Z', 'MATS4m', 'MATS5m', 'MATS4v', 'MATS5v', 'GATS5Z', 'GATS5m',
       'GATS4v', 'GATS5v', 'GATS5p', 'RPCG', 'Xch-5dv', 'Xch-6dv', 'SsssN',
       'MAXsssN', 'MINsCH3', 'MINsssN', 'SIC5', 'BIC5', 'CIC5', 'JGI5'],
      dtype='object')</t>
  </si>
  <si>
    <t>Index(['Xch-5dv'], dtype='object')</t>
  </si>
  <si>
    <t>27</t>
  </si>
  <si>
    <t>Index(['nHetero', 'nO', 'nP', 'ATS4s', 'ATS5s', 'ATS6s', 'ATS0Z', 'ATS3Z',
       'ATS4Z', 'ATS0m',
       ...
       'VSA_EState5', 'VSA_EState9', 'MDEC-11', 'MID_h', 'AMID_h', 'AMID_C',
       'MID_O', 'AMID_O', 'TopoPSA(NO)', 'TopoPSA'],
      dtype='object', length=224)</t>
  </si>
  <si>
    <t>Index(['ATSC2c', 'AATSC1s', 'Xc-5dv'], dtype='object')</t>
  </si>
  <si>
    <t>Index(['nHetero', 'nO', 'AATS5se', 'AATS5pe', 'AATS5are', 'ATSC0c', 'ATSC1c',
       'ATSC4c', 'ATSC6c', 'ATSC4dv',
       ...
       'SMR_VSA6', 'EState_VSA6', 'EState_VSA9', 'VSA_EState5', 'VSA_EState9',
       'MID_h', 'MID_O', 'AMID_O', 'TopoPSA(NO)', 'TopoPSA'],
      dtype='object', length=110)</t>
  </si>
  <si>
    <t>Index(['Xc-5dv'], dtype='object')</t>
  </si>
  <si>
    <t>28</t>
  </si>
  <si>
    <t>Index(['ATSC3c', 'ATSC5c', 'ATSC6c', 'ATSC2dv', 'ATSC6dv', 'ATSC6s', 'ATSC6Z',
       'ATSC6m', 'ATSC6v', 'ATSC3se', 'ATSC6se', 'ATSC3pe', 'ATSC6pe',
       'ATSC3are', 'ATSC6are', 'ATSC6p', 'ATSC6i', 'AATSC2dv', 'AATSC6dv',
       'AATSC6s', 'AATSC6Z', 'AATSC6m', 'AATSC6v', 'AATSC6se', 'AATSC3pe',
       'AATSC6pe', 'AATSC3are', 'AATSC6are', 'MATS2dv', 'MATS6dv', 'MATS6Z',
       'MATS6m', 'MATS6v', 'GATS4c', 'GATS5c', 'BCUTc-1l', 'RNCG', 'SsOH',
       'ETA_dEpsilon_D', 'FilterItLogS', 'EState_VSA3', 'SLogP'],
      dtype='object')</t>
  </si>
  <si>
    <t>Index(['ATSC3se'], dtype='object')</t>
  </si>
  <si>
    <t>Index(['ATSC5c', 'GATS5c', 'NsOH', 'SsOH', 'ETA_dEpsilon_D', 'nHBDon',
       'EState_VSA3', 'n6HRing', 'n6AHRing'],
      dtype='object')</t>
  </si>
  <si>
    <t>29</t>
  </si>
  <si>
    <t>30a</t>
  </si>
  <si>
    <t>Index(['AATS2d', 'AATS3d', 'AATS4d', 'AATS4i', 'Xpc-6d', 'Xp-4d', 'Xp-6d',
       'Xp-7d', 'fragCpx', 'ZMIC2', 'MPC3', 'MPC4', 'MPC5', 'MPC6', 'MPC7',
       'MPC8', 'MPC9', 'MPC10', 'TMPC10', 'nRing', 'nFRing', 'n9FRing',
       'nFHRing', 'n9FHRing', 'nFARing', 'n9FARing', 'nFAHRing', 'n9FAHRing',
       'GGI3'],
      dtype='object')</t>
  </si>
  <si>
    <t>30b</t>
  </si>
  <si>
    <t>31</t>
  </si>
  <si>
    <t>Index(['AATS4se', 'AATS6i', 'ATSC4i', 'ATSC6i', 'AATSC4v', 'AATSC6v',
       'AATSC6p', 'AATSC4i', 'AATSC6i', 'MATS6c', 'MATS4Z', 'MATS6Z', 'MATS4m',
       'MATS6m', 'MATS6p', 'MATS3i', 'MATS4i', 'MATS6i', 'GATS6c', 'GATS6Z',
       'GATS6m', 'GATS6p', 'GATS3i'],
      dtype='object')</t>
  </si>
  <si>
    <t>Index(['MATS3i'], dtype='object')</t>
  </si>
  <si>
    <t>32</t>
  </si>
  <si>
    <t>Index(['nSpiro', 'ATSC4dv', 'ATSC4se', 'ATSC4pe', 'ATSC4are', 'AATSC4dv',
       'AATSC3s', 'AATSC4se', 'AATSC1pe', 'AATSC4pe', 'AATSC4are', 'MATS4c',
       'MATS4dv', 'MATS4s', 'MATS4se', 'MATS4pe', 'MATS4are', 'SsCH3',
       'AETA_beta_s', 'AETA_eta_R', 'AETA_dBeta', 'Kier3', 'nARing', 'JGI6',
       'mZagreb1'],
      dtype='object')</t>
  </si>
  <si>
    <t>Index(['AETA_beta_s', 'nARing'], dtype='object')</t>
  </si>
  <si>
    <t>33</t>
  </si>
  <si>
    <t>Index(['ATSC2c', 'ATSC3c', 'ATSC4c', 'ATSC2s', 'ATSC2se', 'ATSC2pe',
       'ATSC2are', 'AATSC4c', 'AATSC2s', 'AATSC2se', 'AATSC2pe', 'AATSC2are',
       'MATS3c', 'MATS2se', 'MATS2pe', 'MATS2are', 'GATS3c', 'GATS2s',
       'SssCH2', 'IC1', 'IC3', 'IC4', 'SIC1', 'SIC2', 'SIC3', 'SIC4', 'BIC1',
       'BIC2', 'BIC3', 'BIC4', 'CIC1', 'CIC2', 'CIC3', 'CIC4', 'EState_VSA2',
       'VSA_EState3', 'JGI8'],
      dtype='object')</t>
  </si>
  <si>
    <t>Index(['GATS2s'], dtype='object')</t>
  </si>
  <si>
    <t>Index(['NsOH', 'SsOH', 'nHBDon', 'VSA_EState3', 'JGI8'], dtype='object')</t>
  </si>
  <si>
    <t>35</t>
  </si>
  <si>
    <t>Index(['nAtom', 'ATS7d', 'ATS8d', 'ATS7s', 'ATS1Z', 'ATS6Z', 'ATS7Z', 'ATS7m',
       'ATS6v', 'ATS7v',
       ...
       'VMcGowan', 'PEOE_VSA11', 'SlogP_VSA7', 'apol', 'bpol', 'GGI9', 'GGI10',
       'JGI9', 'JGI10', 'Vabc'],
      dtype='object', length=180)</t>
  </si>
  <si>
    <t>Index(['Xc-4dv', 'ATSC2v'], dtype='object')</t>
  </si>
  <si>
    <t>Index(['ATS0p', 'AATS0p', 'AATS1p', 'ATSC0v', 'ATSC1v', 'ATSC1se', 'ATSC1pe',
       'ATSC0p', 'ATSC1p', 'ATSC2p', 'ATSC7p', 'ATSC8p', 'ATSC7i', 'AATSC0v',
       'AATSC1v', 'AATSC1se', 'AATSC0p', 'AATSC2p', 'MATS2p', 'GATS2Z',
       'GATS2m', 'GATS2v', 'GATS1se', 'GATS2se', 'GATS1pe', 'GATS1are',
       'GATS2p', 'BCUTc-1l', 'BCUTdv-1l', 'BCUTs-1l', 'BCUTZ-1h', 'BCUTm-1h',
       'BCUTv-1h', 'BCUTse-1l', 'BCUTpe-1l', 'BCUTare-1l', 'BCUTp-1h',
       'BCUTi-1l', 'Xc-3dv', 'Xc-4dv', 'Xp-1dv', 'Xp-2dv', 'AXp-1dv',
       'AXp-2dv', 'AETA_alpha', 'PEOE_VSA11', 'SlogP_VSA7', 'bpol', 'GGI9',
       'JGI9'],
      dtype='object')</t>
  </si>
  <si>
    <t>Index(['Xc-4dv', 'ATSC1pe'], dtype='object')</t>
  </si>
  <si>
    <t>36</t>
  </si>
  <si>
    <t>Index(['VE1_A', 'ATS0dv', 'ATS7dv', 'ATS8dv', 'ATS0s', 'ATS2s', 'ATS3s',
       'ATS8s', 'ATS8Z', 'ATS8m',
       ...
       'EState_VSA1', 'VSA_EState1', 'VSA_EState7', 'MID_X', 'SLogP', 'GGI1',
       'GGI6', 'GGI7', 'JGI7', 'mZagreb1'],
      dtype='object', length=125)</t>
  </si>
  <si>
    <t>Index(['ATSC3p'], dtype='object')</t>
  </si>
  <si>
    <t>Index(['nF', 'nX', 'ATS8dv', 'ATS0s', 'ATS2s', 'ATS8s', 'AATS0s', 'AATS2s',
       'AATS0pe', 'AATS0are', 'ATSC8c', 'ATSC0dv', 'ATSC1dv', 'ATSC2dv',
       'ATSC7dv', 'ATSC0s', 'ATSC2s', 'ATSC7s', 'ATSC8s', 'ATSC7Z', 'ATSC7m',
       'ATSC0se', 'ATSC2se', 'ATSC7se', 'ATSC8se', 'ATSC0pe', 'ATSC2pe',
       'ATSC7pe', 'ATSC8pe', 'ATSC0are', 'ATSC2are', 'ATSC7are', 'ATSC8are',
       'ATSC0i', 'ATSC2i', 'ATSC3i', 'ATSC8i', 'AATSC0dv', 'AATSC2dv',
       'AATSC0s', 'AATSC2s', 'AATSC0se', 'AATSC2se', 'AATSC0pe', 'AATSC2pe',
       'AATSC0are', 'AATSC2are', 'AATSC0i', 'AATSC2i', 'AATSC3i', 'MATS2s',
       'MATS2se', 'MATS2i', 'GATS4se', 'GATS4pe', 'GATS4are', 'BCUTdv-1h',
       'BCUTs-1h', 'BCUTv-1l', 'BCUTse-1h', 'BCUTpe-1h', 'BCUTare-1h',
       'BCUTp-1l', 'BCUTi-1h', 'SM1_Dzv', 'SM1_Dzse', 'SM1_Dzpe', 'SM1_Dzare',
       'SM1_Dzp', 'SM1_Dzi', 'Xc-3d', 'NsF', 'SssssC', 'SsF', 'ETA_eta_BR',
       'PEOE_VSA4', 'SlogP_VSA10', 'EState_VSA10', 'VSA_EState1', 'MID_X',
       'AMID_X', 'GGI7', 'GGI8'],
      dtype='object')</t>
  </si>
  <si>
    <t>37</t>
  </si>
  <si>
    <t>Index(['AATS0dv', 'AATS2dv', 'AATS0s', 'AATS1s', 'AATS2s', 'AATS3s', 'AATS4s',
       'AATS0Z', 'AATS0m', 'AATS0se', 'AATS1se', 'AATS2se', 'AATS0pe',
       'AATS1pe', 'AATS2pe', 'AATS0are', 'AATS1are', 'AATS2are', 'AATS3are',
       'AATS4are', 'AATS0i', 'AATS2i', 'ATSC2dv', 'AATSC0dv', 'AATSC2dv',
       'AATSC0s', 'AATSC2s', 'AATSC0se', 'AATSC2se', 'AATSC0pe', 'AATSC2pe',
       'AATSC0are', 'AATSC2are', 'AATSC0i', 'MATS2dv', 'GATS5c', 'GATS1dv',
       'GATS2dv', 'GATS3s', 'GATS1Z', 'GATS1m', 'GATS1pe', 'GATS3pe', 'GATS3i',
       'SpMAD_Dzp', 'RPCG', 'Mse', 'Mpe', 'Mare', 'Mi', 'AETA_alpha',
       'ETA_dAlpha_B', 'ETA_epsilon_1', 'ETA_epsilon_2', 'ETA_epsilon_4',
       'ETA_epsilon_5', 'ETA_dEpsilon_A', 'ETA_dEpsilon_C', 'ETA_psi_1',
       'ETA_dPsi_A', 'IC0', 'MIC1', 'MIC2', 'MIC3', 'AMID_X'],
      dtype='object')</t>
  </si>
  <si>
    <t>Index(['nF', 'nX', 'ATS8dv', 'ATS0s', 'ATS2s', 'AATS0s', 'AATS2s', 'AATS0se',
       'AATS2se', 'AATS0pe', 'AATS2pe', 'AATS0are', 'AATS2are', 'ATSC2dv',
       'ATSC0s', 'ATSC2s', 'ATSC8s', 'ATSC0se', 'ATSC2se', 'ATSC0pe',
       'ATSC2pe', 'ATSC0are', 'ATSC2are', 'ATSC2i', 'AATSC0dv', 'AATSC2dv',
       'AATSC0s', 'AATSC2s', 'AATSC0se', 'AATSC2se', 'AATSC0pe', 'AATSC2pe',
       'AATSC0are', 'AATSC2are', 'AATSC0i', 'AATSC2i', 'MATS2s', 'MATS2se',
       'GATS2dv', 'BCUTdv-1h', 'BCUTs-1h', 'BCUTv-1l', 'BCUTse-1h',
       'BCUTpe-1h', 'BCUTare-1h', 'BCUTp-1l', 'BCUTi-1h', 'SM1_Dzv',
       'SM1_Dzse', 'SM1_Dzpe', 'SM1_Dzare', 'SM1_Dzp', 'SM1_Dzi', 'Mse', 'Mpe',
       'Mare', 'NsF', 'SssssC', 'SsF', 'ETA_epsilon_1', 'ETA_dEpsilon_A',
       'PEOE_VSA4', 'SlogP_VSA10', 'EState_VSA10', 'VSA_EState1', 'MID_X',
       'AMID_X', 'GGI8'],
      dtype='object')</t>
  </si>
  <si>
    <t>38</t>
  </si>
  <si>
    <t>Index(['ATS6se', 'ATS6pe', 'ATS6i', 'AATS0se', 'AATS0pe', 'AATS2pe',
       'AATS0are', 'ATSC2v', 'ATSC8v', 'ATSC8p', 'ATSC8i', 'AATSC0c',
       'AATSC0s', 'AATSC0Z', 'AATSC0m', 'AATSC2v', 'AATSC0se', 'AATSC0are',
       'MATS4c', 'GATS6s', 'GATS2p', 'BCUTZ-1l', 'BCUTm-1l', 'Mse', 'Mpe',
       'Mare', 'SsCH3', 'SaasC', 'ETA_shape_y', 'ETA_epsilon_4',
       'ETA_dEpsilon_A', 'IC0', 'SIC0', 'BIC0', 'CIC0', 'PEOE_VSA7',
       'SlogP_VSA4', 'EState_VSA4', 'EState_VSA8', 'VSA_EState4',
       'VSA_EState8', 'GGI4', 'JGI4'],
      dtype='object')</t>
  </si>
  <si>
    <t>Index(['SIC0'], dtype='object')</t>
  </si>
  <si>
    <t>Index(['ATSC8v', 'SaasC', 'PEOE_VSA7', 'SlogP_VSA4', 'EState_VSA8',
       'VSA_EState4'],
      dtype='object')</t>
  </si>
  <si>
    <t>39</t>
  </si>
  <si>
    <t>Index(['VR1_A', 'VR2_A', 'ATS2se', 'ATS3se', 'ATS2pe', 'ATS2are', 'ATS3are',
       'ATS2i', 'ATS3i', 'AATS0dv', 'AATS0s', 'AATS1s', 'AATS2s', 'AATS3s',
       'AATS4s', 'AATS2Z', 'AATS3Z', 'AATS2m', 'AATS3m', 'AATS3v', 'AATS3pe',
       'AATS3are', 'AATS3p', 'AATS3i', 'ATSC7c', 'ATSC7dv', 'ATSC4d', 'ATSC7d',
       'ATSC3s', 'ATSC8s', 'ATSC7Z', 'ATSC8Z', 'ATSC7m', 'ATSC8m', 'ATSC7v',
       'ATSC8v', 'ATSC1se', 'ATSC3se', 'ATSC7se', 'ATSC8se', 'ATSC1pe',
       'ATSC3pe', 'ATSC7pe', 'ATSC8pe', 'ATSC1are', 'ATSC3are', 'ATSC7are',
       'ATSC8are', 'ATSC7p', 'ATSC3i', 'AATSC0dv', 'AATSC0d', 'AATSC3pe',
       'AATSC3are', 'AATSC3i', 'MATS6d', 'MATS3s', 'MATS3se', 'MATS3pe',
       'MATS3are', 'MATS2i', 'MATS3i', 'GATS4c', 'GATS4dv', 'GATS6d',
       'GATS4pe', 'GATS4are', 'BCUTZ-1l', 'BCUTse-1l', 'BCUTpe-1l',
       'BCUTare-1l', 'SpMAD_DzZ', 'SpMAD_Dzm', 'SpMAD_Dzv', 'SpMAD_Dzse',
       'nBondsS', 'C2SP3', 'AXp-1d', 'NssCH2', 'SssCH2', 'MAXsCH3',
       'ETA_shape_y', 'ETA_eta_L', 'AETA_eta_L', 'AETA_eta_FL',
       'ETA_dEpsilon_B', 'ETA_dBeta', 'CIC1', 'SMR_VSA5', 'SlogP_VSA5',
       'EState_VSA5', 'VSA_EState7', 'nRot', 'RotRatio'],
      dtype='object')</t>
  </si>
  <si>
    <t>Index(['ATSC3se', 'AXp-1d'], dtype='object')</t>
  </si>
  <si>
    <t>Index(['VR2_A', 'ATSC7d', 'C2SP3', 'NssCH2', 'SssCH2', 'CIC1', 'SMR_VSA5',
       'SlogP_VSA5', 'EState_VSA5', 'VSA_EState7'],
      dtype='object')</t>
  </si>
  <si>
    <t>40</t>
  </si>
  <si>
    <t>Index(['nAtom', 'nH', 'nN', 'ATS6d', 'ATS5v', 'ATS6v', 'ATS0se', 'ATS6se',
       'ATS6pe', 'ATS6are', 'ATS5p', 'ATS6p', 'ATS0i', 'ATS1i', 'ATS2i',
       'ATS6i', 'AATS5i', 'AATS6i', 'ATSC3dv', 'ATSC5dv', 'ATSC3d', 'ATSC5d',
       'ATSC1s', 'ATSC4s', 'ATSC5s', 'ATSC5se', 'ATSC5pe', 'ATSC5are',
       'AATSC3dv', 'AATSC5dv', 'AATSC3d', 'AATSC5d', 'AATSC6d', 'AATSC1s',
       'AATSC4s', 'AATSC5s', 'AATSC5se', 'AATSC5pe', 'AATSC5are', 'AATSC6p',
       'AATSC6i', 'MATS5dv', 'MATS3d', 'MATS5d', 'MATS6d', 'MATS1s', 'MATS5s',
       'MATS5se', 'MATS5pe', 'MATS5are', 'MATS6p', 'MATS6i', 'GATS1c',
       'GATS4d', 'GATS1s', 'GATS1are', 'BCUTd-1l', 'nBondsS', 'nBondsT',
       'nBondsKS', 'C1SP1', 'C3SP3', 'Xch-7dv', 'Sse', 'Spe', 'Sare', 'Si',
       'NtsC', 'NtN', 'StsC', 'StN', 'SIC0', 'BIC0', 'CIC0', 'ZMIC1', 'ZMIC2',
       'SMR_VSA2', 'SMR_VSA9', 'SlogP_VSA5', 'MID_N', 'AMID_N', 'bpol', 'JGI2',
       'JGI3'],
      dtype='object')</t>
  </si>
  <si>
    <t>Index(['BCUTd-1l', 'StN', 'SMR_VSA2', 'SMR_VSA9', 'MID_N', 'AMID_N', 'JGI3'], dtype='object')</t>
  </si>
  <si>
    <t>41</t>
  </si>
  <si>
    <t>Index(['ATS4se', 'ATS4i', 'AATS3se', 'ATSC1c', 'ATSC0d', 'AATSC1c', 'MATS1c',
       'BCUTdv-1h', 'BCUTd-1h', 'BCUTs-1l', 'BCUTse-1h', 'BCUTpe-1h',
       'BCUTare-1h', 'BCUTp-1l', 'BCUTi-1h', 'Xc-3d', 'Xc-4d', 'Xc-5d',
       'Xc-6d', 'Xc-3dv', 'Xc-4dv', 'Xc-6dv', 'Xpc-4d', 'Xpc-5d', 'Xpc-4dv',
       'Xpc-5dv', 'Xpc-6dv', 'Xp-2dv', 'NsssCH', 'NssssC', 'SsssCH', 'SssssC',
       'ETA_shape_x', 'ETA_eta_BR', 'ZMIC3', 'ZMIC4', 'ZMIC5', 'VSA_EState5',
       'GGI1', 'GGI2', 'JGI2', 'JGI3', 'JGT10'],
      dtype='object')</t>
  </si>
  <si>
    <t>Index(['BCUTd-1h', 'NssssC'], dtype='object')</t>
  </si>
  <si>
    <t>42</t>
  </si>
  <si>
    <t>Index(['C3SP3', 'PEOE_VSA7'], dtype='object')</t>
  </si>
  <si>
    <t>Index(['C3SP3'], dtype='object')</t>
  </si>
  <si>
    <t>observed_PDI</t>
    <phoneticPr fontId="2"/>
  </si>
  <si>
    <t>predicted_PDI</t>
    <phoneticPr fontId="2"/>
  </si>
  <si>
    <t>Error</t>
    <phoneticPr fontId="2"/>
  </si>
  <si>
    <t>MAE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</si>
</sst>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181" fontId="0" fillId="0" borderId="0" xfId="0" applyNumberFormat="1"/>
    <xf numFmtId="181" fontId="1" fillId="0" borderId="0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H27" sqref="H27"/>
    </sheetView>
  </sheetViews>
  <sheetFormatPr defaultRowHeight="13.5" x14ac:dyDescent="0.15"/>
  <sheetData>
    <row r="1" spans="1:12" x14ac:dyDescent="0.15">
      <c r="B1" s="2" t="s">
        <v>72</v>
      </c>
      <c r="C1" s="2" t="s">
        <v>73</v>
      </c>
      <c r="D1" s="2" t="s">
        <v>74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15">
      <c r="A2" s="1" t="s">
        <v>8</v>
      </c>
      <c r="B2">
        <v>1.1599999999999999</v>
      </c>
      <c r="C2" s="6">
        <v>1.2784223269076149</v>
      </c>
      <c r="D2" s="7">
        <f>ABS(B2-C2)</f>
        <v>0.11842232690761501</v>
      </c>
      <c r="E2" t="s">
        <v>9</v>
      </c>
      <c r="F2" t="s">
        <v>10</v>
      </c>
      <c r="G2" t="s">
        <v>11</v>
      </c>
      <c r="H2" t="s">
        <v>10</v>
      </c>
      <c r="I2" t="b">
        <v>1</v>
      </c>
      <c r="J2" t="b">
        <v>1</v>
      </c>
      <c r="K2" t="b">
        <v>1</v>
      </c>
      <c r="L2" t="b">
        <v>1</v>
      </c>
    </row>
    <row r="3" spans="1:12" x14ac:dyDescent="0.15">
      <c r="A3" s="1" t="s">
        <v>12</v>
      </c>
      <c r="B3">
        <v>1.18</v>
      </c>
      <c r="C3" s="6">
        <v>1.702282100395853</v>
      </c>
      <c r="D3" s="7">
        <f t="shared" ref="D3:D21" si="0">ABS(B3-C3)</f>
        <v>0.5222821003958531</v>
      </c>
      <c r="E3" t="s">
        <v>13</v>
      </c>
      <c r="F3" t="s">
        <v>14</v>
      </c>
      <c r="G3" t="s">
        <v>15</v>
      </c>
      <c r="H3" t="s">
        <v>16</v>
      </c>
      <c r="I3" t="b">
        <v>1</v>
      </c>
      <c r="J3" t="b">
        <v>0</v>
      </c>
      <c r="K3" t="b">
        <v>1</v>
      </c>
      <c r="L3" t="b">
        <v>0</v>
      </c>
    </row>
    <row r="4" spans="1:12" x14ac:dyDescent="0.15">
      <c r="A4" s="1" t="s">
        <v>17</v>
      </c>
      <c r="B4">
        <v>1.17</v>
      </c>
      <c r="C4" s="6">
        <v>1.5963128346122131</v>
      </c>
      <c r="D4" s="7">
        <f t="shared" si="0"/>
        <v>0.42631283461221314</v>
      </c>
      <c r="E4" t="s">
        <v>18</v>
      </c>
      <c r="F4" t="s">
        <v>19</v>
      </c>
      <c r="G4" t="s">
        <v>19</v>
      </c>
      <c r="H4" t="s">
        <v>19</v>
      </c>
      <c r="I4" t="b">
        <v>1</v>
      </c>
      <c r="J4" t="b">
        <v>1</v>
      </c>
      <c r="K4" t="b">
        <v>1</v>
      </c>
      <c r="L4" t="b">
        <v>1</v>
      </c>
    </row>
    <row r="5" spans="1:12" x14ac:dyDescent="0.15">
      <c r="A5" s="1" t="s">
        <v>20</v>
      </c>
      <c r="B5">
        <v>1.21</v>
      </c>
      <c r="C5" s="6">
        <v>1.249382330583924</v>
      </c>
      <c r="D5" s="7">
        <f t="shared" si="0"/>
        <v>3.9382330583924041E-2</v>
      </c>
      <c r="E5" t="s">
        <v>21</v>
      </c>
      <c r="F5" t="s">
        <v>22</v>
      </c>
      <c r="G5" t="s">
        <v>23</v>
      </c>
      <c r="H5" t="s">
        <v>24</v>
      </c>
      <c r="I5" t="b">
        <v>1</v>
      </c>
      <c r="J5" t="b">
        <v>0</v>
      </c>
      <c r="K5" t="b">
        <v>0</v>
      </c>
      <c r="L5" t="b">
        <v>0</v>
      </c>
    </row>
    <row r="6" spans="1:12" x14ac:dyDescent="0.15">
      <c r="A6" s="1" t="s">
        <v>25</v>
      </c>
      <c r="B6">
        <v>1.2</v>
      </c>
      <c r="C6" s="6">
        <v>1.14788313080602</v>
      </c>
      <c r="D6" s="7">
        <f t="shared" si="0"/>
        <v>5.2116869193979953E-2</v>
      </c>
      <c r="E6" t="s">
        <v>26</v>
      </c>
      <c r="F6" t="s">
        <v>27</v>
      </c>
      <c r="G6" t="s">
        <v>28</v>
      </c>
      <c r="H6" t="s">
        <v>10</v>
      </c>
      <c r="I6" t="b">
        <v>1</v>
      </c>
      <c r="J6" t="b">
        <v>1</v>
      </c>
      <c r="K6" t="b">
        <v>1</v>
      </c>
      <c r="L6" t="b">
        <v>1</v>
      </c>
    </row>
    <row r="7" spans="1:12" x14ac:dyDescent="0.15">
      <c r="A7" s="1" t="s">
        <v>29</v>
      </c>
      <c r="B7">
        <v>1.1399999999999999</v>
      </c>
      <c r="C7" s="6">
        <v>1.3088736860025081</v>
      </c>
      <c r="D7" s="7">
        <f t="shared" si="0"/>
        <v>0.16887368600250818</v>
      </c>
      <c r="E7" t="s">
        <v>10</v>
      </c>
      <c r="F7" t="s">
        <v>10</v>
      </c>
      <c r="G7" t="s">
        <v>10</v>
      </c>
      <c r="H7" t="s">
        <v>10</v>
      </c>
      <c r="I7" t="b">
        <v>1</v>
      </c>
      <c r="J7" t="b">
        <v>1</v>
      </c>
      <c r="K7" t="b">
        <v>1</v>
      </c>
      <c r="L7" t="b">
        <v>1</v>
      </c>
    </row>
    <row r="8" spans="1:12" x14ac:dyDescent="0.15">
      <c r="A8" s="1" t="s">
        <v>30</v>
      </c>
      <c r="B8">
        <v>1.71</v>
      </c>
      <c r="C8" s="6">
        <v>1.31111207703746</v>
      </c>
      <c r="D8" s="7">
        <f t="shared" si="0"/>
        <v>0.39888792296253994</v>
      </c>
      <c r="E8" t="s">
        <v>10</v>
      </c>
      <c r="F8" t="s">
        <v>10</v>
      </c>
      <c r="G8" t="s">
        <v>31</v>
      </c>
      <c r="H8" t="s">
        <v>10</v>
      </c>
      <c r="I8" t="b">
        <v>1</v>
      </c>
      <c r="J8" t="b">
        <v>1</v>
      </c>
      <c r="K8" t="b">
        <v>1</v>
      </c>
      <c r="L8" t="b">
        <v>1</v>
      </c>
    </row>
    <row r="9" spans="1:12" x14ac:dyDescent="0.15">
      <c r="A9" s="1" t="s">
        <v>32</v>
      </c>
      <c r="B9">
        <v>1.49</v>
      </c>
      <c r="C9" s="6">
        <v>1.350661035396207</v>
      </c>
      <c r="D9" s="7">
        <f t="shared" si="0"/>
        <v>0.13933896460379303</v>
      </c>
      <c r="E9" t="s">
        <v>10</v>
      </c>
      <c r="F9" t="s">
        <v>10</v>
      </c>
      <c r="G9" t="s">
        <v>31</v>
      </c>
      <c r="H9" t="s">
        <v>10</v>
      </c>
      <c r="I9" t="b">
        <v>1</v>
      </c>
      <c r="J9" t="b">
        <v>1</v>
      </c>
      <c r="K9" t="b">
        <v>1</v>
      </c>
      <c r="L9" t="b">
        <v>1</v>
      </c>
    </row>
    <row r="10" spans="1:12" x14ac:dyDescent="0.15">
      <c r="A10" s="1" t="s">
        <v>33</v>
      </c>
      <c r="B10">
        <v>1.39</v>
      </c>
      <c r="C10" s="6">
        <v>1.1339646394736529</v>
      </c>
      <c r="D10" s="7">
        <f t="shared" si="0"/>
        <v>0.25603536052634701</v>
      </c>
      <c r="E10" t="s">
        <v>34</v>
      </c>
      <c r="F10" t="s">
        <v>10</v>
      </c>
      <c r="G10" t="s">
        <v>35</v>
      </c>
      <c r="H10" t="s">
        <v>10</v>
      </c>
      <c r="I10" t="b">
        <v>1</v>
      </c>
      <c r="J10" t="b">
        <v>1</v>
      </c>
      <c r="K10" t="b">
        <v>1</v>
      </c>
      <c r="L10" t="b">
        <v>1</v>
      </c>
    </row>
    <row r="11" spans="1:12" x14ac:dyDescent="0.15">
      <c r="A11" s="1" t="s">
        <v>36</v>
      </c>
      <c r="B11">
        <v>1.72</v>
      </c>
      <c r="C11" s="6">
        <v>1.363853667626332</v>
      </c>
      <c r="D11" s="7">
        <f t="shared" si="0"/>
        <v>0.356146332373668</v>
      </c>
      <c r="E11" t="s">
        <v>37</v>
      </c>
      <c r="F11" t="s">
        <v>10</v>
      </c>
      <c r="G11" t="s">
        <v>38</v>
      </c>
      <c r="H11" t="s">
        <v>10</v>
      </c>
      <c r="I11" t="b">
        <v>1</v>
      </c>
      <c r="J11" t="b">
        <v>1</v>
      </c>
      <c r="K11" t="b">
        <v>1</v>
      </c>
      <c r="L11" t="b">
        <v>1</v>
      </c>
    </row>
    <row r="12" spans="1:12" x14ac:dyDescent="0.15">
      <c r="A12" s="1" t="s">
        <v>39</v>
      </c>
      <c r="B12">
        <v>1.1399999999999999</v>
      </c>
      <c r="C12" s="6">
        <v>1.434258352904179</v>
      </c>
      <c r="D12" s="7">
        <f t="shared" si="0"/>
        <v>0.29425835290417912</v>
      </c>
      <c r="E12" t="s">
        <v>40</v>
      </c>
      <c r="F12" t="s">
        <v>41</v>
      </c>
      <c r="G12" t="s">
        <v>42</v>
      </c>
      <c r="H12" t="s">
        <v>10</v>
      </c>
      <c r="I12" t="b">
        <v>1</v>
      </c>
      <c r="J12" t="b">
        <v>1</v>
      </c>
      <c r="K12" t="b">
        <v>1</v>
      </c>
      <c r="L12" t="b">
        <v>1</v>
      </c>
    </row>
    <row r="13" spans="1:12" x14ac:dyDescent="0.15">
      <c r="A13" s="1" t="s">
        <v>43</v>
      </c>
      <c r="B13">
        <v>1.1499999999999999</v>
      </c>
      <c r="C13" s="6">
        <v>1.345229924070164</v>
      </c>
      <c r="D13" s="7">
        <f t="shared" si="0"/>
        <v>0.19522992407016404</v>
      </c>
      <c r="E13" t="s">
        <v>44</v>
      </c>
      <c r="F13" t="s">
        <v>45</v>
      </c>
      <c r="G13" t="s">
        <v>46</v>
      </c>
      <c r="H13" t="s">
        <v>47</v>
      </c>
      <c r="I13" t="b">
        <v>1</v>
      </c>
      <c r="J13" t="b">
        <v>0</v>
      </c>
      <c r="K13" t="b">
        <v>0</v>
      </c>
      <c r="L13" t="b">
        <v>1</v>
      </c>
    </row>
    <row r="14" spans="1:12" x14ac:dyDescent="0.15">
      <c r="A14" s="1" t="s">
        <v>48</v>
      </c>
      <c r="B14">
        <v>1.19</v>
      </c>
      <c r="C14" s="6">
        <v>1.105952432639725</v>
      </c>
      <c r="D14" s="7">
        <f t="shared" si="0"/>
        <v>8.4047567360274966E-2</v>
      </c>
      <c r="E14" t="s">
        <v>49</v>
      </c>
      <c r="F14" t="s">
        <v>50</v>
      </c>
      <c r="G14" t="s">
        <v>51</v>
      </c>
      <c r="H14" t="s">
        <v>10</v>
      </c>
      <c r="I14" t="b">
        <v>0</v>
      </c>
      <c r="J14" t="b">
        <v>1</v>
      </c>
      <c r="K14" t="b">
        <v>0</v>
      </c>
      <c r="L14" t="b">
        <v>1</v>
      </c>
    </row>
    <row r="15" spans="1:12" x14ac:dyDescent="0.15">
      <c r="A15" s="1" t="s">
        <v>52</v>
      </c>
      <c r="B15">
        <v>1.1599999999999999</v>
      </c>
      <c r="C15" s="6">
        <v>1.202257955647646</v>
      </c>
      <c r="D15" s="7">
        <f t="shared" si="0"/>
        <v>4.2257955647646117E-2</v>
      </c>
      <c r="E15" t="s">
        <v>53</v>
      </c>
      <c r="F15" t="s">
        <v>10</v>
      </c>
      <c r="G15" t="s">
        <v>54</v>
      </c>
      <c r="H15" t="s">
        <v>10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15">
      <c r="A16" s="1" t="s">
        <v>55</v>
      </c>
      <c r="B16">
        <v>1.1499999999999999</v>
      </c>
      <c r="C16" s="6">
        <v>1.278833201304197</v>
      </c>
      <c r="D16" s="7">
        <f t="shared" si="0"/>
        <v>0.12883320130419706</v>
      </c>
      <c r="E16" t="s">
        <v>56</v>
      </c>
      <c r="F16" t="s">
        <v>57</v>
      </c>
      <c r="G16" t="s">
        <v>58</v>
      </c>
      <c r="H16" t="s">
        <v>10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15">
      <c r="A17" s="1" t="s">
        <v>59</v>
      </c>
      <c r="B17">
        <v>1.65</v>
      </c>
      <c r="C17" s="6">
        <v>1.367738639044932</v>
      </c>
      <c r="D17" s="7">
        <f t="shared" si="0"/>
        <v>0.28226136095506793</v>
      </c>
      <c r="E17" t="s">
        <v>60</v>
      </c>
      <c r="F17" t="s">
        <v>61</v>
      </c>
      <c r="G17" t="s">
        <v>62</v>
      </c>
      <c r="H17" t="s">
        <v>10</v>
      </c>
      <c r="I17" t="b">
        <v>1</v>
      </c>
      <c r="J17" t="b">
        <v>1</v>
      </c>
      <c r="K17" t="b">
        <v>1</v>
      </c>
      <c r="L17" t="b">
        <v>1</v>
      </c>
    </row>
    <row r="18" spans="1:12" x14ac:dyDescent="0.15">
      <c r="A18" s="1" t="s">
        <v>63</v>
      </c>
      <c r="B18">
        <v>1.25</v>
      </c>
      <c r="C18" s="6">
        <v>1.2067202288180221</v>
      </c>
      <c r="D18" s="7">
        <f t="shared" si="0"/>
        <v>4.32797711819779E-2</v>
      </c>
      <c r="E18" t="s">
        <v>64</v>
      </c>
      <c r="F18" t="s">
        <v>57</v>
      </c>
      <c r="G18" t="s">
        <v>65</v>
      </c>
      <c r="H18" t="s">
        <v>10</v>
      </c>
      <c r="I18" t="b">
        <v>1</v>
      </c>
      <c r="J18" t="b">
        <v>1</v>
      </c>
      <c r="K18" t="b">
        <v>0</v>
      </c>
      <c r="L18" t="b">
        <v>1</v>
      </c>
    </row>
    <row r="19" spans="1:12" x14ac:dyDescent="0.15">
      <c r="A19" s="1" t="s">
        <v>66</v>
      </c>
      <c r="B19">
        <v>1.68</v>
      </c>
      <c r="C19" s="6">
        <v>1.253744560904158</v>
      </c>
      <c r="D19" s="7">
        <f t="shared" si="0"/>
        <v>0.42625543909584196</v>
      </c>
      <c r="E19" t="s">
        <v>67</v>
      </c>
      <c r="F19" t="s">
        <v>10</v>
      </c>
      <c r="G19" t="s">
        <v>68</v>
      </c>
      <c r="H19" t="s">
        <v>10</v>
      </c>
      <c r="I19" t="b">
        <v>1</v>
      </c>
      <c r="J19" t="b">
        <v>1</v>
      </c>
      <c r="K19" t="b">
        <v>0</v>
      </c>
      <c r="L19" t="b">
        <v>1</v>
      </c>
    </row>
    <row r="20" spans="1:12" x14ac:dyDescent="0.15">
      <c r="A20" s="1" t="s">
        <v>69</v>
      </c>
      <c r="B20">
        <v>1.3</v>
      </c>
      <c r="C20" s="6">
        <v>1.229478589381662</v>
      </c>
      <c r="D20" s="7">
        <f t="shared" si="0"/>
        <v>7.0521410618338054E-2</v>
      </c>
      <c r="E20" t="s">
        <v>70</v>
      </c>
      <c r="F20" t="s">
        <v>71</v>
      </c>
      <c r="G20" t="s">
        <v>71</v>
      </c>
      <c r="H20" t="s">
        <v>71</v>
      </c>
      <c r="I20" t="b">
        <v>1</v>
      </c>
      <c r="J20" t="b">
        <v>0</v>
      </c>
      <c r="K20" t="b">
        <v>1</v>
      </c>
      <c r="L20" t="b">
        <v>0</v>
      </c>
    </row>
    <row r="21" spans="1:12" x14ac:dyDescent="0.15">
      <c r="A21" s="3" t="s">
        <v>75</v>
      </c>
      <c r="D21" s="5">
        <f>AVERAGE(D2:D20)</f>
        <v>0.21288124796316463</v>
      </c>
      <c r="E21" s="4">
        <f>AVERAGE(D7:D9)</f>
        <v>0.23570019118961372</v>
      </c>
      <c r="F21" s="4">
        <f>AVERAGE(D2,D7:D11,D15,D19)</f>
        <v>0.2382772485149949</v>
      </c>
      <c r="G21" s="4">
        <f>AVERAGE(D7)</f>
        <v>0.16887368600250818</v>
      </c>
      <c r="H21" s="4">
        <f>AVERAGE(D2,D6:D12,D14:D19)</f>
        <v>0.19935822221568827</v>
      </c>
      <c r="I21" s="4">
        <f>AVERAGE(D2:D13,D15:D20)</f>
        <v>0.22003867466332513</v>
      </c>
      <c r="J21" s="4">
        <f>AVERAGE(D2,D4,D6:D12,D14:D19)</f>
        <v>0.21448852970878995</v>
      </c>
      <c r="K21" s="4">
        <f>AVERAGE(D2:D4,D6:D12,D15:D17,D20)</f>
        <v>0.23261061992913895</v>
      </c>
      <c r="L21" s="4">
        <f>AVERAGE(D2,D4,D6:D19)</f>
        <v>0.21328486685637582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2024-08-06T11:31:36Z</dcterms:created>
  <dcterms:modified xsi:type="dcterms:W3CDTF">2024-08-18T03:39:20Z</dcterms:modified>
</cp:coreProperties>
</file>