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81806\0_doctor_reserch\1_nitroxide\paper\250604_3rd_submit_M06\github\result\LOOCV\ARD\with_41\nBA\"/>
    </mc:Choice>
  </mc:AlternateContent>
  <xr:revisionPtr revIDLastSave="0" documentId="13_ncr:1_{9107BFB5-6224-487A-9641-EF2832A116A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I24" i="1"/>
  <c r="H24" i="1"/>
  <c r="G24" i="1"/>
  <c r="F24" i="1"/>
  <c r="E24" i="1"/>
  <c r="D24" i="1"/>
  <c r="C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<sst xmlns="http://schemas.openxmlformats.org/spreadsheetml/2006/main" count="62" uniqueCount="62">
  <si>
    <t>inner_R2</t>
  </si>
  <si>
    <t>pred_y</t>
  </si>
  <si>
    <t>observed_y</t>
  </si>
  <si>
    <t>top10_features</t>
  </si>
  <si>
    <t>top10_coefficients</t>
  </si>
  <si>
    <t>24</t>
  </si>
  <si>
    <t>Index(['LUMO_dormant', 'CNC_angle_dormant', 'ΔH', 'Distance_N_O_dormant',
       'NPA_O_mediator', 'Distance_C_O_dormant', 'HOMO_dormant',
       'Buried_volume_O_mediator_3_5', 'Dihedral_angle_mediator'],
      dtype='object')</t>
  </si>
  <si>
    <t>[0.2, -0.18, -0.14, -0.12, 0.04, -0.01, 0.0, 0.0, 0.0]</t>
  </si>
  <si>
    <t>25</t>
  </si>
  <si>
    <t>Index(['LUMO_dormant', 'CNC_angle_dormant', 'Distance_N_O_dormant',
       'NPA_O_mediator', 'Distance_C_O_dormant', 'ΔH',
       'Buried_volume_O_mediator_3_5', 'Dihedral_angle_mediator',
       'SOMO_mediater'],
      dtype='object')</t>
  </si>
  <si>
    <t>[0.23, -0.13, -0.12, 0.1, -0.07, -0.05, 0.0, 0.0, 0.0]</t>
  </si>
  <si>
    <t>26</t>
  </si>
  <si>
    <t>Index(['LUMO_dormant', 'Distance_N_O_dormant', 'CNC_angle_dormant',
       'NPA_O_mediator', 'Distance_C_O_dormant', 'ΔH',
       'Dihedral_angle_mediator'],
      dtype='object')</t>
  </si>
  <si>
    <t>[0.24, -0.17, -0.1, 0.09, -0.09, -0.03, 0.0]</t>
  </si>
  <si>
    <t>27</t>
  </si>
  <si>
    <t>Index(['LUMO_dormant', 'CNC_angle_dormant', 'Distance_N_O_dormant',
       'NPA_O_mediator', 'Distance_C_O_dormant', 'ΔH',
       'Buried_volume_O_mediator_3_5', 'Dihedral_angle_mediator'],
      dtype='object')</t>
  </si>
  <si>
    <t>[0.23, -0.13, -0.12, 0.1, -0.07, -0.06, -0.0, 0.0]</t>
  </si>
  <si>
    <t>28</t>
  </si>
  <si>
    <t>Index(['LUMO_dormant', 'NPA_O_mediator', 'Distance_N_O_dormant',
       'Distance_C_O_dormant', 'CNC_angle_dormant', 'ΔH', 'HOMO_dormant',
       'Dihedral_angle_mediator', 'Buried_volume_O_mediator_3_5'],
      dtype='object')</t>
  </si>
  <si>
    <t>[0.24, 0.16, -0.13, -0.1, -0.09, -0.0, -0.0, -0.0, 0.0]</t>
  </si>
  <si>
    <t>29</t>
  </si>
  <si>
    <t>Index(['LUMO_dormant', 'CNC_angle_dormant', 'NPA_O_mediator', 'ΔH',
       'Distance_N_O_dormant', 'Distance_C_O_dormant', 'SOMO_mediater',
       'Dihedral_angle_mediator', 'HOMO_dormant'],
      dtype='object')</t>
  </si>
  <si>
    <t>[0.24, -0.15, 0.1, -0.08, -0.07, -0.04, 0.0, -0.0, 0.0]</t>
  </si>
  <si>
    <t>30a</t>
  </si>
  <si>
    <t>Index(['LUMO_dormant', 'Distance_N_O_dormant', 'CNC_angle_dormant',
       'Distance_C_O_dormant', 'NPA_O_mediator', 'HOMO_dormant',
       'SOMO_mediater', 'Dihedral_angle_mediator', 'ΔH'],
      dtype='object')</t>
  </si>
  <si>
    <t>[0.28, -0.14, -0.14, -0.1, 0.05, -0.0, 0.0, 0.0, 0.0]</t>
  </si>
  <si>
    <t>30b</t>
  </si>
  <si>
    <t>Index(['NPA_O_dormant', 'Dihedral_angle_mediator', 'LUMO_dormant',
       'NPA_O_mediator', 'ΔH', 'Distance_N_O_dormant', 'CNC_angle_dormant',
       'Distance_C_O_dormant'],
      dtype='object')</t>
  </si>
  <si>
    <t>[0.58, 0.19, 0.12, -0.07, -0.03, -0.0, 0.0, 0.0]</t>
  </si>
  <si>
    <t>31</t>
  </si>
  <si>
    <t>Index(['LUMO_dormant', 'NPA_O_mediator', 'Distance_N_O_dormant',
       'CNC_angle_dormant', 'Distance_C_O_dormant', 'ΔH',
       'Dihedral_angle_mediator', 'Buried_volume_O_mediator_3_5'],
      dtype='object')</t>
  </si>
  <si>
    <t>[0.23, 0.13, -0.12, -0.1, -0.09, -0.06, -0.0, 0.0]</t>
  </si>
  <si>
    <t>32</t>
  </si>
  <si>
    <t>Index(['Distance_N_O_dormant', 'NPA_O_mediator', 'HOMO_LUMO_GAP_dormant',
       'Distance_C_O_dormant', 'SOMO_mediater', 'Buried_volume_O_dormant_3_5',
       'ΔH', 'CNC_angle_dormant', 'Dihedral_angle_mediator'],
      dtype='object')</t>
  </si>
  <si>
    <t>[-0.17, 0.15, 0.13, -0.06, 0.04, -0.01, -0.0, -0.0, 0.0]</t>
  </si>
  <si>
    <t>33</t>
  </si>
  <si>
    <t>Index(['NPA_O_dormant', 'Dihedral_angle_mediator', 'HOMO_LUMO_GAP_dormant',
       'Distance_C_O_dormant', 'ΔH', 'Distance_N_O_dormant',
       'CNC_angle_dormant'],
      dtype='object')</t>
  </si>
  <si>
    <t>[0.48, 0.17, 0.15, -0.0, -0.0, 0.0, 0.0]</t>
  </si>
  <si>
    <t>35</t>
  </si>
  <si>
    <t>Index(['LUMO_dormant', 'CNC_angle_dormant', 'NPA_O_mediator', 'ΔH',
       'Distance_N_O_dormant', 'Distance_C_O_dormant',
       'Dihedral_angle_mediator', 'SOMO_mediater'],
      dtype='object')</t>
  </si>
  <si>
    <t>[0.23, -0.12, 0.12, -0.1, -0.07, -0.05, -0.0, 0.0]</t>
  </si>
  <si>
    <t>36</t>
  </si>
  <si>
    <t>Index(['LUMO_dormant', 'Distance_N_O_dormant', 'NPA_O_mediator',
       'CNC_angle_dormant', 'Distance_C_O_dormant', 'ΔH', 'SOMO_mediater',
       'HOMO_dormant', 'Buried_volume_O_mediator_3_5',
       'Dihedral_angle_mediator'],
      dtype='object')</t>
  </si>
  <si>
    <t>[0.25, -0.13, 0.11, -0.11, -0.1, -0.07, 0.0, -0.0, 0.0, 0.0]</t>
  </si>
  <si>
    <t>37</t>
  </si>
  <si>
    <t>Index(['LUMO_dormant', 'CNC_angle_dormant', 'Distance_N_O_dormant',
       'NPA_O_mediator', 'Distance_C_O_dormant', 'ΔH', 'HOMO_dormant',
       'Dihedral_angle_mediator'],
      dtype='object')</t>
  </si>
  <si>
    <t>[0.21, -0.13, -0.12, 0.11, -0.07, -0.06, -0.0, 0.0]</t>
  </si>
  <si>
    <t>38</t>
  </si>
  <si>
    <t>Index(['LUMO_dormant', 'CNC_angle_dormant', 'NPA_O_mediator',
       'Distance_C_O_dormant', 'Distance_N_O_dormant', 'ΔH', 'SOMO_mediater',
       'Dihedral_angle_mediator', 'HOMO_dormant',
       'Buried_volume_O_mediator_3_5'],
      dtype='object')</t>
  </si>
  <si>
    <t>[0.23, -0.17, 0.15, -0.12, -0.05, -0.01, 0.01, 0.0, 0.0, 0.0]</t>
  </si>
  <si>
    <t>39</t>
  </si>
  <si>
    <t>Index(['HOMO_LUMO_GAP_dormant', 'NPA_O_mediator', 'Distance_C_O_dormant',
       'Distance_N_O_dormant', 'ΔH', 'CNC_angle_dormant',
       'Dihedral_angle_mediator'],
      dtype='object')</t>
  </si>
  <si>
    <t>[0.21, 0.16, -0.14, -0.11, -0.03, -0.0, 0.0]</t>
  </si>
  <si>
    <t>40</t>
  </si>
  <si>
    <t>Index(['HOMO_LUMO_GAP_dormant', 'Distance_N_O_dormant', 'NPA_O_mediator', 'ΔH',
       'Distance_C_O_dormant', 'CNC_angle_dormant',
       'Buried_volume_O_mediator_3_5', 'Dihedral_angle_mediator',
       'HOMO_dormant'],
      dtype='object')</t>
  </si>
  <si>
    <t>[0.28, -0.18, 0.11, -0.1, -0.05, -0.02, -0.0, 0.0, 0.0]</t>
  </si>
  <si>
    <t>41</t>
  </si>
  <si>
    <t>Index(['CNC_angle_dormant', 'Dihedral_angle_mediator', 'LUMO_dormant',
       'Distance_C_O_dormant', 'ΔH', 'Distance_N_O_dormant'],
      dtype='object')</t>
  </si>
  <si>
    <t>[-0.27, -0.21, 0.19, -0.08, -0.0, -0.0]</t>
  </si>
  <si>
    <t>42</t>
  </si>
  <si>
    <t>Index(['LUMO_dormant', 'Distance_N_O_dormant', 'NPA_O_mediator',
       'Distance_C_O_dormant', 'ΔH', 'HOMO_dormant', 'SOMO_mediater',
       'Dihedral_angle_mediator', 'CNC_angle_dormant'],
      dtype='object')</t>
  </si>
  <si>
    <t>[0.22, -0.16, 0.15, -0.1, -0.06, -0.02, 0.0, -0.0, 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</si>
</sst>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J25" sqref="J25"/>
    </sheetView>
  </sheetViews>
  <sheetFormatPr defaultRowHeight="13.5" x14ac:dyDescent="0.15"/>
  <cols>
    <col min="5" max="5" width="11" bestFit="1" customWidth="1"/>
  </cols>
  <sheetData>
    <row r="1" spans="1:7" x14ac:dyDescent="0.1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</row>
    <row r="2" spans="1:7" x14ac:dyDescent="0.15">
      <c r="A2" s="1" t="s">
        <v>5</v>
      </c>
      <c r="B2">
        <v>0.83962045551976994</v>
      </c>
      <c r="C2" s="3">
        <v>1.7986868515846139</v>
      </c>
      <c r="D2">
        <v>2.4500000000000002</v>
      </c>
      <c r="E2" s="3">
        <f>ABS(C2-D2)</f>
        <v>0.65131314841538623</v>
      </c>
      <c r="F2" t="s">
        <v>6</v>
      </c>
      <c r="G2" t="s">
        <v>7</v>
      </c>
    </row>
    <row r="3" spans="1:7" x14ac:dyDescent="0.15">
      <c r="A3" s="1" t="s">
        <v>8</v>
      </c>
      <c r="B3">
        <v>0.80548145127044291</v>
      </c>
      <c r="C3" s="3">
        <v>1.782179182885069</v>
      </c>
      <c r="D3">
        <v>1.8</v>
      </c>
      <c r="E3" s="3">
        <f t="shared" ref="E3:E20" si="0">ABS(C3-D3)</f>
        <v>1.7820817114930998E-2</v>
      </c>
      <c r="F3" t="s">
        <v>9</v>
      </c>
      <c r="G3" t="s">
        <v>10</v>
      </c>
    </row>
    <row r="4" spans="1:7" x14ac:dyDescent="0.15">
      <c r="A4" s="1" t="s">
        <v>11</v>
      </c>
      <c r="B4">
        <v>0.78364176216774917</v>
      </c>
      <c r="C4" s="3">
        <v>2.3837867023585151</v>
      </c>
      <c r="D4">
        <v>2.0499999999999998</v>
      </c>
      <c r="E4" s="3">
        <f t="shared" si="0"/>
        <v>0.33378670235851526</v>
      </c>
      <c r="F4" t="s">
        <v>12</v>
      </c>
      <c r="G4" t="s">
        <v>13</v>
      </c>
    </row>
    <row r="5" spans="1:7" x14ac:dyDescent="0.15">
      <c r="A5" s="1" t="s">
        <v>14</v>
      </c>
      <c r="B5">
        <v>0.80147750902513704</v>
      </c>
      <c r="C5" s="3">
        <v>1.8488848624363099</v>
      </c>
      <c r="D5">
        <v>1.9</v>
      </c>
      <c r="E5" s="3">
        <f t="shared" si="0"/>
        <v>5.1115137563690016E-2</v>
      </c>
      <c r="F5" t="s">
        <v>15</v>
      </c>
      <c r="G5" t="s">
        <v>16</v>
      </c>
    </row>
    <row r="6" spans="1:7" x14ac:dyDescent="0.15">
      <c r="A6" s="1" t="s">
        <v>17</v>
      </c>
      <c r="B6">
        <v>0.79502218683485604</v>
      </c>
      <c r="C6" s="3">
        <v>2.053649118277423</v>
      </c>
      <c r="D6">
        <v>1.75</v>
      </c>
      <c r="E6" s="3">
        <f t="shared" si="0"/>
        <v>0.30364911827742302</v>
      </c>
      <c r="F6" t="s">
        <v>18</v>
      </c>
      <c r="G6" t="s">
        <v>19</v>
      </c>
    </row>
    <row r="7" spans="1:7" x14ac:dyDescent="0.15">
      <c r="A7" s="1" t="s">
        <v>20</v>
      </c>
      <c r="B7">
        <v>0.80323224051027742</v>
      </c>
      <c r="C7" s="3">
        <v>1.624399172737343</v>
      </c>
      <c r="D7">
        <v>1.44</v>
      </c>
      <c r="E7" s="3">
        <f t="shared" si="0"/>
        <v>0.18439917273734308</v>
      </c>
      <c r="F7" t="s">
        <v>21</v>
      </c>
      <c r="G7" t="s">
        <v>22</v>
      </c>
    </row>
    <row r="8" spans="1:7" x14ac:dyDescent="0.15">
      <c r="A8" s="1" t="s">
        <v>23</v>
      </c>
      <c r="B8">
        <v>0.85368646309420171</v>
      </c>
      <c r="C8" s="3">
        <v>1.860631077818464</v>
      </c>
      <c r="D8">
        <v>2.52</v>
      </c>
      <c r="E8" s="3">
        <f t="shared" si="0"/>
        <v>0.65936892218153598</v>
      </c>
      <c r="F8" t="s">
        <v>24</v>
      </c>
      <c r="G8" t="s">
        <v>25</v>
      </c>
    </row>
    <row r="9" spans="1:7" x14ac:dyDescent="0.15">
      <c r="A9" s="1" t="s">
        <v>26</v>
      </c>
      <c r="B9">
        <v>0.95534220951281323</v>
      </c>
      <c r="C9" s="3">
        <v>3.0000540245329801</v>
      </c>
      <c r="D9">
        <v>2.25</v>
      </c>
      <c r="E9" s="3">
        <f t="shared" si="0"/>
        <v>0.75005402453298009</v>
      </c>
      <c r="F9" t="s">
        <v>27</v>
      </c>
      <c r="G9" t="s">
        <v>28</v>
      </c>
    </row>
    <row r="10" spans="1:7" x14ac:dyDescent="0.15">
      <c r="A10" s="1" t="s">
        <v>29</v>
      </c>
      <c r="B10">
        <v>0.80848435436892241</v>
      </c>
      <c r="C10" s="3">
        <v>1.6007665217715259</v>
      </c>
      <c r="D10">
        <v>1.75</v>
      </c>
      <c r="E10" s="3">
        <f t="shared" si="0"/>
        <v>0.1492334782284741</v>
      </c>
      <c r="F10" t="s">
        <v>30</v>
      </c>
      <c r="G10" t="s">
        <v>31</v>
      </c>
    </row>
    <row r="11" spans="1:7" x14ac:dyDescent="0.15">
      <c r="A11" s="1" t="s">
        <v>32</v>
      </c>
      <c r="B11">
        <v>0.63720548278891054</v>
      </c>
      <c r="C11" s="3">
        <v>2.4976099393909572</v>
      </c>
      <c r="D11">
        <v>3.81</v>
      </c>
      <c r="E11" s="3">
        <f t="shared" si="0"/>
        <v>1.3123900606090428</v>
      </c>
      <c r="F11" t="s">
        <v>33</v>
      </c>
      <c r="G11" t="s">
        <v>34</v>
      </c>
    </row>
    <row r="12" spans="1:7" x14ac:dyDescent="0.15">
      <c r="A12" s="1" t="s">
        <v>35</v>
      </c>
      <c r="B12">
        <v>0.8410580612297156</v>
      </c>
      <c r="C12" s="3">
        <v>1.346856014384517</v>
      </c>
      <c r="D12">
        <v>1.4</v>
      </c>
      <c r="E12" s="3">
        <f t="shared" si="0"/>
        <v>5.3143985615482947E-2</v>
      </c>
      <c r="F12" t="s">
        <v>36</v>
      </c>
      <c r="G12" t="s">
        <v>37</v>
      </c>
    </row>
    <row r="13" spans="1:7" x14ac:dyDescent="0.15">
      <c r="A13" s="1" t="s">
        <v>38</v>
      </c>
      <c r="B13">
        <v>0.79494811501746365</v>
      </c>
      <c r="C13" s="3">
        <v>1.628749384402649</v>
      </c>
      <c r="D13">
        <v>1.45</v>
      </c>
      <c r="E13" s="3">
        <f t="shared" si="0"/>
        <v>0.17874938440264909</v>
      </c>
      <c r="F13" t="s">
        <v>39</v>
      </c>
      <c r="G13" t="s">
        <v>40</v>
      </c>
    </row>
    <row r="14" spans="1:7" x14ac:dyDescent="0.15">
      <c r="A14" s="1" t="s">
        <v>41</v>
      </c>
      <c r="B14">
        <v>0.83968935752134999</v>
      </c>
      <c r="C14" s="3">
        <v>1.392221024414124</v>
      </c>
      <c r="D14">
        <v>1.55</v>
      </c>
      <c r="E14" s="3">
        <f t="shared" si="0"/>
        <v>0.15777897558587606</v>
      </c>
      <c r="F14" t="s">
        <v>42</v>
      </c>
      <c r="G14" t="s">
        <v>43</v>
      </c>
    </row>
    <row r="15" spans="1:7" x14ac:dyDescent="0.15">
      <c r="A15" s="1" t="s">
        <v>44</v>
      </c>
      <c r="B15">
        <v>0.79805186225129909</v>
      </c>
      <c r="C15" s="3">
        <v>1.5115522640151999</v>
      </c>
      <c r="D15">
        <v>1.5</v>
      </c>
      <c r="E15" s="3">
        <f t="shared" si="0"/>
        <v>1.1552264015199931E-2</v>
      </c>
      <c r="F15" t="s">
        <v>45</v>
      </c>
      <c r="G15" t="s">
        <v>46</v>
      </c>
    </row>
    <row r="16" spans="1:7" x14ac:dyDescent="0.15">
      <c r="A16" s="1" t="s">
        <v>47</v>
      </c>
      <c r="B16">
        <v>0.85635076471986205</v>
      </c>
      <c r="C16" s="3">
        <v>1.913905437985866</v>
      </c>
      <c r="D16">
        <v>1.55</v>
      </c>
      <c r="E16" s="3">
        <f t="shared" si="0"/>
        <v>0.36390543798586594</v>
      </c>
      <c r="F16" t="s">
        <v>48</v>
      </c>
      <c r="G16" t="s">
        <v>49</v>
      </c>
    </row>
    <row r="17" spans="1:10" x14ac:dyDescent="0.15">
      <c r="A17" s="1" t="s">
        <v>50</v>
      </c>
      <c r="B17">
        <v>0.72485330947961235</v>
      </c>
      <c r="C17" s="3">
        <v>2.420173711946497</v>
      </c>
      <c r="D17">
        <v>2.8</v>
      </c>
      <c r="E17" s="3">
        <f t="shared" si="0"/>
        <v>0.37982628805350283</v>
      </c>
      <c r="F17" t="s">
        <v>51</v>
      </c>
      <c r="G17" t="s">
        <v>52</v>
      </c>
    </row>
    <row r="18" spans="1:10" x14ac:dyDescent="0.15">
      <c r="A18" s="1" t="s">
        <v>53</v>
      </c>
      <c r="B18">
        <v>0.8818711814778839</v>
      </c>
      <c r="C18" s="3">
        <v>3.168801337295049</v>
      </c>
      <c r="D18">
        <v>1.95</v>
      </c>
      <c r="E18" s="3">
        <f t="shared" si="0"/>
        <v>1.218801337295049</v>
      </c>
      <c r="F18" t="s">
        <v>54</v>
      </c>
      <c r="G18" t="s">
        <v>55</v>
      </c>
    </row>
    <row r="19" spans="1:10" x14ac:dyDescent="0.15">
      <c r="A19" s="1" t="s">
        <v>56</v>
      </c>
      <c r="B19">
        <v>0.89520895452348903</v>
      </c>
      <c r="C19" s="3">
        <v>1.2596730489710779</v>
      </c>
      <c r="D19">
        <v>2.1</v>
      </c>
      <c r="E19" s="3">
        <f t="shared" si="0"/>
        <v>0.84032695102892219</v>
      </c>
      <c r="F19" t="s">
        <v>57</v>
      </c>
      <c r="G19" t="s">
        <v>58</v>
      </c>
    </row>
    <row r="20" spans="1:10" x14ac:dyDescent="0.15">
      <c r="A20" s="1" t="s">
        <v>59</v>
      </c>
      <c r="B20">
        <v>0.71550761018020892</v>
      </c>
      <c r="C20" s="3">
        <v>1.741768059713424</v>
      </c>
      <c r="D20">
        <v>1.7</v>
      </c>
      <c r="E20" s="3">
        <f t="shared" si="0"/>
        <v>4.1768059713424011E-2</v>
      </c>
      <c r="F20" t="s">
        <v>60</v>
      </c>
      <c r="G20" t="s">
        <v>61</v>
      </c>
    </row>
    <row r="24" spans="1:10" x14ac:dyDescent="0.15">
      <c r="C24" s="2">
        <f>AVERAGE(E2,E13,E20)</f>
        <v>0.29061019751048645</v>
      </c>
      <c r="D24" s="2">
        <f>AVERAGE(E2,E10,E13,E20)</f>
        <v>0.25526601768998336</v>
      </c>
      <c r="E24" s="2">
        <f>AVERAGE(E2:E4,E6:E11,E13:E18,E20)</f>
        <v>0.41964982446919985</v>
      </c>
      <c r="F24" s="2">
        <f>AVERAGE(E2:E4,E6:E18,E20)</f>
        <v>0.39809065747780475</v>
      </c>
      <c r="G24" s="2">
        <f>AVERAGE(E2:E17,E20)</f>
        <v>0.32940323396419535</v>
      </c>
      <c r="H24" s="2">
        <f>AVERAGE(E2:E13,E15:E18,E20)</f>
        <v>0.39181631406473499</v>
      </c>
      <c r="I24" s="2">
        <f>AVERAGE(E2:E4,E6:E7,E9:E10,E13:E17,E20)</f>
        <v>0.27106437472473621</v>
      </c>
      <c r="J24" s="2">
        <f>AVERAGE(E2:E4,E6:E10,E12:E14,E16:E17,E20)</f>
        <v>0.30177125108595637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 Tatsuya</cp:lastModifiedBy>
  <dcterms:created xsi:type="dcterms:W3CDTF">2025-06-28T02:43:03Z</dcterms:created>
  <dcterms:modified xsi:type="dcterms:W3CDTF">2025-07-07T22:56:41Z</dcterms:modified>
</cp:coreProperties>
</file>