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C:\Users\ikkak\Downloads\"/>
    </mc:Choice>
  </mc:AlternateContent>
  <xr:revisionPtr revIDLastSave="35" documentId="13_ncr:1_{C1000381-6DF7-4428-8350-1FEB0F0EF8B5}" xr6:coauthVersionLast="47" xr6:coauthVersionMax="47" xr10:uidLastSave="{244D67A3-43A6-5F5F-8EF2-0846B4BEA4DF}"/>
  <bookViews>
    <workbookView xWindow="-110" yWindow="-110" windowWidth="25820" windowHeight="15500" xr2:uid="{00000000-000D-0000-FFFF-FFFF00000000}"/>
  </bookViews>
  <sheets>
    <sheet name="人文１" sheetId="2" r:id="rId1"/>
    <sheet name="人文2" sheetId="3" r:id="rId2"/>
    <sheet name="比文1" sheetId="4" r:id="rId3"/>
    <sheet name="比文2・日日" sheetId="5" r:id="rId4"/>
    <sheet name="社会1・国際1" sheetId="6" r:id="rId5"/>
    <sheet name="社会2" sheetId="7" r:id="rId6"/>
    <sheet name="国際2" sheetId="8" r:id="rId7"/>
    <sheet name="教育" sheetId="9" r:id="rId8"/>
    <sheet name="心理" sheetId="10" r:id="rId9"/>
    <sheet name="障害" sheetId="11" r:id="rId10"/>
    <sheet name="生物2" sheetId="12" r:id="rId11"/>
    <sheet name="資源1" sheetId="14" r:id="rId12"/>
    <sheet name="資源2" sheetId="15" r:id="rId13"/>
    <sheet name="地球・生物1" sheetId="13" r:id="rId14"/>
    <sheet name="数学" sheetId="16" r:id="rId15"/>
    <sheet name="物理" sheetId="17" r:id="rId16"/>
    <sheet name="化学" sheetId="18" r:id="rId17"/>
    <sheet name="応理1" sheetId="19" r:id="rId18"/>
    <sheet name="応理2" sheetId="20" r:id="rId19"/>
    <sheet name="工シスA" sheetId="21" r:id="rId20"/>
    <sheet name="工シスB" sheetId="22" r:id="rId21"/>
    <sheet name="医学1" sheetId="23" r:id="rId22"/>
    <sheet name="医学2" sheetId="24" r:id="rId23"/>
    <sheet name="医学3" sheetId="25" r:id="rId24"/>
    <sheet name="看護2" sheetId="26" r:id="rId25"/>
    <sheet name="医療・看護1" sheetId="28" r:id="rId26"/>
    <sheet name="体育1" sheetId="29" r:id="rId27"/>
    <sheet name="体育2" sheetId="30" r:id="rId28"/>
    <sheet name="体育3" sheetId="31" r:id="rId29"/>
    <sheet name="体育4" sheetId="32" r:id="rId30"/>
    <sheet name="体育5" sheetId="33" r:id="rId31"/>
    <sheet name="体育6" sheetId="34" r:id="rId32"/>
    <sheet name="芸術1" sheetId="35" r:id="rId33"/>
    <sheet name="芸術2" sheetId="36" r:id="rId34"/>
    <sheet name="社工1" sheetId="37" r:id="rId35"/>
    <sheet name="社工2" sheetId="38" r:id="rId36"/>
    <sheet name="情報" sheetId="39" r:id="rId37"/>
    <sheet name="創成" sheetId="40" r:id="rId38"/>
    <sheet name="知識" sheetId="41" r:id="rId39"/>
    <sheet name="総学1B" sheetId="42" r:id="rId40"/>
    <sheet name="総学1C" sheetId="43" r:id="rId41"/>
    <sheet name="総学2B" sheetId="44" r:id="rId42"/>
    <sheet name="総学3B" sheetId="45" r:id="rId43"/>
    <sheet name="総学3C" sheetId="46" r:id="rId44"/>
    <sheet name="総学1A" sheetId="47" r:id="rId45"/>
    <sheet name="総学2C" sheetId="48" r:id="rId46"/>
    <sheet name="総学2D" sheetId="49" r:id="rId47"/>
    <sheet name="総学3A" sheetId="50" r:id="rId48"/>
    <sheet name="総学2A" sheetId="51" r:id="rId49"/>
    <sheet name="編入生" sheetId="52" r:id="rId50"/>
  </sheets>
  <definedNames>
    <definedName name="_xlnm._FilterDatabase" localSheetId="21" hidden="1">医学1!$B$5:$I$49</definedName>
    <definedName name="_xlnm._FilterDatabase" localSheetId="22" hidden="1">医学2!$B$5:$I$56</definedName>
    <definedName name="_xlnm._FilterDatabase" localSheetId="23" hidden="1">医学3!$B$5:$I$65</definedName>
    <definedName name="_xlnm._FilterDatabase" localSheetId="25" hidden="1">医療・看護1!$B$5:$I$69</definedName>
    <definedName name="_xlnm._FilterDatabase" localSheetId="17" hidden="1">応理1!$B$5:$I$69</definedName>
    <definedName name="_xlnm._FilterDatabase" localSheetId="18" hidden="1">応理2!$B$5:$I$49</definedName>
    <definedName name="_xlnm._FilterDatabase" localSheetId="16" hidden="1">化学!$B$5:$I$46</definedName>
    <definedName name="_xlnm._FilterDatabase" localSheetId="24" hidden="1">看護2!$B$5:$I$57</definedName>
    <definedName name="_xlnm._FilterDatabase" localSheetId="7" hidden="1">教育!$B$5:$I$43</definedName>
    <definedName name="_xlnm._FilterDatabase" localSheetId="32" hidden="1">芸術1!$B$5:$I$70</definedName>
    <definedName name="_xlnm._FilterDatabase" localSheetId="33" hidden="1">芸術2!$B$5:$I$83</definedName>
    <definedName name="_xlnm._FilterDatabase" localSheetId="19" hidden="1">工シスA!$B$5:$I$93</definedName>
    <definedName name="_xlnm._FilterDatabase" localSheetId="20" hidden="1">工シスB!$B$5:$I$80</definedName>
    <definedName name="_xlnm._FilterDatabase" localSheetId="6" hidden="1">国際2!$B$5:$I$46</definedName>
    <definedName name="_xlnm._FilterDatabase" localSheetId="11" hidden="1">資源1!$B$5:$I$62</definedName>
    <definedName name="_xlnm._FilterDatabase" localSheetId="12" hidden="1">資源2!$B$5:$I$57</definedName>
    <definedName name="_xlnm._FilterDatabase" localSheetId="4" hidden="1">社会1・国際1!$B$5:$I$48</definedName>
    <definedName name="_xlnm._FilterDatabase" localSheetId="5" hidden="1">社会2!$B$5:$I$84</definedName>
    <definedName name="_xlnm._FilterDatabase" localSheetId="34" hidden="1">社工1!$B$5:$I$52</definedName>
    <definedName name="_xlnm._FilterDatabase" localSheetId="35" hidden="1">社工2!$B$5:$I$53</definedName>
    <definedName name="_xlnm._FilterDatabase" localSheetId="9" hidden="1">障害!$B$5:$I$49</definedName>
    <definedName name="_xlnm._FilterDatabase" localSheetId="36" hidden="1">情報!$B$5:$I$105</definedName>
    <definedName name="_xlnm._FilterDatabase" localSheetId="8" hidden="1">心理!$B$5:$I$71</definedName>
    <definedName name="_xlnm._FilterDatabase" localSheetId="0" hidden="1">人文１!$B$5:$I$69</definedName>
    <definedName name="_xlnm._FilterDatabase" localSheetId="1" hidden="1">人文2!$B$5:$I$69</definedName>
    <definedName name="_xlnm._FilterDatabase" localSheetId="14" hidden="1">数学!$B$5:$I$46</definedName>
    <definedName name="_xlnm._FilterDatabase" localSheetId="10" hidden="1">生物2!$B$5:$I$84</definedName>
    <definedName name="_xlnm._FilterDatabase" localSheetId="37" hidden="1">創成!$B$5:$I$72</definedName>
    <definedName name="_xlnm._FilterDatabase" localSheetId="44" hidden="1">総学1A!$B$5:$I$53</definedName>
    <definedName name="_xlnm._FilterDatabase" localSheetId="39" hidden="1">総学1B!$B$5:$I$71</definedName>
    <definedName name="_xlnm._FilterDatabase" localSheetId="40" hidden="1">総学1C!$B$5:$I$56</definedName>
    <definedName name="_xlnm._FilterDatabase" localSheetId="48" hidden="1">総学2A!$B$5:$I$46</definedName>
    <definedName name="_xlnm._FilterDatabase" localSheetId="41" hidden="1">総学2B!$B$5:$I$53</definedName>
    <definedName name="_xlnm._FilterDatabase" localSheetId="45" hidden="1">総学2C!$B$5:$I$56</definedName>
    <definedName name="_xlnm._FilterDatabase" localSheetId="46" hidden="1">総学2D!$B$5:$I$57</definedName>
    <definedName name="_xlnm._FilterDatabase" localSheetId="47" hidden="1">総学3A!$B$5:$I$53</definedName>
    <definedName name="_xlnm._FilterDatabase" localSheetId="42" hidden="1">総学3B!$B$5:$I$84</definedName>
    <definedName name="_xlnm._FilterDatabase" localSheetId="43" hidden="1">総学3C!$B$5:$I$71</definedName>
    <definedName name="_xlnm._FilterDatabase" localSheetId="26" hidden="1">体育1!$B$5:$I$56</definedName>
    <definedName name="_xlnm._FilterDatabase" localSheetId="27" hidden="1">体育2!$B$5:$I$69</definedName>
    <definedName name="_xlnm._FilterDatabase" localSheetId="28" hidden="1">体育3!$B$5:$I$57</definedName>
    <definedName name="_xlnm._FilterDatabase" localSheetId="29" hidden="1">体育4!$B$5:$I$56</definedName>
    <definedName name="_xlnm._FilterDatabase" localSheetId="30" hidden="1">体育5!$B$5:$I$69</definedName>
    <definedName name="_xlnm._FilterDatabase" localSheetId="31" hidden="1">体育6!$B$5:$I$57</definedName>
    <definedName name="_xlnm._FilterDatabase" localSheetId="38" hidden="1">知識!$B$5:$I$79</definedName>
    <definedName name="_xlnm._FilterDatabase" localSheetId="13" hidden="1">地球・生物1!$B$5:$I$70</definedName>
    <definedName name="_xlnm._FilterDatabase" localSheetId="2" hidden="1">比文1!$B$5:$I$49</definedName>
    <definedName name="_xlnm._FilterDatabase" localSheetId="3" hidden="1">比文2・日日!$B$5:$I$84</definedName>
    <definedName name="_xlnm._FilterDatabase" localSheetId="15" hidden="1">物理!$B$5:$I$69</definedName>
    <definedName name="_xlnm._FilterDatabase" localSheetId="49" hidden="1">編入生!$B$5:$I$105</definedName>
    <definedName name="_xlnm.Print_Area" localSheetId="21">医学1!$A$1:$H$50</definedName>
    <definedName name="_xlnm.Print_Area" localSheetId="22">医学2!$A$1:$H$57</definedName>
    <definedName name="_xlnm.Print_Area" localSheetId="23">医学3!$A$1:$H$66</definedName>
    <definedName name="_xlnm.Print_Area" localSheetId="25">医療・看護1!$A$1:$H$70</definedName>
    <definedName name="_xlnm.Print_Area" localSheetId="17">応理1!$A$1:$H$70</definedName>
    <definedName name="_xlnm.Print_Area" localSheetId="18">応理2!$A$1:$H$50</definedName>
    <definedName name="_xlnm.Print_Area" localSheetId="16">化学!$A$1:$H$47</definedName>
    <definedName name="_xlnm.Print_Area" localSheetId="24">看護2!$A$1:$H$58</definedName>
    <definedName name="_xlnm.Print_Area" localSheetId="7">教育!$A$1:$H$44</definedName>
    <definedName name="_xlnm.Print_Area" localSheetId="32">芸術1!$A$1:$H$71</definedName>
    <definedName name="_xlnm.Print_Area" localSheetId="33">芸術2!$A$1:$H$84</definedName>
    <definedName name="_xlnm.Print_Area" localSheetId="19">工シスA!$A$1:$H$94</definedName>
    <definedName name="_xlnm.Print_Area" localSheetId="20">工シスB!$A$1:$H$81</definedName>
    <definedName name="_xlnm.Print_Area" localSheetId="6">国際2!$A$1:$H$47</definedName>
    <definedName name="_xlnm.Print_Area" localSheetId="11">資源1!$A$1:$H$63</definedName>
    <definedName name="_xlnm.Print_Area" localSheetId="12">資源2!$A$1:$H$58</definedName>
    <definedName name="_xlnm.Print_Area" localSheetId="4">社会1・国際1!$A$1:$H$49</definedName>
    <definedName name="_xlnm.Print_Area" localSheetId="5">社会2!$A$1:$H$85</definedName>
    <definedName name="_xlnm.Print_Area" localSheetId="34">社工1!$A$1:$H$53</definedName>
    <definedName name="_xlnm.Print_Area" localSheetId="35">社工2!$A$1:$H$54</definedName>
    <definedName name="_xlnm.Print_Area" localSheetId="9">障害!$A$1:$H$50</definedName>
    <definedName name="_xlnm.Print_Area" localSheetId="36">情報!$A$1:$H$106</definedName>
    <definedName name="_xlnm.Print_Area" localSheetId="8">心理!$A$1:$H$72</definedName>
    <definedName name="_xlnm.Print_Area" localSheetId="0">人文１!$A$1:$H$71</definedName>
    <definedName name="_xlnm.Print_Area" localSheetId="1">人文2!$A$1:$H$58</definedName>
    <definedName name="_xlnm.Print_Area" localSheetId="14">数学!$A$1:$H$47</definedName>
    <definedName name="_xlnm.Print_Area" localSheetId="10">生物2!$A$1:$H$85</definedName>
    <definedName name="_xlnm.Print_Area" localSheetId="37">創成!$A$1:$H$73</definedName>
    <definedName name="_xlnm.Print_Area" localSheetId="44">総学1A!$A$1:$H$54</definedName>
    <definedName name="_xlnm.Print_Area" localSheetId="39">総学1B!$A$1:$H$72</definedName>
    <definedName name="_xlnm.Print_Area" localSheetId="40">総学1C!$A$1:$H$57</definedName>
    <definedName name="_xlnm.Print_Area" localSheetId="48">総学2A!$A$1:$H$47</definedName>
    <definedName name="_xlnm.Print_Area" localSheetId="41">総学2B!$A$1:$H$54</definedName>
    <definedName name="_xlnm.Print_Area" localSheetId="45">総学2C!$A$1:$H$57</definedName>
    <definedName name="_xlnm.Print_Area" localSheetId="46">総学2D!$A$1:$H$58</definedName>
    <definedName name="_xlnm.Print_Area" localSheetId="47">総学3A!$A$1:$H$54</definedName>
    <definedName name="_xlnm.Print_Area" localSheetId="42">総学3B!$A$1:$H$85</definedName>
    <definedName name="_xlnm.Print_Area" localSheetId="43">総学3C!$A$1:$H$72</definedName>
    <definedName name="_xlnm.Print_Area" localSheetId="26">体育1!$A$1:$H$57</definedName>
    <definedName name="_xlnm.Print_Area" localSheetId="27">体育2!$A$1:$H$70</definedName>
    <definedName name="_xlnm.Print_Area" localSheetId="28">体育3!$A$1:$H$58</definedName>
    <definedName name="_xlnm.Print_Area" localSheetId="29">体育4!$A$1:$H$57</definedName>
    <definedName name="_xlnm.Print_Area" localSheetId="30">体育5!$A$1:$H$70</definedName>
    <definedName name="_xlnm.Print_Area" localSheetId="31">体育6!$A$1:$H$58</definedName>
    <definedName name="_xlnm.Print_Area" localSheetId="38">知識!$A$1:$H$80</definedName>
    <definedName name="_xlnm.Print_Area" localSheetId="13">地球・生物1!$A$1:$H$71</definedName>
    <definedName name="_xlnm.Print_Area" localSheetId="2">比文1!$B$1:$H$50</definedName>
    <definedName name="_xlnm.Print_Area" localSheetId="3">比文2・日日!$A$1:$H$85</definedName>
    <definedName name="_xlnm.Print_Area" localSheetId="15">物理!$A$1:$H$70</definedName>
    <definedName name="_xlnm.Print_Area" localSheetId="49">編入生!$A$1:$H$105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4" l="1"/>
  <c r="H46" i="4"/>
  <c r="H53" i="34"/>
  <c r="I53" i="34"/>
  <c r="H51" i="34"/>
  <c r="I51" i="34"/>
  <c r="H52" i="34"/>
  <c r="I52" i="34"/>
  <c r="H47" i="34"/>
  <c r="I47" i="34"/>
  <c r="H48" i="34"/>
  <c r="I48" i="34"/>
  <c r="H49" i="34"/>
  <c r="I49" i="34"/>
  <c r="H50" i="34"/>
  <c r="I50" i="34"/>
  <c r="H27" i="52"/>
  <c r="I27" i="52"/>
  <c r="H28" i="52"/>
  <c r="I28" i="52"/>
  <c r="H29" i="52"/>
  <c r="I29" i="52"/>
  <c r="H30" i="52"/>
  <c r="I30" i="52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6" i="6"/>
  <c r="H23" i="29"/>
  <c r="I23" i="29"/>
  <c r="H24" i="29"/>
  <c r="I24" i="29"/>
  <c r="H25" i="29"/>
  <c r="I25" i="29"/>
  <c r="H26" i="29"/>
  <c r="I26" i="29"/>
  <c r="H27" i="29"/>
  <c r="I27" i="29"/>
  <c r="H28" i="29"/>
  <c r="I28" i="29"/>
  <c r="H29" i="29"/>
  <c r="I29" i="29"/>
  <c r="H30" i="29"/>
  <c r="I30" i="29"/>
  <c r="H31" i="29"/>
  <c r="I31" i="29"/>
  <c r="H32" i="29"/>
  <c r="I32" i="29"/>
  <c r="H33" i="29"/>
  <c r="I33" i="29"/>
  <c r="H34" i="29"/>
  <c r="I34" i="29"/>
  <c r="H35" i="29"/>
  <c r="I35" i="29"/>
  <c r="H47" i="7"/>
  <c r="I47" i="7"/>
  <c r="H48" i="7"/>
  <c r="I48" i="7"/>
  <c r="H49" i="7"/>
  <c r="I49" i="7"/>
  <c r="H50" i="7"/>
  <c r="I50" i="7"/>
  <c r="H51" i="7"/>
  <c r="I51" i="7"/>
  <c r="H52" i="7"/>
  <c r="I52" i="7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B84" i="36"/>
  <c r="H84" i="36"/>
  <c r="I84" i="36"/>
  <c r="B82" i="22"/>
  <c r="H82" i="22"/>
  <c r="I82" i="22"/>
  <c r="H69" i="41"/>
  <c r="I69" i="41"/>
  <c r="H70" i="41"/>
  <c r="I70" i="41"/>
  <c r="H71" i="41"/>
  <c r="I71" i="41"/>
  <c r="H72" i="41"/>
  <c r="I72" i="41"/>
  <c r="H73" i="41"/>
  <c r="I73" i="41"/>
  <c r="H74" i="41"/>
  <c r="I74" i="41"/>
  <c r="H58" i="35"/>
  <c r="I58" i="35"/>
  <c r="H59" i="35"/>
  <c r="I59" i="35"/>
  <c r="H53" i="7"/>
  <c r="I53" i="7"/>
  <c r="H54" i="7"/>
  <c r="I54" i="7"/>
  <c r="H45" i="7"/>
  <c r="I45" i="7"/>
  <c r="H46" i="7"/>
  <c r="I46" i="7"/>
  <c r="B49" i="6"/>
  <c r="H49" i="6"/>
  <c r="I49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6" i="5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6" i="4"/>
  <c r="B53" i="37"/>
  <c r="H53" i="37"/>
  <c r="I53" i="37"/>
  <c r="I52" i="37"/>
  <c r="H55" i="36"/>
  <c r="I55" i="36"/>
  <c r="H56" i="36"/>
  <c r="I56" i="36"/>
  <c r="H57" i="36"/>
  <c r="I57" i="36"/>
  <c r="H58" i="36"/>
  <c r="I58" i="36"/>
  <c r="H59" i="36"/>
  <c r="I59" i="36"/>
  <c r="H60" i="36"/>
  <c r="I60" i="36"/>
  <c r="H61" i="36"/>
  <c r="I61" i="36"/>
  <c r="H7" i="23"/>
  <c r="I7" i="23"/>
  <c r="H8" i="23"/>
  <c r="I8" i="23"/>
  <c r="H9" i="23"/>
  <c r="I9" i="23"/>
  <c r="H10" i="23"/>
  <c r="I10" i="23"/>
  <c r="H11" i="23"/>
  <c r="I11" i="23"/>
  <c r="H12" i="23"/>
  <c r="I12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H33" i="23"/>
  <c r="I33" i="23"/>
  <c r="H34" i="23"/>
  <c r="I34" i="23"/>
  <c r="H35" i="23"/>
  <c r="I35" i="23"/>
  <c r="H36" i="23"/>
  <c r="I36" i="23"/>
  <c r="H37" i="23"/>
  <c r="I37" i="23"/>
  <c r="H38" i="23"/>
  <c r="I38" i="23"/>
  <c r="H39" i="23"/>
  <c r="I39" i="23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H47" i="23"/>
  <c r="I47" i="23"/>
  <c r="H48" i="23"/>
  <c r="I48" i="23"/>
  <c r="H49" i="23"/>
  <c r="I49" i="23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H45" i="22"/>
  <c r="I45" i="22"/>
  <c r="H46" i="22"/>
  <c r="I46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H75" i="22"/>
  <c r="I75" i="22"/>
  <c r="H76" i="22"/>
  <c r="I76" i="22"/>
  <c r="H77" i="22"/>
  <c r="I77" i="22"/>
  <c r="H78" i="22"/>
  <c r="I78" i="22"/>
  <c r="H79" i="22"/>
  <c r="I79" i="22"/>
  <c r="H80" i="22"/>
  <c r="I80" i="22"/>
  <c r="H81" i="22"/>
  <c r="I81" i="22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  <c r="H22" i="21"/>
  <c r="I22" i="21"/>
  <c r="H23" i="21"/>
  <c r="I23" i="21"/>
  <c r="H24" i="21"/>
  <c r="I24" i="21"/>
  <c r="H25" i="21"/>
  <c r="I25" i="21"/>
  <c r="H26" i="21"/>
  <c r="I26" i="21"/>
  <c r="H27" i="21"/>
  <c r="I27" i="21"/>
  <c r="H28" i="21"/>
  <c r="I28" i="21"/>
  <c r="H29" i="21"/>
  <c r="I29" i="21"/>
  <c r="H30" i="21"/>
  <c r="I30" i="21"/>
  <c r="H31" i="21"/>
  <c r="I31" i="21"/>
  <c r="H32" i="21"/>
  <c r="I32" i="21"/>
  <c r="H33" i="21"/>
  <c r="I33" i="21"/>
  <c r="H34" i="21"/>
  <c r="I34" i="21"/>
  <c r="H35" i="21"/>
  <c r="I35" i="21"/>
  <c r="H36" i="21"/>
  <c r="I36" i="21"/>
  <c r="H37" i="21"/>
  <c r="I37" i="21"/>
  <c r="H38" i="21"/>
  <c r="I38" i="21"/>
  <c r="H39" i="21"/>
  <c r="I39" i="21"/>
  <c r="H40" i="21"/>
  <c r="I40" i="21"/>
  <c r="H41" i="21"/>
  <c r="I41" i="21"/>
  <c r="H42" i="21"/>
  <c r="I42" i="21"/>
  <c r="H43" i="21"/>
  <c r="I43" i="21"/>
  <c r="H44" i="21"/>
  <c r="I44" i="21"/>
  <c r="H45" i="21"/>
  <c r="I45" i="21"/>
  <c r="H46" i="21"/>
  <c r="I46" i="21"/>
  <c r="H47" i="21"/>
  <c r="I47" i="21"/>
  <c r="H48" i="21"/>
  <c r="I48" i="21"/>
  <c r="H49" i="21"/>
  <c r="I49" i="21"/>
  <c r="H50" i="21"/>
  <c r="I50" i="21"/>
  <c r="H51" i="21"/>
  <c r="I51" i="21"/>
  <c r="H52" i="21"/>
  <c r="I52" i="21"/>
  <c r="H53" i="21"/>
  <c r="I53" i="21"/>
  <c r="H54" i="21"/>
  <c r="I54" i="21"/>
  <c r="H55" i="21"/>
  <c r="I55" i="21"/>
  <c r="H56" i="21"/>
  <c r="I56" i="21"/>
  <c r="H57" i="21"/>
  <c r="I57" i="21"/>
  <c r="H58" i="21"/>
  <c r="I58" i="21"/>
  <c r="H59" i="21"/>
  <c r="I59" i="21"/>
  <c r="H60" i="21"/>
  <c r="I60" i="21"/>
  <c r="H61" i="21"/>
  <c r="I61" i="21"/>
  <c r="H62" i="21"/>
  <c r="I62" i="21"/>
  <c r="H63" i="21"/>
  <c r="I63" i="21"/>
  <c r="H64" i="21"/>
  <c r="I64" i="21"/>
  <c r="H65" i="21"/>
  <c r="I65" i="21"/>
  <c r="H66" i="21"/>
  <c r="I66" i="21"/>
  <c r="H67" i="21"/>
  <c r="I67" i="21"/>
  <c r="H68" i="21"/>
  <c r="I68" i="21"/>
  <c r="H69" i="21"/>
  <c r="I69" i="21"/>
  <c r="H70" i="21"/>
  <c r="I70" i="21"/>
  <c r="H71" i="21"/>
  <c r="I71" i="21"/>
  <c r="H72" i="21"/>
  <c r="I72" i="21"/>
  <c r="H73" i="21"/>
  <c r="I73" i="21"/>
  <c r="H74" i="21"/>
  <c r="I74" i="21"/>
  <c r="H75" i="21"/>
  <c r="I75" i="21"/>
  <c r="H76" i="21"/>
  <c r="I76" i="21"/>
  <c r="H77" i="21"/>
  <c r="I77" i="21"/>
  <c r="H78" i="21"/>
  <c r="I78" i="21"/>
  <c r="H79" i="21"/>
  <c r="I79" i="21"/>
  <c r="H80" i="21"/>
  <c r="I80" i="21"/>
  <c r="H81" i="21"/>
  <c r="I81" i="21"/>
  <c r="H82" i="21"/>
  <c r="I82" i="21"/>
  <c r="H83" i="21"/>
  <c r="I83" i="21"/>
  <c r="H84" i="21"/>
  <c r="I84" i="21"/>
  <c r="H85" i="21"/>
  <c r="I85" i="21"/>
  <c r="H86" i="21"/>
  <c r="I86" i="21"/>
  <c r="H87" i="21"/>
  <c r="I87" i="21"/>
  <c r="H88" i="21"/>
  <c r="I88" i="21"/>
  <c r="H89" i="21"/>
  <c r="I89" i="21"/>
  <c r="H90" i="21"/>
  <c r="I90" i="21"/>
  <c r="H91" i="21"/>
  <c r="I91" i="21"/>
  <c r="H92" i="21"/>
  <c r="I92" i="21"/>
  <c r="H93" i="21"/>
  <c r="I93" i="21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H26" i="20"/>
  <c r="I26" i="20"/>
  <c r="H27" i="20"/>
  <c r="I27" i="20"/>
  <c r="H28" i="20"/>
  <c r="I28" i="20"/>
  <c r="H29" i="20"/>
  <c r="I29" i="20"/>
  <c r="H30" i="20"/>
  <c r="I30" i="20"/>
  <c r="H31" i="20"/>
  <c r="I31" i="20"/>
  <c r="H32" i="20"/>
  <c r="I32" i="20"/>
  <c r="H33" i="20"/>
  <c r="I33" i="20"/>
  <c r="H34" i="20"/>
  <c r="I34" i="20"/>
  <c r="H35" i="20"/>
  <c r="I35" i="20"/>
  <c r="H36" i="20"/>
  <c r="I36" i="20"/>
  <c r="H37" i="20"/>
  <c r="I37" i="20"/>
  <c r="H38" i="20"/>
  <c r="I38" i="20"/>
  <c r="H39" i="20"/>
  <c r="I39" i="20"/>
  <c r="H40" i="20"/>
  <c r="I40" i="20"/>
  <c r="H41" i="20"/>
  <c r="I41" i="20"/>
  <c r="H42" i="20"/>
  <c r="I42" i="20"/>
  <c r="H43" i="20"/>
  <c r="I43" i="20"/>
  <c r="H44" i="20"/>
  <c r="I44" i="20"/>
  <c r="H45" i="20"/>
  <c r="I45" i="20"/>
  <c r="H46" i="20"/>
  <c r="I46" i="20"/>
  <c r="H47" i="20"/>
  <c r="I47" i="20"/>
  <c r="H48" i="20"/>
  <c r="I48" i="20"/>
  <c r="H49" i="20"/>
  <c r="I49" i="20"/>
  <c r="H7" i="19"/>
  <c r="I7" i="19"/>
  <c r="H8" i="19"/>
  <c r="I8" i="19"/>
  <c r="H9" i="19"/>
  <c r="I9" i="19"/>
  <c r="H10" i="19"/>
  <c r="I10" i="19"/>
  <c r="H11" i="19"/>
  <c r="I11" i="19"/>
  <c r="H12" i="19"/>
  <c r="I12" i="19"/>
  <c r="H13" i="19"/>
  <c r="I13" i="19"/>
  <c r="H14" i="19"/>
  <c r="I14" i="19"/>
  <c r="H15" i="19"/>
  <c r="I15" i="19"/>
  <c r="H16" i="19"/>
  <c r="I16" i="19"/>
  <c r="H17" i="19"/>
  <c r="I17" i="19"/>
  <c r="H18" i="19"/>
  <c r="I18" i="19"/>
  <c r="H19" i="19"/>
  <c r="I19" i="19"/>
  <c r="H20" i="19"/>
  <c r="I20" i="19"/>
  <c r="H21" i="19"/>
  <c r="I21" i="19"/>
  <c r="H22" i="19"/>
  <c r="I22" i="19"/>
  <c r="H23" i="19"/>
  <c r="I23" i="19"/>
  <c r="H24" i="19"/>
  <c r="I24" i="19"/>
  <c r="H25" i="19"/>
  <c r="I25" i="19"/>
  <c r="H26" i="19"/>
  <c r="I26" i="19"/>
  <c r="H27" i="19"/>
  <c r="I27" i="19"/>
  <c r="H28" i="19"/>
  <c r="I28" i="19"/>
  <c r="H29" i="19"/>
  <c r="I29" i="19"/>
  <c r="H30" i="19"/>
  <c r="I30" i="19"/>
  <c r="H31" i="19"/>
  <c r="I31" i="19"/>
  <c r="H32" i="19"/>
  <c r="I32" i="19"/>
  <c r="H33" i="19"/>
  <c r="I33" i="19"/>
  <c r="H34" i="19"/>
  <c r="I34" i="19"/>
  <c r="H35" i="19"/>
  <c r="I35" i="19"/>
  <c r="H36" i="19"/>
  <c r="I36" i="19"/>
  <c r="H37" i="19"/>
  <c r="I37" i="19"/>
  <c r="H38" i="19"/>
  <c r="I38" i="19"/>
  <c r="H39" i="19"/>
  <c r="I39" i="19"/>
  <c r="H40" i="19"/>
  <c r="I40" i="19"/>
  <c r="H41" i="19"/>
  <c r="I41" i="19"/>
  <c r="H42" i="19"/>
  <c r="I42" i="19"/>
  <c r="H43" i="19"/>
  <c r="I43" i="19"/>
  <c r="H44" i="19"/>
  <c r="I44" i="19"/>
  <c r="H45" i="19"/>
  <c r="I45" i="19"/>
  <c r="H46" i="19"/>
  <c r="I46" i="19"/>
  <c r="H47" i="19"/>
  <c r="I47" i="19"/>
  <c r="H48" i="19"/>
  <c r="I48" i="19"/>
  <c r="H49" i="19"/>
  <c r="I49" i="19"/>
  <c r="H50" i="19"/>
  <c r="I50" i="19"/>
  <c r="H51" i="19"/>
  <c r="I51" i="19"/>
  <c r="H52" i="19"/>
  <c r="I52" i="19"/>
  <c r="H53" i="19"/>
  <c r="I53" i="19"/>
  <c r="H54" i="19"/>
  <c r="I54" i="19"/>
  <c r="H55" i="19"/>
  <c r="I55" i="19"/>
  <c r="H56" i="19"/>
  <c r="I56" i="19"/>
  <c r="H57" i="19"/>
  <c r="I57" i="19"/>
  <c r="H58" i="19"/>
  <c r="I58" i="19"/>
  <c r="H59" i="19"/>
  <c r="I59" i="19"/>
  <c r="H60" i="19"/>
  <c r="I60" i="19"/>
  <c r="H61" i="19"/>
  <c r="I61" i="19"/>
  <c r="H62" i="19"/>
  <c r="I62" i="19"/>
  <c r="H63" i="19"/>
  <c r="I63" i="19"/>
  <c r="H64" i="19"/>
  <c r="I64" i="19"/>
  <c r="H65" i="19"/>
  <c r="I65" i="19"/>
  <c r="H66" i="19"/>
  <c r="I66" i="19"/>
  <c r="H67" i="19"/>
  <c r="I67" i="19"/>
  <c r="H68" i="19"/>
  <c r="I68" i="19"/>
  <c r="H69" i="19"/>
  <c r="I69" i="19"/>
  <c r="H70" i="19"/>
  <c r="I70" i="19"/>
  <c r="H71" i="19"/>
  <c r="I71" i="19"/>
  <c r="H7" i="18"/>
  <c r="I7" i="18"/>
  <c r="H8" i="18"/>
  <c r="I8" i="18"/>
  <c r="H9" i="18"/>
  <c r="I9" i="18"/>
  <c r="H10" i="18"/>
  <c r="I10" i="18"/>
  <c r="H11" i="18"/>
  <c r="I11" i="18"/>
  <c r="H12" i="18"/>
  <c r="I12" i="18"/>
  <c r="H13" i="18"/>
  <c r="I13" i="18"/>
  <c r="H14" i="18"/>
  <c r="I14" i="18"/>
  <c r="H15" i="18"/>
  <c r="I15" i="18"/>
  <c r="H16" i="18"/>
  <c r="I16" i="18"/>
  <c r="H17" i="18"/>
  <c r="I17" i="18"/>
  <c r="H18" i="18"/>
  <c r="I18" i="18"/>
  <c r="H19" i="18"/>
  <c r="I19" i="18"/>
  <c r="H20" i="18"/>
  <c r="I20" i="18"/>
  <c r="H21" i="18"/>
  <c r="I21" i="18"/>
  <c r="H22" i="18"/>
  <c r="I22" i="18"/>
  <c r="H23" i="18"/>
  <c r="I23" i="18"/>
  <c r="H24" i="18"/>
  <c r="I24" i="18"/>
  <c r="H25" i="18"/>
  <c r="I25" i="18"/>
  <c r="H26" i="18"/>
  <c r="I26" i="18"/>
  <c r="H27" i="18"/>
  <c r="I27" i="18"/>
  <c r="H28" i="18"/>
  <c r="I28" i="18"/>
  <c r="H29" i="18"/>
  <c r="I29" i="18"/>
  <c r="H30" i="18"/>
  <c r="I30" i="18"/>
  <c r="H31" i="18"/>
  <c r="I31" i="18"/>
  <c r="H32" i="18"/>
  <c r="I32" i="18"/>
  <c r="H33" i="18"/>
  <c r="I33" i="18"/>
  <c r="H34" i="18"/>
  <c r="I34" i="18"/>
  <c r="H35" i="18"/>
  <c r="I35" i="18"/>
  <c r="H36" i="18"/>
  <c r="I36" i="18"/>
  <c r="H37" i="18"/>
  <c r="I37" i="18"/>
  <c r="H38" i="18"/>
  <c r="I38" i="18"/>
  <c r="H39" i="18"/>
  <c r="I39" i="18"/>
  <c r="H40" i="18"/>
  <c r="I40" i="18"/>
  <c r="H41" i="18"/>
  <c r="I41" i="18"/>
  <c r="H42" i="18"/>
  <c r="I42" i="18"/>
  <c r="H43" i="18"/>
  <c r="I43" i="18"/>
  <c r="H44" i="18"/>
  <c r="I44" i="18"/>
  <c r="H45" i="18"/>
  <c r="I45" i="18"/>
  <c r="H46" i="18"/>
  <c r="I46" i="18"/>
  <c r="H47" i="18"/>
  <c r="I47" i="18"/>
  <c r="H48" i="18"/>
  <c r="I48" i="18"/>
  <c r="H49" i="18"/>
  <c r="I49" i="18"/>
  <c r="H7" i="17"/>
  <c r="I7" i="17"/>
  <c r="H8" i="17"/>
  <c r="I8" i="17"/>
  <c r="H9" i="17"/>
  <c r="I9" i="17"/>
  <c r="H10" i="17"/>
  <c r="I10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H18" i="17"/>
  <c r="I18" i="17"/>
  <c r="H19" i="17"/>
  <c r="I19" i="17"/>
  <c r="H20" i="17"/>
  <c r="I20" i="17"/>
  <c r="H21" i="17"/>
  <c r="I21" i="17"/>
  <c r="H22" i="17"/>
  <c r="I22" i="17"/>
  <c r="H23" i="17"/>
  <c r="I23" i="17"/>
  <c r="H24" i="17"/>
  <c r="I24" i="17"/>
  <c r="H25" i="17"/>
  <c r="I25" i="17"/>
  <c r="H26" i="17"/>
  <c r="I26" i="17"/>
  <c r="H27" i="17"/>
  <c r="I27" i="17"/>
  <c r="H28" i="17"/>
  <c r="I28" i="17"/>
  <c r="H29" i="17"/>
  <c r="I29" i="17"/>
  <c r="H30" i="17"/>
  <c r="I30" i="17"/>
  <c r="H31" i="17"/>
  <c r="I31" i="17"/>
  <c r="H32" i="17"/>
  <c r="I32" i="17"/>
  <c r="H33" i="17"/>
  <c r="I33" i="17"/>
  <c r="H34" i="17"/>
  <c r="I34" i="17"/>
  <c r="H35" i="17"/>
  <c r="I35" i="17"/>
  <c r="H36" i="17"/>
  <c r="I36" i="17"/>
  <c r="H37" i="17"/>
  <c r="I37" i="17"/>
  <c r="H38" i="17"/>
  <c r="I38" i="17"/>
  <c r="H39" i="17"/>
  <c r="I39" i="17"/>
  <c r="H40" i="17"/>
  <c r="I40" i="17"/>
  <c r="H41" i="17"/>
  <c r="I41" i="17"/>
  <c r="H42" i="17"/>
  <c r="I42" i="17"/>
  <c r="H43" i="17"/>
  <c r="I43" i="17"/>
  <c r="H44" i="17"/>
  <c r="I44" i="17"/>
  <c r="H45" i="17"/>
  <c r="I45" i="17"/>
  <c r="H46" i="17"/>
  <c r="I46" i="17"/>
  <c r="H47" i="17"/>
  <c r="I47" i="17"/>
  <c r="H48" i="17"/>
  <c r="I48" i="17"/>
  <c r="H49" i="17"/>
  <c r="I49" i="17"/>
  <c r="H50" i="17"/>
  <c r="I50" i="17"/>
  <c r="H51" i="17"/>
  <c r="I51" i="17"/>
  <c r="H52" i="17"/>
  <c r="I52" i="17"/>
  <c r="H53" i="17"/>
  <c r="I53" i="17"/>
  <c r="H54" i="17"/>
  <c r="I54" i="17"/>
  <c r="H55" i="17"/>
  <c r="I55" i="17"/>
  <c r="H56" i="17"/>
  <c r="I56" i="17"/>
  <c r="H57" i="17"/>
  <c r="I57" i="17"/>
  <c r="H58" i="17"/>
  <c r="I58" i="17"/>
  <c r="H59" i="17"/>
  <c r="I59" i="17"/>
  <c r="H60" i="17"/>
  <c r="I60" i="17"/>
  <c r="H61" i="17"/>
  <c r="I61" i="17"/>
  <c r="H62" i="17"/>
  <c r="I62" i="17"/>
  <c r="H63" i="17"/>
  <c r="I63" i="17"/>
  <c r="H64" i="17"/>
  <c r="I64" i="17"/>
  <c r="H65" i="17"/>
  <c r="I65" i="17"/>
  <c r="H66" i="17"/>
  <c r="I66" i="17"/>
  <c r="H67" i="17"/>
  <c r="I67" i="17"/>
  <c r="H68" i="17"/>
  <c r="I68" i="17"/>
  <c r="H69" i="17"/>
  <c r="I69" i="17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H31" i="16"/>
  <c r="I31" i="16"/>
  <c r="H32" i="16"/>
  <c r="I32" i="16"/>
  <c r="H33" i="16"/>
  <c r="I33" i="16"/>
  <c r="H34" i="16"/>
  <c r="I34" i="16"/>
  <c r="H35" i="16"/>
  <c r="I35" i="16"/>
  <c r="H36" i="16"/>
  <c r="I36" i="16"/>
  <c r="H37" i="16"/>
  <c r="I37" i="16"/>
  <c r="H38" i="16"/>
  <c r="I38" i="16"/>
  <c r="H39" i="16"/>
  <c r="I39" i="16"/>
  <c r="H40" i="16"/>
  <c r="I40" i="16"/>
  <c r="H41" i="16"/>
  <c r="I41" i="16"/>
  <c r="H42" i="16"/>
  <c r="I42" i="16"/>
  <c r="H43" i="16"/>
  <c r="I43" i="16"/>
  <c r="H44" i="16"/>
  <c r="I44" i="16"/>
  <c r="H45" i="16"/>
  <c r="I45" i="16"/>
  <c r="H46" i="16"/>
  <c r="I46" i="16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H38" i="13"/>
  <c r="I38" i="13"/>
  <c r="H39" i="13"/>
  <c r="I39" i="13"/>
  <c r="H40" i="13"/>
  <c r="I40" i="13"/>
  <c r="H41" i="13"/>
  <c r="I41" i="13"/>
  <c r="H42" i="13"/>
  <c r="I42" i="13"/>
  <c r="H43" i="13"/>
  <c r="I43" i="13"/>
  <c r="H44" i="13"/>
  <c r="I44" i="13"/>
  <c r="H45" i="13"/>
  <c r="I45" i="13"/>
  <c r="H46" i="13"/>
  <c r="I46" i="13"/>
  <c r="H47" i="13"/>
  <c r="I47" i="13"/>
  <c r="H48" i="13"/>
  <c r="I48" i="13"/>
  <c r="H49" i="13"/>
  <c r="I49" i="13"/>
  <c r="H50" i="13"/>
  <c r="I50" i="13"/>
  <c r="H51" i="13"/>
  <c r="I51" i="13"/>
  <c r="H52" i="13"/>
  <c r="I52" i="13"/>
  <c r="H53" i="13"/>
  <c r="I53" i="13"/>
  <c r="H54" i="13"/>
  <c r="I54" i="13"/>
  <c r="H55" i="13"/>
  <c r="I55" i="13"/>
  <c r="H56" i="13"/>
  <c r="I56" i="13"/>
  <c r="H57" i="13"/>
  <c r="I57" i="13"/>
  <c r="H58" i="13"/>
  <c r="I58" i="13"/>
  <c r="H59" i="13"/>
  <c r="I59" i="13"/>
  <c r="H60" i="13"/>
  <c r="I60" i="13"/>
  <c r="H61" i="13"/>
  <c r="I61" i="13"/>
  <c r="H62" i="13"/>
  <c r="I62" i="13"/>
  <c r="H63" i="13"/>
  <c r="I63" i="13"/>
  <c r="H64" i="13"/>
  <c r="I64" i="13"/>
  <c r="H65" i="13"/>
  <c r="I65" i="13"/>
  <c r="H66" i="13"/>
  <c r="I66" i="13"/>
  <c r="H67" i="13"/>
  <c r="I67" i="13"/>
  <c r="H68" i="13"/>
  <c r="I68" i="13"/>
  <c r="H69" i="13"/>
  <c r="I69" i="13"/>
  <c r="H70" i="13"/>
  <c r="I70" i="13"/>
  <c r="H71" i="13"/>
  <c r="I71" i="13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H16" i="15"/>
  <c r="I16" i="15"/>
  <c r="H17" i="15"/>
  <c r="I17" i="15"/>
  <c r="H18" i="15"/>
  <c r="I18" i="15"/>
  <c r="H19" i="15"/>
  <c r="I19" i="15"/>
  <c r="H20" i="15"/>
  <c r="I20" i="15"/>
  <c r="H21" i="15"/>
  <c r="I21" i="15"/>
  <c r="H22" i="15"/>
  <c r="I22" i="15"/>
  <c r="H23" i="15"/>
  <c r="I23" i="15"/>
  <c r="H24" i="15"/>
  <c r="I24" i="15"/>
  <c r="H25" i="15"/>
  <c r="I25" i="15"/>
  <c r="H26" i="15"/>
  <c r="I26" i="15"/>
  <c r="H27" i="15"/>
  <c r="I27" i="15"/>
  <c r="H28" i="15"/>
  <c r="I28" i="15"/>
  <c r="H29" i="15"/>
  <c r="I29" i="15"/>
  <c r="H30" i="15"/>
  <c r="I30" i="15"/>
  <c r="H31" i="15"/>
  <c r="I31" i="15"/>
  <c r="H32" i="15"/>
  <c r="I32" i="15"/>
  <c r="H33" i="15"/>
  <c r="I33" i="15"/>
  <c r="H34" i="15"/>
  <c r="I34" i="15"/>
  <c r="H35" i="15"/>
  <c r="I35" i="15"/>
  <c r="H36" i="15"/>
  <c r="I36" i="15"/>
  <c r="H37" i="15"/>
  <c r="I37" i="15"/>
  <c r="H38" i="15"/>
  <c r="I38" i="15"/>
  <c r="H39" i="15"/>
  <c r="I39" i="15"/>
  <c r="H40" i="15"/>
  <c r="I40" i="15"/>
  <c r="H41" i="15"/>
  <c r="I41" i="15"/>
  <c r="H42" i="15"/>
  <c r="I42" i="15"/>
  <c r="H43" i="15"/>
  <c r="I43" i="15"/>
  <c r="H44" i="15"/>
  <c r="I44" i="15"/>
  <c r="H45" i="15"/>
  <c r="I45" i="15"/>
  <c r="H46" i="15"/>
  <c r="I46" i="15"/>
  <c r="H47" i="15"/>
  <c r="I47" i="15"/>
  <c r="H48" i="15"/>
  <c r="I48" i="15"/>
  <c r="H49" i="15"/>
  <c r="I49" i="15"/>
  <c r="H50" i="15"/>
  <c r="I50" i="15"/>
  <c r="H51" i="15"/>
  <c r="I51" i="15"/>
  <c r="H52" i="15"/>
  <c r="I52" i="15"/>
  <c r="H53" i="15"/>
  <c r="I53" i="15"/>
  <c r="H54" i="15"/>
  <c r="I54" i="15"/>
  <c r="H55" i="15"/>
  <c r="I55" i="15"/>
  <c r="H56" i="15"/>
  <c r="I56" i="15"/>
  <c r="H57" i="15"/>
  <c r="I57" i="15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H22" i="14"/>
  <c r="I22" i="14"/>
  <c r="H23" i="14"/>
  <c r="I23" i="14"/>
  <c r="H24" i="14"/>
  <c r="I24" i="14"/>
  <c r="H25" i="14"/>
  <c r="I25" i="14"/>
  <c r="H26" i="14"/>
  <c r="I26" i="14"/>
  <c r="H27" i="14"/>
  <c r="I27" i="14"/>
  <c r="H28" i="14"/>
  <c r="I28" i="14"/>
  <c r="H29" i="14"/>
  <c r="I29" i="14"/>
  <c r="H30" i="14"/>
  <c r="I30" i="14"/>
  <c r="H31" i="14"/>
  <c r="I31" i="14"/>
  <c r="H32" i="14"/>
  <c r="I32" i="14"/>
  <c r="H33" i="14"/>
  <c r="I33" i="14"/>
  <c r="H34" i="14"/>
  <c r="I34" i="14"/>
  <c r="H35" i="14"/>
  <c r="I35" i="14"/>
  <c r="H36" i="14"/>
  <c r="I36" i="14"/>
  <c r="H37" i="14"/>
  <c r="I37" i="14"/>
  <c r="H38" i="14"/>
  <c r="I38" i="14"/>
  <c r="H39" i="14"/>
  <c r="I39" i="14"/>
  <c r="H40" i="14"/>
  <c r="I40" i="14"/>
  <c r="H41" i="14"/>
  <c r="I41" i="14"/>
  <c r="H42" i="14"/>
  <c r="I42" i="14"/>
  <c r="H43" i="14"/>
  <c r="I43" i="14"/>
  <c r="H44" i="14"/>
  <c r="I44" i="14"/>
  <c r="H45" i="14"/>
  <c r="I45" i="14"/>
  <c r="H46" i="14"/>
  <c r="I46" i="14"/>
  <c r="H47" i="14"/>
  <c r="I47" i="14"/>
  <c r="H48" i="14"/>
  <c r="I48" i="14"/>
  <c r="H49" i="14"/>
  <c r="I49" i="14"/>
  <c r="H50" i="14"/>
  <c r="I50" i="14"/>
  <c r="H51" i="14"/>
  <c r="I51" i="14"/>
  <c r="H52" i="14"/>
  <c r="I52" i="14"/>
  <c r="H53" i="14"/>
  <c r="I53" i="14"/>
  <c r="H54" i="14"/>
  <c r="I54" i="14"/>
  <c r="H55" i="14"/>
  <c r="I55" i="14"/>
  <c r="H56" i="14"/>
  <c r="I56" i="14"/>
  <c r="H57" i="14"/>
  <c r="I57" i="14"/>
  <c r="H58" i="14"/>
  <c r="I58" i="14"/>
  <c r="H59" i="14"/>
  <c r="I59" i="14"/>
  <c r="H60" i="14"/>
  <c r="I60" i="14"/>
  <c r="H61" i="14"/>
  <c r="I61" i="14"/>
  <c r="H62" i="14"/>
  <c r="I62" i="14"/>
  <c r="H63" i="14"/>
  <c r="I63" i="14"/>
  <c r="H64" i="14"/>
  <c r="I64" i="14"/>
  <c r="H65" i="14"/>
  <c r="I65" i="14"/>
  <c r="H66" i="14"/>
  <c r="I66" i="14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H57" i="12"/>
  <c r="I57" i="12"/>
  <c r="H58" i="12"/>
  <c r="I58" i="12"/>
  <c r="H59" i="12"/>
  <c r="I59" i="12"/>
  <c r="H60" i="12"/>
  <c r="I60" i="12"/>
  <c r="H61" i="12"/>
  <c r="I61" i="12"/>
  <c r="H62" i="12"/>
  <c r="I62" i="12"/>
  <c r="H63" i="12"/>
  <c r="I63" i="12"/>
  <c r="H64" i="12"/>
  <c r="I64" i="12"/>
  <c r="H65" i="12"/>
  <c r="I65" i="12"/>
  <c r="H66" i="12"/>
  <c r="I66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H75" i="12"/>
  <c r="I75" i="12"/>
  <c r="H76" i="12"/>
  <c r="I76" i="12"/>
  <c r="H77" i="12"/>
  <c r="I77" i="12"/>
  <c r="H78" i="12"/>
  <c r="I78" i="12"/>
  <c r="H79" i="12"/>
  <c r="I79" i="12"/>
  <c r="H80" i="12"/>
  <c r="I80" i="12"/>
  <c r="H81" i="12"/>
  <c r="I81" i="12"/>
  <c r="H82" i="12"/>
  <c r="I82" i="12"/>
  <c r="H83" i="12"/>
  <c r="I83" i="12"/>
  <c r="H84" i="12"/>
  <c r="I84" i="12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H57" i="10"/>
  <c r="I57" i="10"/>
  <c r="H58" i="10"/>
  <c r="I58" i="10"/>
  <c r="H59" i="10"/>
  <c r="I59" i="10"/>
  <c r="H60" i="10"/>
  <c r="I60" i="10"/>
  <c r="H61" i="10"/>
  <c r="I61" i="10"/>
  <c r="H62" i="10"/>
  <c r="I62" i="10"/>
  <c r="H63" i="10"/>
  <c r="I63" i="10"/>
  <c r="H64" i="10"/>
  <c r="I64" i="10"/>
  <c r="H65" i="10"/>
  <c r="I65" i="10"/>
  <c r="H66" i="10"/>
  <c r="I66" i="10"/>
  <c r="H67" i="10"/>
  <c r="I67" i="10"/>
  <c r="H68" i="10"/>
  <c r="I68" i="10"/>
  <c r="H69" i="10"/>
  <c r="I69" i="10"/>
  <c r="H70" i="10"/>
  <c r="I70" i="10"/>
  <c r="H71" i="10"/>
  <c r="I71" i="10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I46" i="4"/>
  <c r="I47" i="4"/>
  <c r="H48" i="4"/>
  <c r="I48" i="4"/>
  <c r="H49" i="4"/>
  <c r="I49" i="4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19" i="52"/>
  <c r="I19" i="52"/>
  <c r="B64" i="14"/>
  <c r="B65" i="14"/>
  <c r="B66" i="14"/>
  <c r="H46" i="38"/>
  <c r="H47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50" i="38"/>
  <c r="J51" i="38"/>
  <c r="J52" i="38"/>
  <c r="J53" i="38"/>
  <c r="J6" i="38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B73" i="40"/>
  <c r="H73" i="40"/>
  <c r="I73" i="40"/>
  <c r="B74" i="40"/>
  <c r="H74" i="40"/>
  <c r="I74" i="40"/>
  <c r="B71" i="35"/>
  <c r="H71" i="35"/>
  <c r="I71" i="35"/>
  <c r="B81" i="22"/>
  <c r="B70" i="19"/>
  <c r="B71" i="19"/>
  <c r="B47" i="18"/>
  <c r="B48" i="18"/>
  <c r="B49" i="18"/>
  <c r="B71" i="13"/>
  <c r="B63" i="14"/>
  <c r="B58" i="2"/>
  <c r="H68" i="41" l="1"/>
  <c r="H75" i="41"/>
  <c r="H76" i="41"/>
  <c r="H77" i="41"/>
  <c r="H78" i="41"/>
  <c r="H79" i="41"/>
  <c r="I54" i="34"/>
  <c r="I55" i="34"/>
  <c r="I56" i="34"/>
  <c r="I57" i="34"/>
  <c r="B57" i="34"/>
  <c r="H57" i="34"/>
  <c r="H6" i="14" l="1"/>
  <c r="H6" i="18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24" i="28"/>
  <c r="H25" i="28"/>
  <c r="H26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54" i="34"/>
  <c r="H55" i="34"/>
  <c r="H56" i="34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60" i="35"/>
  <c r="H61" i="35"/>
  <c r="H62" i="35"/>
  <c r="H63" i="35"/>
  <c r="H64" i="35"/>
  <c r="H65" i="35"/>
  <c r="H66" i="35"/>
  <c r="H67" i="35"/>
  <c r="H68" i="35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62" i="36"/>
  <c r="H63" i="36"/>
  <c r="H64" i="36"/>
  <c r="H65" i="36"/>
  <c r="H66" i="36"/>
  <c r="H67" i="36"/>
  <c r="H68" i="36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8" i="38"/>
  <c r="H49" i="38"/>
  <c r="H50" i="38"/>
  <c r="H51" i="38"/>
  <c r="H52" i="38"/>
  <c r="H53" i="38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68" i="45"/>
  <c r="H69" i="45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47" i="48"/>
  <c r="H48" i="48"/>
  <c r="H49" i="48"/>
  <c r="H50" i="48"/>
  <c r="H51" i="48"/>
  <c r="H52" i="48"/>
  <c r="H53" i="48"/>
  <c r="H54" i="48"/>
  <c r="H55" i="48"/>
  <c r="H56" i="48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H50" i="49"/>
  <c r="H51" i="49"/>
  <c r="H52" i="49"/>
  <c r="H53" i="49"/>
  <c r="H54" i="49"/>
  <c r="H55" i="49"/>
  <c r="H56" i="49"/>
  <c r="H57" i="49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7" i="52"/>
  <c r="H8" i="52"/>
  <c r="H9" i="52"/>
  <c r="H10" i="52"/>
  <c r="H11" i="52"/>
  <c r="H12" i="52"/>
  <c r="H13" i="52"/>
  <c r="H14" i="52"/>
  <c r="H15" i="52"/>
  <c r="H16" i="52"/>
  <c r="H17" i="52"/>
  <c r="H18" i="52"/>
  <c r="H20" i="52"/>
  <c r="H21" i="52"/>
  <c r="H22" i="52"/>
  <c r="H23" i="52"/>
  <c r="H24" i="52"/>
  <c r="H25" i="52"/>
  <c r="H26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6" i="3"/>
  <c r="H6" i="4"/>
  <c r="H6" i="5"/>
  <c r="H6" i="6"/>
  <c r="H6" i="7"/>
  <c r="H6" i="8"/>
  <c r="H6" i="9"/>
  <c r="H6" i="10"/>
  <c r="H6" i="11"/>
  <c r="H6" i="12"/>
  <c r="H6" i="15"/>
  <c r="H6" i="13"/>
  <c r="H6" i="16"/>
  <c r="H6" i="17"/>
  <c r="H6" i="19"/>
  <c r="H6" i="20"/>
  <c r="H6" i="21"/>
  <c r="H6" i="22"/>
  <c r="H6" i="23"/>
  <c r="H6" i="24"/>
  <c r="H6" i="25"/>
  <c r="H6" i="26"/>
  <c r="H6" i="28"/>
  <c r="H6" i="29"/>
  <c r="H6" i="30"/>
  <c r="H6" i="31"/>
  <c r="H6" i="32"/>
  <c r="H6" i="33"/>
  <c r="H6" i="34"/>
  <c r="H6" i="35"/>
  <c r="H6" i="36"/>
  <c r="H6" i="37"/>
  <c r="H6" i="38"/>
  <c r="H6" i="39"/>
  <c r="H6" i="40"/>
  <c r="H6" i="41"/>
  <c r="H6" i="42"/>
  <c r="H6" i="43"/>
  <c r="H6" i="44"/>
  <c r="H6" i="45"/>
  <c r="H6" i="46"/>
  <c r="H6" i="47"/>
  <c r="H6" i="48"/>
  <c r="H6" i="49"/>
  <c r="H6" i="50"/>
  <c r="H6" i="51"/>
  <c r="H6" i="52"/>
  <c r="H6" i="2"/>
  <c r="B59" i="5" l="1"/>
  <c r="B82" i="5"/>
  <c r="B83" i="5"/>
  <c r="B84" i="5"/>
  <c r="B80" i="5"/>
  <c r="B81" i="5"/>
  <c r="I7" i="52" l="1"/>
  <c r="I8" i="52"/>
  <c r="I9" i="52"/>
  <c r="I10" i="52"/>
  <c r="I11" i="52"/>
  <c r="I12" i="52"/>
  <c r="I13" i="52"/>
  <c r="I14" i="52"/>
  <c r="I15" i="52"/>
  <c r="I16" i="52"/>
  <c r="I17" i="52"/>
  <c r="I18" i="52"/>
  <c r="I20" i="52"/>
  <c r="I21" i="52"/>
  <c r="I22" i="52"/>
  <c r="I23" i="52"/>
  <c r="I24" i="52"/>
  <c r="I25" i="52"/>
  <c r="I26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89" i="52"/>
  <c r="I90" i="52"/>
  <c r="I91" i="52"/>
  <c r="I92" i="52"/>
  <c r="I93" i="52"/>
  <c r="I94" i="52"/>
  <c r="I95" i="52"/>
  <c r="I96" i="52"/>
  <c r="I97" i="52"/>
  <c r="I98" i="52"/>
  <c r="I99" i="52"/>
  <c r="I100" i="52"/>
  <c r="I101" i="52"/>
  <c r="I102" i="52"/>
  <c r="I103" i="52"/>
  <c r="I104" i="52"/>
  <c r="I105" i="52"/>
  <c r="I6" i="52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I46" i="51"/>
  <c r="I6" i="51"/>
  <c r="I7" i="50"/>
  <c r="I8" i="50"/>
  <c r="I9" i="50"/>
  <c r="I10" i="50"/>
  <c r="I11" i="50"/>
  <c r="I12" i="50"/>
  <c r="I13" i="50"/>
  <c r="I14" i="50"/>
  <c r="I15" i="50"/>
  <c r="I16" i="50"/>
  <c r="I17" i="50"/>
  <c r="I18" i="50"/>
  <c r="I19" i="50"/>
  <c r="I20" i="50"/>
  <c r="I21" i="50"/>
  <c r="I22" i="50"/>
  <c r="I23" i="50"/>
  <c r="I24" i="50"/>
  <c r="I25" i="50"/>
  <c r="I26" i="50"/>
  <c r="I27" i="50"/>
  <c r="I28" i="50"/>
  <c r="I29" i="50"/>
  <c r="I30" i="50"/>
  <c r="I31" i="50"/>
  <c r="I32" i="50"/>
  <c r="I33" i="50"/>
  <c r="I34" i="50"/>
  <c r="I35" i="50"/>
  <c r="I36" i="50"/>
  <c r="I37" i="50"/>
  <c r="I38" i="50"/>
  <c r="I39" i="50"/>
  <c r="I40" i="50"/>
  <c r="I41" i="50"/>
  <c r="I42" i="50"/>
  <c r="I43" i="50"/>
  <c r="I44" i="50"/>
  <c r="I45" i="50"/>
  <c r="I46" i="50"/>
  <c r="I47" i="50"/>
  <c r="I48" i="50"/>
  <c r="I49" i="50"/>
  <c r="I50" i="50"/>
  <c r="I51" i="50"/>
  <c r="I52" i="50"/>
  <c r="I53" i="50"/>
  <c r="I6" i="50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6" i="49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I44" i="48"/>
  <c r="I45" i="48"/>
  <c r="I46" i="48"/>
  <c r="I47" i="48"/>
  <c r="I48" i="48"/>
  <c r="I49" i="48"/>
  <c r="I50" i="48"/>
  <c r="I51" i="48"/>
  <c r="I52" i="48"/>
  <c r="I53" i="48"/>
  <c r="I54" i="48"/>
  <c r="I55" i="48"/>
  <c r="I56" i="48"/>
  <c r="I6" i="48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4" i="47"/>
  <c r="I35" i="47"/>
  <c r="I36" i="47"/>
  <c r="I37" i="47"/>
  <c r="I38" i="47"/>
  <c r="I39" i="47"/>
  <c r="I40" i="47"/>
  <c r="I41" i="47"/>
  <c r="I42" i="47"/>
  <c r="I43" i="47"/>
  <c r="I44" i="47"/>
  <c r="I45" i="47"/>
  <c r="I46" i="47"/>
  <c r="I47" i="47"/>
  <c r="I48" i="47"/>
  <c r="I49" i="47"/>
  <c r="I50" i="47"/>
  <c r="I51" i="47"/>
  <c r="I52" i="47"/>
  <c r="I53" i="47"/>
  <c r="I6" i="47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1" i="46"/>
  <c r="I32" i="46"/>
  <c r="I33" i="46"/>
  <c r="I34" i="46"/>
  <c r="I35" i="46"/>
  <c r="I36" i="46"/>
  <c r="I37" i="46"/>
  <c r="I38" i="46"/>
  <c r="I39" i="46"/>
  <c r="I40" i="46"/>
  <c r="I41" i="46"/>
  <c r="I42" i="46"/>
  <c r="I43" i="46"/>
  <c r="I44" i="46"/>
  <c r="I45" i="46"/>
  <c r="I46" i="46"/>
  <c r="I47" i="46"/>
  <c r="I48" i="46"/>
  <c r="I49" i="46"/>
  <c r="I50" i="46"/>
  <c r="I51" i="46"/>
  <c r="I52" i="46"/>
  <c r="I53" i="46"/>
  <c r="I54" i="46"/>
  <c r="I55" i="46"/>
  <c r="I56" i="46"/>
  <c r="I57" i="46"/>
  <c r="I58" i="46"/>
  <c r="I59" i="46"/>
  <c r="I60" i="46"/>
  <c r="I61" i="46"/>
  <c r="I62" i="46"/>
  <c r="I63" i="46"/>
  <c r="I64" i="46"/>
  <c r="I65" i="46"/>
  <c r="I66" i="46"/>
  <c r="I67" i="46"/>
  <c r="I68" i="46"/>
  <c r="I69" i="46"/>
  <c r="I70" i="46"/>
  <c r="I71" i="46"/>
  <c r="I6" i="46"/>
  <c r="I7" i="45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25" i="45"/>
  <c r="I26" i="45"/>
  <c r="I27" i="45"/>
  <c r="I28" i="45"/>
  <c r="I29" i="45"/>
  <c r="I30" i="45"/>
  <c r="I31" i="45"/>
  <c r="I32" i="45"/>
  <c r="I33" i="45"/>
  <c r="I34" i="45"/>
  <c r="I35" i="45"/>
  <c r="I36" i="45"/>
  <c r="I37" i="45"/>
  <c r="I38" i="45"/>
  <c r="I39" i="45"/>
  <c r="I40" i="45"/>
  <c r="I41" i="45"/>
  <c r="I42" i="45"/>
  <c r="I43" i="45"/>
  <c r="I44" i="45"/>
  <c r="I45" i="45"/>
  <c r="I46" i="45"/>
  <c r="I47" i="45"/>
  <c r="I48" i="45"/>
  <c r="I49" i="45"/>
  <c r="I50" i="45"/>
  <c r="I51" i="45"/>
  <c r="I52" i="45"/>
  <c r="I53" i="45"/>
  <c r="I54" i="45"/>
  <c r="I55" i="45"/>
  <c r="I56" i="45"/>
  <c r="I57" i="45"/>
  <c r="I58" i="45"/>
  <c r="I59" i="45"/>
  <c r="I60" i="45"/>
  <c r="I61" i="45"/>
  <c r="I62" i="45"/>
  <c r="I63" i="45"/>
  <c r="I64" i="45"/>
  <c r="I65" i="45"/>
  <c r="I66" i="45"/>
  <c r="I67" i="45"/>
  <c r="I68" i="45"/>
  <c r="I69" i="45"/>
  <c r="I70" i="45"/>
  <c r="I71" i="45"/>
  <c r="I72" i="45"/>
  <c r="I73" i="45"/>
  <c r="I74" i="45"/>
  <c r="I75" i="45"/>
  <c r="I76" i="45"/>
  <c r="I77" i="45"/>
  <c r="I78" i="45"/>
  <c r="I79" i="45"/>
  <c r="I80" i="45"/>
  <c r="I81" i="45"/>
  <c r="I82" i="45"/>
  <c r="I83" i="45"/>
  <c r="I84" i="45"/>
  <c r="I6" i="45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6" i="44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6" i="43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I36" i="42"/>
  <c r="I37" i="42"/>
  <c r="I38" i="42"/>
  <c r="I39" i="42"/>
  <c r="I40" i="42"/>
  <c r="I41" i="42"/>
  <c r="I42" i="42"/>
  <c r="I43" i="42"/>
  <c r="I44" i="42"/>
  <c r="I45" i="42"/>
  <c r="I46" i="42"/>
  <c r="I47" i="42"/>
  <c r="I48" i="42"/>
  <c r="I49" i="42"/>
  <c r="I50" i="42"/>
  <c r="I51" i="42"/>
  <c r="I52" i="42"/>
  <c r="I53" i="42"/>
  <c r="I54" i="42"/>
  <c r="I55" i="42"/>
  <c r="I56" i="42"/>
  <c r="I57" i="42"/>
  <c r="I58" i="42"/>
  <c r="I59" i="42"/>
  <c r="I60" i="42"/>
  <c r="I61" i="42"/>
  <c r="I62" i="42"/>
  <c r="I63" i="42"/>
  <c r="I64" i="42"/>
  <c r="I65" i="42"/>
  <c r="I66" i="42"/>
  <c r="I67" i="42"/>
  <c r="I68" i="42"/>
  <c r="I69" i="42"/>
  <c r="I70" i="42"/>
  <c r="I71" i="42"/>
  <c r="I6" i="42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75" i="41"/>
  <c r="I76" i="41"/>
  <c r="I77" i="41"/>
  <c r="I78" i="41"/>
  <c r="I79" i="41"/>
  <c r="I6" i="41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41" i="40"/>
  <c r="I42" i="40"/>
  <c r="I43" i="40"/>
  <c r="I44" i="40"/>
  <c r="I45" i="40"/>
  <c r="I46" i="40"/>
  <c r="I47" i="40"/>
  <c r="I48" i="40"/>
  <c r="I49" i="40"/>
  <c r="I50" i="40"/>
  <c r="I51" i="40"/>
  <c r="I52" i="40"/>
  <c r="I53" i="40"/>
  <c r="I54" i="40"/>
  <c r="I55" i="40"/>
  <c r="I56" i="40"/>
  <c r="I57" i="40"/>
  <c r="I58" i="40"/>
  <c r="I59" i="40"/>
  <c r="I60" i="40"/>
  <c r="I61" i="40"/>
  <c r="I62" i="40"/>
  <c r="I63" i="40"/>
  <c r="I64" i="40"/>
  <c r="I65" i="40"/>
  <c r="I66" i="40"/>
  <c r="I67" i="40"/>
  <c r="I68" i="40"/>
  <c r="I69" i="40"/>
  <c r="I70" i="40"/>
  <c r="I71" i="40"/>
  <c r="I72" i="40"/>
  <c r="I6" i="40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I44" i="39"/>
  <c r="I45" i="39"/>
  <c r="I46" i="39"/>
  <c r="I47" i="39"/>
  <c r="I48" i="39"/>
  <c r="I49" i="39"/>
  <c r="I50" i="39"/>
  <c r="I51" i="39"/>
  <c r="I52" i="39"/>
  <c r="I53" i="39"/>
  <c r="I54" i="39"/>
  <c r="I55" i="39"/>
  <c r="I56" i="39"/>
  <c r="I57" i="39"/>
  <c r="I58" i="39"/>
  <c r="I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76" i="39"/>
  <c r="I77" i="39"/>
  <c r="I78" i="39"/>
  <c r="I79" i="39"/>
  <c r="I80" i="39"/>
  <c r="I81" i="39"/>
  <c r="I82" i="39"/>
  <c r="I83" i="39"/>
  <c r="I84" i="39"/>
  <c r="I85" i="39"/>
  <c r="I86" i="39"/>
  <c r="I87" i="39"/>
  <c r="I88" i="39"/>
  <c r="I89" i="39"/>
  <c r="I90" i="39"/>
  <c r="I91" i="39"/>
  <c r="I92" i="39"/>
  <c r="I93" i="39"/>
  <c r="I94" i="39"/>
  <c r="I95" i="39"/>
  <c r="I96" i="39"/>
  <c r="I97" i="39"/>
  <c r="I98" i="39"/>
  <c r="I99" i="39"/>
  <c r="I100" i="39"/>
  <c r="I101" i="39"/>
  <c r="I102" i="39"/>
  <c r="I103" i="39"/>
  <c r="I104" i="39"/>
  <c r="I105" i="39"/>
  <c r="I6" i="39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6" i="38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6" i="37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6" i="36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60" i="35"/>
  <c r="I61" i="35"/>
  <c r="I62" i="35"/>
  <c r="I63" i="35"/>
  <c r="I64" i="35"/>
  <c r="I65" i="35"/>
  <c r="I66" i="35"/>
  <c r="I67" i="35"/>
  <c r="I68" i="35"/>
  <c r="I69" i="35"/>
  <c r="I70" i="35"/>
  <c r="I6" i="35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6" i="34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6" i="33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6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6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6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6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24" i="28"/>
  <c r="I25" i="28"/>
  <c r="I26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6" i="28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6" i="26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" i="25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6" i="24"/>
  <c r="I6" i="23"/>
  <c r="I6" i="22"/>
  <c r="I6" i="21"/>
  <c r="I6" i="20"/>
  <c r="I6" i="19"/>
  <c r="I6" i="18"/>
  <c r="I6" i="17"/>
  <c r="I6" i="16"/>
  <c r="I6" i="13"/>
  <c r="I6" i="15"/>
  <c r="I6" i="14"/>
  <c r="I6" i="12"/>
  <c r="I6" i="11"/>
  <c r="I6" i="10"/>
  <c r="I6" i="9"/>
  <c r="I6" i="8"/>
  <c r="I6" i="7"/>
  <c r="I6" i="6"/>
  <c r="I6" i="5"/>
  <c r="I6" i="4"/>
  <c r="I6" i="3" l="1"/>
  <c r="I6" i="2"/>
  <c r="H70" i="52" l="1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104" i="52"/>
  <c r="H105" i="52"/>
  <c r="B103" i="52"/>
  <c r="B104" i="52"/>
  <c r="B105" i="52"/>
  <c r="B95" i="52"/>
  <c r="B96" i="52"/>
  <c r="B97" i="52"/>
  <c r="B98" i="52"/>
  <c r="B99" i="52"/>
  <c r="B100" i="52"/>
  <c r="B101" i="52"/>
  <c r="B102" i="52"/>
  <c r="H70" i="46"/>
  <c r="H71" i="46"/>
  <c r="H70" i="45"/>
  <c r="H71" i="45"/>
  <c r="H72" i="45"/>
  <c r="H73" i="45"/>
  <c r="H74" i="45"/>
  <c r="H75" i="45"/>
  <c r="H76" i="45"/>
  <c r="H77" i="45"/>
  <c r="H78" i="45"/>
  <c r="H79" i="45"/>
  <c r="H80" i="45"/>
  <c r="H81" i="45"/>
  <c r="H82" i="45"/>
  <c r="H83" i="45"/>
  <c r="H84" i="45"/>
  <c r="H70" i="42"/>
  <c r="H71" i="42"/>
  <c r="H68" i="40"/>
  <c r="H69" i="40"/>
  <c r="H70" i="40"/>
  <c r="H71" i="40"/>
  <c r="H72" i="40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B103" i="39"/>
  <c r="B104" i="39"/>
  <c r="B105" i="39"/>
  <c r="B100" i="39"/>
  <c r="B101" i="39"/>
  <c r="B102" i="39"/>
  <c r="B95" i="39"/>
  <c r="B96" i="39"/>
  <c r="B97" i="39"/>
  <c r="B98" i="39"/>
  <c r="B99" i="39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69" i="35"/>
  <c r="H70" i="35"/>
  <c r="B67" i="28"/>
  <c r="B68" i="28"/>
  <c r="B69" i="28"/>
  <c r="B24" i="28"/>
  <c r="B25" i="28"/>
  <c r="B26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5" i="25"/>
  <c r="B62" i="25"/>
  <c r="B63" i="25"/>
  <c r="B64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51" i="24"/>
  <c r="B52" i="24"/>
  <c r="B53" i="24"/>
  <c r="B54" i="24"/>
  <c r="B55" i="24"/>
  <c r="B56" i="24"/>
  <c r="B49" i="23"/>
  <c r="B46" i="23"/>
  <c r="B47" i="23"/>
  <c r="B48" i="23"/>
  <c r="B79" i="22"/>
  <c r="B80" i="22"/>
  <c r="B72" i="22"/>
  <c r="B73" i="22"/>
  <c r="B74" i="22"/>
  <c r="B75" i="22"/>
  <c r="B76" i="22"/>
  <c r="B77" i="22"/>
  <c r="B78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91" i="21"/>
  <c r="B92" i="21"/>
  <c r="B93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65" i="19"/>
  <c r="B66" i="19"/>
  <c r="B67" i="19"/>
  <c r="B68" i="19"/>
  <c r="B69" i="19"/>
  <c r="B70" i="13"/>
  <c r="B64" i="13"/>
  <c r="B65" i="13"/>
  <c r="B66" i="13"/>
  <c r="B67" i="13"/>
  <c r="B68" i="13"/>
  <c r="B69" i="13"/>
  <c r="B57" i="13"/>
  <c r="B58" i="13"/>
  <c r="B59" i="13"/>
  <c r="B60" i="13"/>
  <c r="B61" i="13"/>
  <c r="B62" i="13"/>
  <c r="B63" i="13"/>
  <c r="B54" i="15"/>
  <c r="B55" i="15"/>
  <c r="B56" i="15"/>
  <c r="B57" i="15"/>
  <c r="B61" i="14"/>
  <c r="B62" i="14"/>
  <c r="B58" i="14"/>
  <c r="B59" i="14"/>
  <c r="B60" i="14"/>
  <c r="B56" i="14"/>
  <c r="B57" i="14"/>
  <c r="B52" i="14"/>
  <c r="B53" i="14"/>
  <c r="B54" i="14"/>
  <c r="B55" i="14"/>
  <c r="B84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46" i="8"/>
  <c r="B42" i="8"/>
  <c r="B43" i="8"/>
  <c r="B44" i="8"/>
  <c r="B45" i="8"/>
  <c r="B47" i="6"/>
  <c r="B48" i="6"/>
  <c r="B69" i="2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52" i="43"/>
  <c r="B53" i="43"/>
  <c r="B54" i="43"/>
  <c r="B55" i="43"/>
  <c r="B56" i="43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B50" i="44"/>
  <c r="B51" i="44"/>
  <c r="B52" i="44"/>
  <c r="B53" i="44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44" i="46"/>
  <c r="B45" i="46"/>
  <c r="B46" i="46"/>
  <c r="B47" i="46"/>
  <c r="B48" i="46"/>
  <c r="B49" i="46"/>
  <c r="B50" i="46"/>
  <c r="B51" i="46"/>
  <c r="B52" i="46"/>
  <c r="B53" i="46"/>
  <c r="B54" i="46"/>
  <c r="B55" i="46"/>
  <c r="B56" i="46"/>
  <c r="B57" i="46"/>
  <c r="B58" i="46"/>
  <c r="B59" i="46"/>
  <c r="B60" i="46"/>
  <c r="B61" i="46"/>
  <c r="B62" i="46"/>
  <c r="B63" i="46"/>
  <c r="B64" i="46"/>
  <c r="B65" i="46"/>
  <c r="B66" i="46"/>
  <c r="B67" i="46"/>
  <c r="B68" i="46"/>
  <c r="B69" i="46"/>
  <c r="B70" i="46"/>
  <c r="B71" i="46"/>
  <c r="B7" i="47"/>
  <c r="B8" i="47"/>
  <c r="B9" i="47"/>
  <c r="B10" i="47"/>
  <c r="B11" i="47"/>
  <c r="B12" i="47"/>
  <c r="B13" i="47"/>
  <c r="B14" i="47"/>
  <c r="B15" i="47"/>
  <c r="B16" i="47"/>
  <c r="B17" i="47"/>
  <c r="B18" i="47"/>
  <c r="B19" i="47"/>
  <c r="B20" i="47"/>
  <c r="B21" i="47"/>
  <c r="B22" i="47"/>
  <c r="B23" i="47"/>
  <c r="B24" i="47"/>
  <c r="B25" i="47"/>
  <c r="B26" i="47"/>
  <c r="B27" i="47"/>
  <c r="B28" i="47"/>
  <c r="B29" i="47"/>
  <c r="B30" i="47"/>
  <c r="B31" i="47"/>
  <c r="B32" i="47"/>
  <c r="B33" i="47"/>
  <c r="B34" i="47"/>
  <c r="B35" i="47"/>
  <c r="B36" i="47"/>
  <c r="B37" i="47"/>
  <c r="B38" i="47"/>
  <c r="B39" i="47"/>
  <c r="B40" i="47"/>
  <c r="B41" i="47"/>
  <c r="B42" i="47"/>
  <c r="B43" i="47"/>
  <c r="B44" i="47"/>
  <c r="B45" i="47"/>
  <c r="B46" i="47"/>
  <c r="B47" i="47"/>
  <c r="B48" i="47"/>
  <c r="B49" i="47"/>
  <c r="B50" i="47"/>
  <c r="B51" i="47"/>
  <c r="B52" i="47"/>
  <c r="B53" i="47"/>
  <c r="B7" i="48"/>
  <c r="B8" i="48"/>
  <c r="B9" i="48"/>
  <c r="B10" i="48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55" i="48"/>
  <c r="B56" i="48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7" i="50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B49" i="50"/>
  <c r="B50" i="50"/>
  <c r="B51" i="50"/>
  <c r="B52" i="50"/>
  <c r="B53" i="50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7" i="52"/>
  <c r="B8" i="52"/>
  <c r="B9" i="52"/>
  <c r="B10" i="52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6" i="52"/>
  <c r="B6" i="51"/>
  <c r="B6" i="50"/>
  <c r="B6" i="49"/>
  <c r="B6" i="48"/>
  <c r="B6" i="47"/>
  <c r="B6" i="46"/>
  <c r="B6" i="45"/>
  <c r="B6" i="44"/>
  <c r="B6" i="43"/>
  <c r="B6" i="42"/>
  <c r="B6" i="41"/>
  <c r="B6" i="40"/>
  <c r="B6" i="39"/>
  <c r="B6" i="38"/>
  <c r="B6" i="37"/>
  <c r="B6" i="36"/>
  <c r="B6" i="35"/>
  <c r="B6" i="34"/>
  <c r="B6" i="33"/>
  <c r="B6" i="32"/>
  <c r="B6" i="31"/>
  <c r="B6" i="30"/>
  <c r="B6" i="29"/>
  <c r="B6" i="26"/>
  <c r="B6" i="28"/>
  <c r="B6" i="25"/>
  <c r="B6" i="24"/>
  <c r="F3" i="24"/>
  <c r="B6" i="23"/>
  <c r="B6" i="22"/>
  <c r="B6" i="21"/>
  <c r="B6" i="20"/>
  <c r="B6" i="19"/>
  <c r="B6" i="17"/>
  <c r="B6" i="16"/>
  <c r="B6" i="13"/>
  <c r="B6" i="15"/>
  <c r="B6" i="12"/>
  <c r="B6" i="11"/>
  <c r="B6" i="10"/>
  <c r="B6" i="9"/>
  <c r="B6" i="8"/>
  <c r="B6" i="7"/>
  <c r="B6" i="6"/>
  <c r="B6" i="5"/>
  <c r="F3" i="5"/>
  <c r="B6" i="4"/>
  <c r="B6" i="3"/>
  <c r="F3" i="3"/>
  <c r="F3" i="52"/>
  <c r="F3" i="51"/>
  <c r="F3" i="50"/>
  <c r="F3" i="49"/>
  <c r="F3" i="48"/>
  <c r="F3" i="47"/>
  <c r="F3" i="46"/>
  <c r="F3" i="45"/>
  <c r="F3" i="44"/>
  <c r="F3" i="43"/>
  <c r="F3" i="42"/>
  <c r="F3" i="41"/>
  <c r="F3" i="40"/>
  <c r="F3" i="39"/>
  <c r="F3" i="38"/>
  <c r="F3" i="37"/>
  <c r="F3" i="36"/>
  <c r="F3" i="35"/>
  <c r="F3" i="34"/>
  <c r="F3" i="33"/>
  <c r="F3" i="32"/>
  <c r="F3" i="31"/>
  <c r="F3" i="30"/>
  <c r="F3" i="29"/>
  <c r="F3" i="28"/>
  <c r="F3" i="26"/>
  <c r="F3" i="25"/>
  <c r="F3" i="23"/>
  <c r="F3" i="22"/>
  <c r="F3" i="21"/>
  <c r="F3" i="20"/>
  <c r="F3" i="19"/>
  <c r="F3" i="18"/>
  <c r="F3" i="17"/>
  <c r="F3" i="16"/>
  <c r="F3" i="15"/>
  <c r="F3" i="14"/>
  <c r="F3" i="13"/>
  <c r="F3" i="12"/>
  <c r="F3" i="11"/>
  <c r="F3" i="10"/>
  <c r="F3" i="9"/>
  <c r="F3" i="8"/>
  <c r="F3" i="7"/>
  <c r="F3" i="6"/>
  <c r="F3" i="4" l="1"/>
  <c r="B59" i="2"/>
  <c r="B60" i="2"/>
  <c r="B61" i="2"/>
  <c r="B62" i="2"/>
  <c r="B63" i="2"/>
  <c r="B64" i="2"/>
  <c r="B65" i="2"/>
  <c r="B66" i="2"/>
  <c r="B67" i="2"/>
  <c r="B68" i="2"/>
  <c r="F3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加藤　愛緯</author>
  </authors>
  <commentList>
    <comment ref="H5" authorId="0" shapeId="0" xr:uid="{EF9B1C4D-3BC8-4553-B473-851A5A898E6D}">
      <text>
        <r>
          <rPr>
            <sz val="9"/>
            <color indexed="81"/>
            <rFont val="MS P ゴシック"/>
            <family val="3"/>
            <charset val="128"/>
          </rPr>
          <t>〇→正しい科目番号でTWINSに履修登録済み
（科目番号）→誤った科目番号で履修登録
#N/A→履修登録なし</t>
        </r>
      </text>
    </comment>
  </commentList>
</comments>
</file>

<file path=xl/sharedStrings.xml><?xml version="1.0" encoding="utf-8"?>
<sst xmlns="http://schemas.openxmlformats.org/spreadsheetml/2006/main" count="2922" uniqueCount="75">
  <si>
    <t>[機密性2、関係者限り]</t>
  </si>
  <si>
    <t>　科目番号：</t>
    <rPh sb="1" eb="3">
      <t>カモク</t>
    </rPh>
    <rPh sb="3" eb="5">
      <t>バンゴウ</t>
    </rPh>
    <phoneticPr fontId="8"/>
  </si>
  <si>
    <t>人数合計</t>
    <rPh sb="0" eb="2">
      <t>ニンズウ</t>
    </rPh>
    <rPh sb="2" eb="4">
      <t>ゴウケイ</t>
    </rPh>
    <phoneticPr fontId="4"/>
  </si>
  <si>
    <t>　科目名：</t>
    <rPh sb="1" eb="3">
      <t>カモク</t>
    </rPh>
    <rPh sb="3" eb="4">
      <t>メイ</t>
    </rPh>
    <phoneticPr fontId="8"/>
  </si>
  <si>
    <t>データサイエンス</t>
    <phoneticPr fontId="8"/>
  </si>
  <si>
    <t>No.</t>
    <phoneticPr fontId="8"/>
  </si>
  <si>
    <t>学籍番号</t>
    <rPh sb="0" eb="2">
      <t>ガクセキ</t>
    </rPh>
    <rPh sb="2" eb="4">
      <t>バンゴウ</t>
    </rPh>
    <phoneticPr fontId="8"/>
  </si>
  <si>
    <t>学生氏名</t>
    <rPh sb="0" eb="2">
      <t>ガクセイ</t>
    </rPh>
    <rPh sb="2" eb="4">
      <t>シメイ</t>
    </rPh>
    <phoneticPr fontId="8"/>
  </si>
  <si>
    <t>学生氏名カナ</t>
    <rPh sb="0" eb="2">
      <t>ガクセイ</t>
    </rPh>
    <rPh sb="2" eb="4">
      <t>シメイ</t>
    </rPh>
    <phoneticPr fontId="8"/>
  </si>
  <si>
    <t>割当班</t>
    <rPh sb="0" eb="2">
      <t>ワリアテ</t>
    </rPh>
    <rPh sb="2" eb="3">
      <t>ハン</t>
    </rPh>
    <phoneticPr fontId="8"/>
  </si>
  <si>
    <t>備考（追加日・担当支援室）</t>
    <rPh sb="0" eb="2">
      <t>ビコウ</t>
    </rPh>
    <rPh sb="3" eb="6">
      <t>ツイカビ</t>
    </rPh>
    <rPh sb="7" eb="12">
      <t>タントウシエンシツ</t>
    </rPh>
    <phoneticPr fontId="8"/>
  </si>
  <si>
    <t>履修登録</t>
    <rPh sb="0" eb="4">
      <t>リシュウトウロク</t>
    </rPh>
    <phoneticPr fontId="4"/>
  </si>
  <si>
    <t>重複確認</t>
    <rPh sb="0" eb="4">
      <t>チョウフクカクニン</t>
    </rPh>
    <phoneticPr fontId="4"/>
  </si>
  <si>
    <t>人文1班</t>
    <rPh sb="0" eb="2">
      <t>ジンブン</t>
    </rPh>
    <rPh sb="3" eb="4">
      <t>ハン</t>
    </rPh>
    <phoneticPr fontId="8"/>
  </si>
  <si>
    <t>人数計</t>
    <rPh sb="0" eb="2">
      <t>ニンズウ</t>
    </rPh>
    <rPh sb="2" eb="3">
      <t>ケイ</t>
    </rPh>
    <phoneticPr fontId="4"/>
  </si>
  <si>
    <t>人文2班</t>
    <rPh sb="0" eb="2">
      <t>ジンブン</t>
    </rPh>
    <rPh sb="3" eb="4">
      <t>ハン</t>
    </rPh>
    <phoneticPr fontId="8"/>
  </si>
  <si>
    <t>比文1班</t>
    <rPh sb="0" eb="1">
      <t>ヒ</t>
    </rPh>
    <rPh sb="1" eb="2">
      <t>ブン</t>
    </rPh>
    <rPh sb="3" eb="4">
      <t>ハン</t>
    </rPh>
    <phoneticPr fontId="8"/>
  </si>
  <si>
    <t>日日</t>
    <rPh sb="0" eb="2">
      <t>ニチニチ</t>
    </rPh>
    <phoneticPr fontId="4"/>
  </si>
  <si>
    <t>再履修</t>
    <rPh sb="0" eb="3">
      <t>サイリシュウ</t>
    </rPh>
    <phoneticPr fontId="4"/>
  </si>
  <si>
    <t>比文2班</t>
    <rPh sb="0" eb="1">
      <t>ヒ</t>
    </rPh>
    <rPh sb="1" eb="2">
      <t>ブン</t>
    </rPh>
    <rPh sb="3" eb="4">
      <t>ハン</t>
    </rPh>
    <phoneticPr fontId="8"/>
  </si>
  <si>
    <t>国際１班</t>
    <rPh sb="0" eb="2">
      <t>コクサイ</t>
    </rPh>
    <rPh sb="3" eb="4">
      <t>ハン</t>
    </rPh>
    <phoneticPr fontId="8"/>
  </si>
  <si>
    <t>社会1班</t>
    <rPh sb="0" eb="2">
      <t>シャカイ</t>
    </rPh>
    <rPh sb="3" eb="4">
      <t>ハン</t>
    </rPh>
    <phoneticPr fontId="8"/>
  </si>
  <si>
    <t>社会2班</t>
    <rPh sb="0" eb="2">
      <t>シャカイ</t>
    </rPh>
    <rPh sb="3" eb="4">
      <t>ハン</t>
    </rPh>
    <phoneticPr fontId="8"/>
  </si>
  <si>
    <t>社会2班</t>
  </si>
  <si>
    <t>芸術1班</t>
    <rPh sb="0" eb="2">
      <t>ゲイジュツ</t>
    </rPh>
    <rPh sb="3" eb="4">
      <t>ハン</t>
    </rPh>
    <phoneticPr fontId="8"/>
  </si>
  <si>
    <t>データサイエンス</t>
  </si>
  <si>
    <t>国際２班</t>
    <rPh sb="0" eb="2">
      <t>コクサイ</t>
    </rPh>
    <rPh sb="3" eb="4">
      <t>ハン</t>
    </rPh>
    <phoneticPr fontId="8"/>
  </si>
  <si>
    <t>教育班</t>
    <rPh sb="0" eb="3">
      <t>キョウイクハン</t>
    </rPh>
    <phoneticPr fontId="4"/>
  </si>
  <si>
    <t>心理班</t>
    <rPh sb="0" eb="3">
      <t>シンリハン</t>
    </rPh>
    <phoneticPr fontId="4"/>
  </si>
  <si>
    <t>障害班</t>
    <rPh sb="0" eb="2">
      <t>ショウガイ</t>
    </rPh>
    <rPh sb="2" eb="3">
      <t>ハン</t>
    </rPh>
    <phoneticPr fontId="4"/>
  </si>
  <si>
    <t>生物2班</t>
    <rPh sb="0" eb="2">
      <t>セイブツ</t>
    </rPh>
    <rPh sb="3" eb="4">
      <t>ハン</t>
    </rPh>
    <phoneticPr fontId="4"/>
  </si>
  <si>
    <t>資源1班</t>
    <rPh sb="0" eb="2">
      <t>シゲン</t>
    </rPh>
    <rPh sb="3" eb="4">
      <t>ハン</t>
    </rPh>
    <phoneticPr fontId="8"/>
  </si>
  <si>
    <t>資源2班</t>
    <rPh sb="0" eb="2">
      <t>シゲン</t>
    </rPh>
    <rPh sb="3" eb="4">
      <t>ハン</t>
    </rPh>
    <phoneticPr fontId="8"/>
  </si>
  <si>
    <t>生物1班</t>
    <rPh sb="0" eb="2">
      <t>セイブツ</t>
    </rPh>
    <rPh sb="3" eb="4">
      <t>ハン</t>
    </rPh>
    <phoneticPr fontId="4"/>
  </si>
  <si>
    <t>地球班</t>
    <rPh sb="0" eb="2">
      <t>チキュウ</t>
    </rPh>
    <rPh sb="2" eb="3">
      <t>ハン</t>
    </rPh>
    <phoneticPr fontId="8"/>
  </si>
  <si>
    <t>数学班</t>
    <rPh sb="0" eb="2">
      <t>スウガク</t>
    </rPh>
    <rPh sb="2" eb="3">
      <t>ハン</t>
    </rPh>
    <phoneticPr fontId="8"/>
  </si>
  <si>
    <t>備考（追加日・担当支援室）</t>
    <rPh sb="0" eb="2">
      <t>ビコウ</t>
    </rPh>
    <rPh sb="3" eb="6">
      <t>ツイカビ</t>
    </rPh>
    <rPh sb="7" eb="9">
      <t>タントウ</t>
    </rPh>
    <rPh sb="9" eb="11">
      <t>シエン</t>
    </rPh>
    <rPh sb="11" eb="12">
      <t>シツ</t>
    </rPh>
    <phoneticPr fontId="8"/>
  </si>
  <si>
    <t>物理班</t>
    <rPh sb="0" eb="2">
      <t>ブツリ</t>
    </rPh>
    <rPh sb="2" eb="3">
      <t>ハン</t>
    </rPh>
    <phoneticPr fontId="8"/>
  </si>
  <si>
    <t>化学班</t>
    <rPh sb="0" eb="2">
      <t>カガク</t>
    </rPh>
    <rPh sb="2" eb="3">
      <t>ハン</t>
    </rPh>
    <phoneticPr fontId="8"/>
  </si>
  <si>
    <t>応理１班</t>
  </si>
  <si>
    <t>応理２班</t>
    <rPh sb="0" eb="2">
      <t>オウリ</t>
    </rPh>
    <rPh sb="3" eb="4">
      <t>ハン</t>
    </rPh>
    <phoneticPr fontId="19"/>
  </si>
  <si>
    <t>工シスA班</t>
    <rPh sb="0" eb="1">
      <t>コウ</t>
    </rPh>
    <rPh sb="4" eb="5">
      <t>ハン</t>
    </rPh>
    <phoneticPr fontId="8"/>
  </si>
  <si>
    <t>工シスB班</t>
    <rPh sb="0" eb="1">
      <t>コウ</t>
    </rPh>
    <rPh sb="4" eb="5">
      <t>ハン</t>
    </rPh>
    <phoneticPr fontId="8"/>
  </si>
  <si>
    <t>医学1班</t>
    <rPh sb="0" eb="2">
      <t>イガク</t>
    </rPh>
    <rPh sb="3" eb="4">
      <t>ハン</t>
    </rPh>
    <phoneticPr fontId="8"/>
  </si>
  <si>
    <t>医学2班</t>
    <rPh sb="0" eb="2">
      <t>イガク</t>
    </rPh>
    <rPh sb="3" eb="4">
      <t>ハン</t>
    </rPh>
    <phoneticPr fontId="8"/>
  </si>
  <si>
    <t>医学3班</t>
    <rPh sb="0" eb="2">
      <t>イガク</t>
    </rPh>
    <rPh sb="3" eb="4">
      <t>ハン</t>
    </rPh>
    <phoneticPr fontId="8"/>
  </si>
  <si>
    <t>看護2班</t>
    <rPh sb="0" eb="2">
      <t>カンゴ</t>
    </rPh>
    <rPh sb="3" eb="4">
      <t>パン</t>
    </rPh>
    <phoneticPr fontId="8"/>
  </si>
  <si>
    <t>看護1班</t>
    <rPh sb="0" eb="2">
      <t>カンゴ</t>
    </rPh>
    <rPh sb="3" eb="4">
      <t>ハン</t>
    </rPh>
    <phoneticPr fontId="8"/>
  </si>
  <si>
    <t>医療班</t>
    <rPh sb="0" eb="2">
      <t>イリョウ</t>
    </rPh>
    <rPh sb="2" eb="3">
      <t>ハン</t>
    </rPh>
    <phoneticPr fontId="8"/>
  </si>
  <si>
    <t>体育1班</t>
    <phoneticPr fontId="8"/>
  </si>
  <si>
    <t>体育2班</t>
    <phoneticPr fontId="8"/>
  </si>
  <si>
    <t>体育3班</t>
    <phoneticPr fontId="8"/>
  </si>
  <si>
    <t>体育4班</t>
    <phoneticPr fontId="8"/>
  </si>
  <si>
    <t>体育5班</t>
    <phoneticPr fontId="8"/>
  </si>
  <si>
    <t>体育6班</t>
    <phoneticPr fontId="8"/>
  </si>
  <si>
    <t>芸術1班</t>
  </si>
  <si>
    <t>芸術2班</t>
    <rPh sb="0" eb="2">
      <t>ゲイジュツ</t>
    </rPh>
    <rPh sb="3" eb="4">
      <t>ハン</t>
    </rPh>
    <phoneticPr fontId="8"/>
  </si>
  <si>
    <t>社工１班</t>
    <rPh sb="0" eb="1">
      <t>シャ</t>
    </rPh>
    <rPh sb="1" eb="2">
      <t>コウ</t>
    </rPh>
    <rPh sb="3" eb="4">
      <t>ハン</t>
    </rPh>
    <phoneticPr fontId="8"/>
  </si>
  <si>
    <t>社工２班</t>
    <rPh sb="0" eb="1">
      <t>シャ</t>
    </rPh>
    <rPh sb="1" eb="2">
      <t>コウ</t>
    </rPh>
    <rPh sb="3" eb="4">
      <t>ハン</t>
    </rPh>
    <phoneticPr fontId="8"/>
  </si>
  <si>
    <t>情報科学類生以外不可</t>
    <rPh sb="0" eb="5">
      <t>ジョウホウカガクルイ</t>
    </rPh>
    <rPh sb="5" eb="6">
      <t>セイ</t>
    </rPh>
    <rPh sb="6" eb="8">
      <t>イガイ</t>
    </rPh>
    <rPh sb="8" eb="10">
      <t>フカ</t>
    </rPh>
    <phoneticPr fontId="4"/>
  </si>
  <si>
    <t>情報班</t>
    <rPh sb="0" eb="2">
      <t>ジョウホウ</t>
    </rPh>
    <rPh sb="2" eb="3">
      <t>ハン</t>
    </rPh>
    <phoneticPr fontId="8"/>
  </si>
  <si>
    <t>創成班</t>
    <rPh sb="0" eb="2">
      <t>ソウセイ</t>
    </rPh>
    <rPh sb="2" eb="3">
      <t>ハン</t>
    </rPh>
    <phoneticPr fontId="8"/>
  </si>
  <si>
    <t>知識班</t>
    <rPh sb="0" eb="2">
      <t>チシキ</t>
    </rPh>
    <rPh sb="2" eb="3">
      <t>ハン</t>
    </rPh>
    <phoneticPr fontId="4"/>
  </si>
  <si>
    <t>総学第1類B班</t>
  </si>
  <si>
    <t>総学第1類C班</t>
  </si>
  <si>
    <t>総学第2類B班</t>
  </si>
  <si>
    <t>総学第3類B班</t>
  </si>
  <si>
    <t>総学第3類C班</t>
  </si>
  <si>
    <t xml:space="preserve">	総学第1類A班</t>
  </si>
  <si>
    <t>総学第2類C班</t>
  </si>
  <si>
    <t>総学第2類D班</t>
  </si>
  <si>
    <t xml:space="preserve">	総学第3類A班</t>
  </si>
  <si>
    <t>総学第2類A班</t>
  </si>
  <si>
    <t>編入生</t>
    <rPh sb="0" eb="3">
      <t>ヘンニュウセイ</t>
    </rPh>
    <phoneticPr fontId="8"/>
  </si>
  <si>
    <t>編入生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</si>
</sst>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indexed="8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1"/>
      <color theme="1"/>
      <name val="MS UI Gothic"/>
      <family val="2"/>
      <charset val="128"/>
    </font>
    <font>
      <sz val="10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6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10.5"/>
      <color indexed="8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9"/>
      <color rgb="FF333333"/>
      <name val="ヒラギノ角ゴ Pro W3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1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5">
    <xf numFmtId="0" fontId="0" fillId="0" borderId="0" xfId="0">
      <alignment vertical="center"/>
    </xf>
    <xf numFmtId="0" fontId="5" fillId="0" borderId="0" xfId="1"/>
    <xf numFmtId="0" fontId="6" fillId="0" borderId="0" xfId="1" applyFont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9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49" fontId="6" fillId="0" borderId="2" xfId="2" applyNumberFormat="1" applyFont="1" applyBorder="1">
      <alignment vertical="center"/>
    </xf>
    <xf numFmtId="0" fontId="6" fillId="0" borderId="2" xfId="1" applyFont="1" applyBorder="1" applyAlignment="1">
      <alignment horizontal="left" vertical="center"/>
    </xf>
    <xf numFmtId="0" fontId="6" fillId="2" borderId="3" xfId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vertical="center"/>
    </xf>
    <xf numFmtId="0" fontId="6" fillId="0" borderId="2" xfId="1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49" fontId="12" fillId="0" borderId="2" xfId="2" applyNumberFormat="1" applyFont="1" applyBorder="1">
      <alignment vertical="center"/>
    </xf>
    <xf numFmtId="0" fontId="12" fillId="0" borderId="2" xfId="1" applyFont="1" applyBorder="1" applyAlignment="1">
      <alignment horizontal="left" vertical="center"/>
    </xf>
    <xf numFmtId="0" fontId="13" fillId="0" borderId="2" xfId="1" applyFont="1" applyBorder="1" applyAlignment="1">
      <alignment horizontal="left" vertical="center"/>
    </xf>
    <xf numFmtId="0" fontId="14" fillId="0" borderId="0" xfId="1" applyFont="1"/>
    <xf numFmtId="0" fontId="11" fillId="0" borderId="0" xfId="1" applyFont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13" fillId="0" borderId="0" xfId="1" applyFont="1"/>
    <xf numFmtId="0" fontId="13" fillId="0" borderId="0" xfId="1" applyFont="1" applyAlignment="1">
      <alignment horizontal="left"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20" fillId="0" borderId="2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1" fillId="0" borderId="0" xfId="1" applyFont="1" applyAlignment="1">
      <alignment vertical="center"/>
    </xf>
    <xf numFmtId="0" fontId="12" fillId="0" borderId="0" xfId="1" applyFont="1"/>
    <xf numFmtId="0" fontId="12" fillId="0" borderId="0" xfId="1" applyFont="1" applyAlignment="1">
      <alignment horizontal="left" vertical="center"/>
    </xf>
    <xf numFmtId="0" fontId="12" fillId="0" borderId="1" xfId="1" applyFont="1" applyBorder="1" applyAlignment="1">
      <alignment vertical="center"/>
    </xf>
    <xf numFmtId="0" fontId="12" fillId="0" borderId="1" xfId="1" applyFont="1" applyBorder="1" applyAlignment="1">
      <alignment horizontal="left" vertical="center"/>
    </xf>
    <xf numFmtId="0" fontId="22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49" fontId="6" fillId="0" borderId="2" xfId="2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center" vertical="center" shrinkToFit="1"/>
    </xf>
    <xf numFmtId="0" fontId="22" fillId="0" borderId="2" xfId="1" applyFont="1" applyBorder="1" applyAlignment="1">
      <alignment horizontal="center" vertical="center" shrinkToFit="1"/>
    </xf>
    <xf numFmtId="0" fontId="20" fillId="0" borderId="2" xfId="1" applyFont="1" applyBorder="1" applyAlignment="1">
      <alignment horizontal="center" vertical="center" shrinkToFit="1"/>
    </xf>
    <xf numFmtId="49" fontId="6" fillId="0" borderId="0" xfId="1" applyNumberFormat="1" applyFont="1" applyAlignment="1">
      <alignment horizontal="left" vertical="center"/>
    </xf>
    <xf numFmtId="49" fontId="5" fillId="0" borderId="0" xfId="1" applyNumberFormat="1"/>
    <xf numFmtId="49" fontId="13" fillId="0" borderId="0" xfId="1" applyNumberFormat="1" applyFont="1" applyAlignment="1">
      <alignment horizontal="left" vertical="center"/>
    </xf>
    <xf numFmtId="49" fontId="12" fillId="0" borderId="0" xfId="1" applyNumberFormat="1" applyFont="1" applyAlignment="1">
      <alignment horizontal="left" vertical="center"/>
    </xf>
    <xf numFmtId="0" fontId="6" fillId="0" borderId="6" xfId="1" applyFont="1" applyBorder="1" applyAlignment="1">
      <alignment horizontal="right" vertical="center"/>
    </xf>
    <xf numFmtId="0" fontId="6" fillId="2" borderId="7" xfId="1" applyFont="1" applyFill="1" applyBorder="1" applyAlignment="1">
      <alignment vertical="center"/>
    </xf>
    <xf numFmtId="0" fontId="5" fillId="0" borderId="6" xfId="1" applyBorder="1"/>
    <xf numFmtId="0" fontId="5" fillId="0" borderId="8" xfId="1" applyBorder="1"/>
    <xf numFmtId="0" fontId="11" fillId="2" borderId="9" xfId="1" applyFont="1" applyFill="1" applyBorder="1" applyAlignment="1">
      <alignment horizontal="right" vertical="center"/>
    </xf>
    <xf numFmtId="0" fontId="11" fillId="0" borderId="0" xfId="1" applyFont="1" applyAlignment="1">
      <alignment vertical="center"/>
    </xf>
    <xf numFmtId="49" fontId="0" fillId="0" borderId="0" xfId="0" applyNumberFormat="1">
      <alignment vertical="center"/>
    </xf>
    <xf numFmtId="0" fontId="24" fillId="0" borderId="0" xfId="0" applyFont="1" applyAlignment="1">
      <alignment vertical="center" shrinkToFit="1"/>
    </xf>
    <xf numFmtId="0" fontId="6" fillId="3" borderId="2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/>
    </xf>
    <xf numFmtId="0" fontId="26" fillId="0" borderId="2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center"/>
    </xf>
    <xf numFmtId="49" fontId="12" fillId="0" borderId="5" xfId="2" applyNumberFormat="1" applyFont="1" applyBorder="1">
      <alignment vertical="center"/>
    </xf>
    <xf numFmtId="0" fontId="6" fillId="0" borderId="15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3" borderId="2" xfId="2" applyFont="1" applyFill="1" applyBorder="1" applyAlignment="1">
      <alignment horizontal="left" vertical="center"/>
    </xf>
    <xf numFmtId="49" fontId="6" fillId="3" borderId="2" xfId="2" applyNumberFormat="1" applyFont="1" applyFill="1" applyBorder="1">
      <alignment vertical="center"/>
    </xf>
    <xf numFmtId="0" fontId="6" fillId="3" borderId="2" xfId="3" applyFont="1" applyFill="1" applyBorder="1" applyAlignment="1">
      <alignment horizontal="left" vertical="center"/>
    </xf>
    <xf numFmtId="0" fontId="6" fillId="3" borderId="2" xfId="3" applyFont="1" applyFill="1" applyBorder="1">
      <alignment vertical="center"/>
    </xf>
    <xf numFmtId="49" fontId="6" fillId="3" borderId="2" xfId="2" applyNumberFormat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/>
    </xf>
    <xf numFmtId="49" fontId="11" fillId="3" borderId="2" xfId="1" applyNumberFormat="1" applyFont="1" applyFill="1" applyBorder="1" applyAlignment="1">
      <alignment horizontal="left" vertical="center"/>
    </xf>
    <xf numFmtId="49" fontId="6" fillId="3" borderId="2" xfId="1" applyNumberFormat="1" applyFont="1" applyFill="1" applyBorder="1" applyAlignment="1">
      <alignment horizontal="left" vertical="center"/>
    </xf>
    <xf numFmtId="49" fontId="6" fillId="3" borderId="2" xfId="1" applyNumberFormat="1" applyFont="1" applyFill="1" applyBorder="1" applyAlignment="1">
      <alignment vertical="center"/>
    </xf>
    <xf numFmtId="49" fontId="6" fillId="3" borderId="2" xfId="1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left" vertical="center"/>
    </xf>
    <xf numFmtId="49" fontId="11" fillId="3" borderId="2" xfId="0" applyNumberFormat="1" applyFont="1" applyFill="1" applyBorder="1" applyAlignment="1">
      <alignment horizontal="left" vertical="center" shrinkToFit="1"/>
    </xf>
    <xf numFmtId="0" fontId="12" fillId="3" borderId="2" xfId="2" applyFont="1" applyFill="1" applyBorder="1" applyAlignment="1">
      <alignment horizontal="left" vertical="center"/>
    </xf>
    <xf numFmtId="49" fontId="12" fillId="3" borderId="2" xfId="2" applyNumberFormat="1" applyFont="1" applyFill="1" applyBorder="1">
      <alignment vertical="center"/>
    </xf>
    <xf numFmtId="49" fontId="12" fillId="3" borderId="2" xfId="2" applyNumberFormat="1" applyFont="1" applyFill="1" applyBorder="1" applyAlignment="1">
      <alignment horizontal="left" vertical="center"/>
    </xf>
    <xf numFmtId="49" fontId="0" fillId="3" borderId="2" xfId="0" applyNumberFormat="1" applyFill="1" applyBorder="1">
      <alignment vertical="center"/>
    </xf>
    <xf numFmtId="49" fontId="0" fillId="3" borderId="0" xfId="0" applyNumberFormat="1" applyFill="1">
      <alignment vertical="center"/>
    </xf>
    <xf numFmtId="0" fontId="5" fillId="3" borderId="2" xfId="1" applyFill="1" applyBorder="1" applyAlignment="1">
      <alignment horizontal="left" vertical="center"/>
    </xf>
    <xf numFmtId="49" fontId="5" fillId="3" borderId="2" xfId="1" applyNumberFormat="1" applyFill="1" applyBorder="1" applyAlignment="1">
      <alignment vertical="center"/>
    </xf>
    <xf numFmtId="0" fontId="12" fillId="3" borderId="2" xfId="1" applyFont="1" applyFill="1" applyBorder="1" applyAlignment="1">
      <alignment horizontal="left" vertical="center"/>
    </xf>
    <xf numFmtId="0" fontId="12" fillId="3" borderId="2" xfId="4" applyFont="1" applyFill="1" applyBorder="1" applyAlignment="1">
      <alignment horizontal="left" vertical="center"/>
    </xf>
    <xf numFmtId="0" fontId="12" fillId="3" borderId="2" xfId="4" applyFont="1" applyFill="1" applyBorder="1">
      <alignment vertical="center"/>
    </xf>
    <xf numFmtId="0" fontId="2" fillId="3" borderId="2" xfId="4" applyFill="1" applyBorder="1" applyAlignment="1">
      <alignment horizontal="left" vertical="center"/>
    </xf>
    <xf numFmtId="0" fontId="2" fillId="3" borderId="2" xfId="4" applyFill="1" applyBorder="1">
      <alignment vertical="center"/>
    </xf>
    <xf numFmtId="0" fontId="15" fillId="3" borderId="2" xfId="1" applyFont="1" applyFill="1" applyBorder="1" applyAlignment="1">
      <alignment horizontal="left" vertical="center" shrinkToFit="1"/>
    </xf>
    <xf numFmtId="49" fontId="15" fillId="3" borderId="2" xfId="1" applyNumberFormat="1" applyFont="1" applyFill="1" applyBorder="1" applyAlignment="1">
      <alignment horizontal="center" vertical="center" shrinkToFit="1"/>
    </xf>
    <xf numFmtId="0" fontId="16" fillId="3" borderId="2" xfId="1" applyFont="1" applyFill="1" applyBorder="1" applyAlignment="1">
      <alignment horizontal="center" vertical="center"/>
    </xf>
    <xf numFmtId="49" fontId="16" fillId="3" borderId="2" xfId="1" applyNumberFormat="1" applyFont="1" applyFill="1" applyBorder="1" applyAlignment="1">
      <alignment horizontal="center" vertical="center"/>
    </xf>
    <xf numFmtId="49" fontId="16" fillId="3" borderId="2" xfId="1" applyNumberFormat="1" applyFont="1" applyFill="1" applyBorder="1" applyAlignment="1">
      <alignment horizontal="center" vertical="center" shrinkToFit="1"/>
    </xf>
    <xf numFmtId="0" fontId="17" fillId="3" borderId="2" xfId="1" applyFont="1" applyFill="1" applyBorder="1" applyAlignment="1">
      <alignment horizontal="left" vertical="center"/>
    </xf>
    <xf numFmtId="0" fontId="17" fillId="3" borderId="2" xfId="1" applyFont="1" applyFill="1" applyBorder="1" applyAlignment="1">
      <alignment horizontal="center" vertical="center"/>
    </xf>
    <xf numFmtId="0" fontId="18" fillId="3" borderId="2" xfId="1" applyFont="1" applyFill="1" applyBorder="1" applyAlignment="1">
      <alignment horizontal="center" vertical="center"/>
    </xf>
    <xf numFmtId="0" fontId="12" fillId="3" borderId="14" xfId="2" applyFont="1" applyFill="1" applyBorder="1" applyAlignment="1">
      <alignment horizontal="left" vertical="center"/>
    </xf>
    <xf numFmtId="49" fontId="12" fillId="3" borderId="14" xfId="2" applyNumberFormat="1" applyFont="1" applyFill="1" applyBorder="1">
      <alignment vertical="center"/>
    </xf>
    <xf numFmtId="49" fontId="11" fillId="3" borderId="2" xfId="1" applyNumberFormat="1" applyFont="1" applyFill="1" applyBorder="1" applyAlignment="1">
      <alignment vertical="center"/>
    </xf>
    <xf numFmtId="0" fontId="25" fillId="0" borderId="2" xfId="1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2" fillId="3" borderId="5" xfId="1" applyFont="1" applyFill="1" applyBorder="1" applyAlignment="1">
      <alignment horizontal="left" vertical="center"/>
    </xf>
    <xf numFmtId="0" fontId="5" fillId="3" borderId="2" xfId="1" applyFill="1" applyBorder="1" applyAlignment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2" fillId="3" borderId="2" xfId="2" applyFont="1" applyFill="1" applyBorder="1">
      <alignment vertical="center"/>
    </xf>
    <xf numFmtId="0" fontId="6" fillId="3" borderId="2" xfId="1" applyFont="1" applyFill="1" applyBorder="1" applyAlignment="1">
      <alignment vertical="center"/>
    </xf>
    <xf numFmtId="0" fontId="27" fillId="3" borderId="0" xfId="0" applyFont="1" applyFill="1">
      <alignment vertical="center"/>
    </xf>
    <xf numFmtId="0" fontId="13" fillId="3" borderId="2" xfId="2" applyFont="1" applyFill="1" applyBorder="1" applyAlignment="1">
      <alignment horizontal="center" vertical="center"/>
    </xf>
    <xf numFmtId="49" fontId="13" fillId="3" borderId="2" xfId="2" applyNumberFormat="1" applyFont="1" applyFill="1" applyBorder="1">
      <alignment vertical="center"/>
    </xf>
    <xf numFmtId="0" fontId="13" fillId="3" borderId="2" xfId="1" applyFont="1" applyFill="1" applyBorder="1" applyAlignment="1">
      <alignment horizontal="left" vertical="center"/>
    </xf>
  </cellXfs>
  <cellStyles count="6">
    <cellStyle name="標準" xfId="0" builtinId="0"/>
    <cellStyle name="標準 2" xfId="1" xr:uid="{F9E24BE9-0FB2-445F-8A90-91FAB5F242F7}"/>
    <cellStyle name="標準 2 3" xfId="4" xr:uid="{4970A84A-1D5B-486A-8B61-45DD076841F9}"/>
    <cellStyle name="標準 2 3 2" xfId="3" xr:uid="{C63F69A7-BF87-450F-82D4-A91356226D6A}"/>
    <cellStyle name="標準 3" xfId="5" xr:uid="{D67BEE90-9DF3-4F28-BAD8-5E6C8299E062}"/>
    <cellStyle name="標準 9" xfId="2" xr:uid="{0606A567-0543-408D-8888-FFA7AC97CD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0312-5B19-41E1-8FAD-997787840137}">
  <sheetPr>
    <pageSetUpPr fitToPage="1"/>
  </sheetPr>
  <dimension ref="B1:I69"/>
  <sheetViews>
    <sheetView tabSelected="1" view="pageBreakPreview" zoomScale="120" zoomScaleNormal="120" zoomScaleSheetLayoutView="120" workbookViewId="0">
      <selection activeCell="G54" sqref="G54:G57"/>
    </sheetView>
  </sheetViews>
  <sheetFormatPr defaultColWidth="10" defaultRowHeight="14.25" customHeight="1"/>
  <cols>
    <col min="1" max="1" width="1.125" style="2" customWidth="1"/>
    <col min="2" max="2" width="8.125" style="2" bestFit="1" customWidth="1"/>
    <col min="3" max="3" width="11.375" style="2" bestFit="1" customWidth="1"/>
    <col min="4" max="5" width="19" style="2" customWidth="1"/>
    <col min="6" max="6" width="10.375" style="2" bestFit="1" customWidth="1"/>
    <col min="7" max="7" width="20.625" style="2" customWidth="1"/>
    <col min="8" max="8" width="13.5" style="2" customWidth="1"/>
    <col min="9" max="9" width="8.125" style="2" bestFit="1" customWidth="1"/>
    <col min="10" max="16384" width="10" style="2"/>
  </cols>
  <sheetData>
    <row r="1" spans="2:9" s="1" customFormat="1" ht="17.25" customHeight="1" thickBot="1">
      <c r="F1" s="50"/>
      <c r="H1" s="54" t="s">
        <v>0</v>
      </c>
    </row>
    <row r="2" spans="2:9" s="1" customFormat="1" ht="14.25" customHeight="1">
      <c r="B2" s="3" t="s">
        <v>1</v>
      </c>
      <c r="C2" s="4">
        <v>6501102</v>
      </c>
      <c r="E2" s="49"/>
      <c r="F2" s="51" t="s">
        <v>2</v>
      </c>
      <c r="H2" s="52"/>
    </row>
    <row r="3" spans="2:9" s="1" customFormat="1" ht="14.25" customHeight="1" thickBot="1">
      <c r="B3" s="3" t="s">
        <v>3</v>
      </c>
      <c r="C3" s="5" t="s">
        <v>4</v>
      </c>
      <c r="E3" s="47"/>
      <c r="F3" s="48">
        <f>COUNTA(D:D)-1</f>
        <v>0</v>
      </c>
      <c r="H3" s="52"/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67"/>
      <c r="D6" s="68"/>
      <c r="E6" s="68"/>
      <c r="F6" s="10" t="s">
        <v>13</v>
      </c>
      <c r="G6" s="10"/>
      <c r="H6" s="10" t="e">
        <f>IF(VLOOKUP($C6,#REF!,3,FALSE)=$C$2,"〇",VLOOKUP($C6,#REF!,3,FALSE))</f>
        <v>#REF!</v>
      </c>
      <c r="I6" s="43">
        <f>COUNTIF($C$6:$C$105,C6)+COUNTIF(人文2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67"/>
      <c r="D7" s="68"/>
      <c r="E7" s="68"/>
      <c r="F7" s="10" t="s">
        <v>13</v>
      </c>
      <c r="G7" s="10"/>
      <c r="H7" s="10" t="e">
        <f>IF(VLOOKUP($C7,#REF!,3,FALSE)=$C$2,"〇",VLOOKUP($C7,#REF!,3,FALSE))</f>
        <v>#REF!</v>
      </c>
      <c r="I7" s="43">
        <f>COUNTIF($C$6:$C$105,C7)+COUNTIF(人文2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7"/>
      <c r="D8" s="57"/>
      <c r="E8" s="57"/>
      <c r="F8" s="10" t="s">
        <v>13</v>
      </c>
      <c r="G8" s="10"/>
      <c r="H8" s="10" t="e">
        <f>IF(VLOOKUP($C8,#REF!,3,FALSE)=$C$2,"〇",VLOOKUP($C8,#REF!,3,FALSE))</f>
        <v>#REF!</v>
      </c>
      <c r="I8" s="43">
        <f>COUNTIF($C$6:$C$105,C8)+COUNTIF(人文2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7"/>
      <c r="D9" s="57"/>
      <c r="E9" s="57"/>
      <c r="F9" s="10" t="s">
        <v>13</v>
      </c>
      <c r="G9" s="10"/>
      <c r="H9" s="10" t="e">
        <f>IF(VLOOKUP($C9,#REF!,3,FALSE)=$C$2,"〇",VLOOKUP($C9,#REF!,3,FALSE))</f>
        <v>#REF!</v>
      </c>
      <c r="I9" s="43">
        <f>COUNTIF($C$6:$C$105,C9)+COUNTIF(人文2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13</v>
      </c>
      <c r="G10" s="10"/>
      <c r="H10" s="10" t="e">
        <f>IF(VLOOKUP($C10,#REF!,3,FALSE)=$C$2,"〇",VLOOKUP($C10,#REF!,3,FALSE))</f>
        <v>#REF!</v>
      </c>
      <c r="I10" s="43">
        <f>COUNTIF($C$6:$C$105,C10)+COUNTIF(人文2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67"/>
      <c r="D11" s="68"/>
      <c r="E11" s="68"/>
      <c r="F11" s="10" t="s">
        <v>13</v>
      </c>
      <c r="G11" s="10"/>
      <c r="H11" s="10" t="e">
        <f>IF(VLOOKUP($C11,#REF!,3,FALSE)=$C$2,"〇",VLOOKUP($C11,#REF!,3,FALSE))</f>
        <v>#REF!</v>
      </c>
      <c r="I11" s="43">
        <f>COUNTIF($C$6:$C$105,C11)+COUNTIF(人文2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69"/>
      <c r="D12" s="70"/>
      <c r="E12" s="70"/>
      <c r="F12" s="10" t="s">
        <v>13</v>
      </c>
      <c r="G12" s="10"/>
      <c r="H12" s="10" t="e">
        <f>IF(VLOOKUP($C12,#REF!,3,FALSE)=$C$2,"〇",VLOOKUP($C12,#REF!,3,FALSE))</f>
        <v>#REF!</v>
      </c>
      <c r="I12" s="43">
        <f>COUNTIF($C$6:$C$105,C12)+COUNTIF(人文2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7"/>
      <c r="D13" s="57"/>
      <c r="E13" s="57"/>
      <c r="F13" s="10" t="s">
        <v>13</v>
      </c>
      <c r="G13" s="10"/>
      <c r="H13" s="10" t="e">
        <f>IF(VLOOKUP($C13,#REF!,3,FALSE)=$C$2,"〇",VLOOKUP($C13,#REF!,3,FALSE))</f>
        <v>#REF!</v>
      </c>
      <c r="I13" s="43">
        <f>COUNTIF($C$6:$C$105,C13)+COUNTIF(人文2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7"/>
      <c r="D14" s="57"/>
      <c r="E14" s="57"/>
      <c r="F14" s="10" t="s">
        <v>13</v>
      </c>
      <c r="G14" s="10"/>
      <c r="H14" s="10" t="e">
        <f>IF(VLOOKUP($C14,#REF!,3,FALSE)=$C$2,"〇",VLOOKUP($C14,#REF!,3,FALSE))</f>
        <v>#REF!</v>
      </c>
      <c r="I14" s="43">
        <f>COUNTIF($C$6:$C$105,C14)+COUNTIF(人文2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7"/>
      <c r="D15" s="57"/>
      <c r="E15" s="57"/>
      <c r="F15" s="10" t="s">
        <v>13</v>
      </c>
      <c r="G15" s="10"/>
      <c r="H15" s="10" t="e">
        <f>IF(VLOOKUP($C15,#REF!,3,FALSE)=$C$2,"〇",VLOOKUP($C15,#REF!,3,FALSE))</f>
        <v>#REF!</v>
      </c>
      <c r="I15" s="43">
        <f>COUNTIF($C$6:$C$105,C15)+COUNTIF(人文2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67"/>
      <c r="D16" s="68"/>
      <c r="E16" s="68"/>
      <c r="F16" s="10" t="s">
        <v>13</v>
      </c>
      <c r="G16" s="10"/>
      <c r="H16" s="10" t="e">
        <f>IF(VLOOKUP($C16,#REF!,3,FALSE)=$C$2,"〇",VLOOKUP($C16,#REF!,3,FALSE))</f>
        <v>#REF!</v>
      </c>
      <c r="I16" s="43">
        <f>COUNTIF($C$6:$C$105,C16)+COUNTIF(人文2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67"/>
      <c r="D17" s="68"/>
      <c r="E17" s="68"/>
      <c r="F17" s="10" t="s">
        <v>13</v>
      </c>
      <c r="G17" s="10"/>
      <c r="H17" s="10" t="e">
        <f>IF(VLOOKUP($C17,#REF!,3,FALSE)=$C$2,"〇",VLOOKUP($C17,#REF!,3,FALSE))</f>
        <v>#REF!</v>
      </c>
      <c r="I17" s="43">
        <f>COUNTIF($C$6:$C$105,C17)+COUNTIF(人文2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57"/>
      <c r="D18" s="57"/>
      <c r="E18" s="57"/>
      <c r="F18" s="10" t="s">
        <v>13</v>
      </c>
      <c r="G18" s="10"/>
      <c r="H18" s="10" t="e">
        <f>IF(VLOOKUP($C18,#REF!,3,FALSE)=$C$2,"〇",VLOOKUP($C18,#REF!,3,FALSE))</f>
        <v>#REF!</v>
      </c>
      <c r="I18" s="43">
        <f>COUNTIF($C$6:$C$105,C18)+COUNTIF(人文2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57"/>
      <c r="D19" s="57"/>
      <c r="E19" s="57"/>
      <c r="F19" s="10" t="s">
        <v>13</v>
      </c>
      <c r="G19" s="10"/>
      <c r="H19" s="10" t="e">
        <f>IF(VLOOKUP($C19,#REF!,3,FALSE)=$C$2,"〇",VLOOKUP($C19,#REF!,3,FALSE))</f>
        <v>#REF!</v>
      </c>
      <c r="I19" s="43">
        <f>COUNTIF($C$6:$C$105,C19)+COUNTIF(人文2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7"/>
      <c r="D20" s="57"/>
      <c r="E20" s="57"/>
      <c r="F20" s="10" t="s">
        <v>13</v>
      </c>
      <c r="G20" s="10"/>
      <c r="H20" s="10" t="e">
        <f>IF(VLOOKUP($C20,#REF!,3,FALSE)=$C$2,"〇",VLOOKUP($C20,#REF!,3,FALSE))</f>
        <v>#REF!</v>
      </c>
      <c r="I20" s="43">
        <f>COUNTIF($C$6:$C$105,C20)+COUNTIF(人文2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67"/>
      <c r="D21" s="68"/>
      <c r="E21" s="68"/>
      <c r="F21" s="10" t="s">
        <v>13</v>
      </c>
      <c r="G21" s="10"/>
      <c r="H21" s="10" t="e">
        <f>IF(VLOOKUP($C21,#REF!,3,FALSE)=$C$2,"〇",VLOOKUP($C21,#REF!,3,FALSE))</f>
        <v>#REF!</v>
      </c>
      <c r="I21" s="43">
        <f>COUNTIF($C$6:$C$105,C21)+COUNTIF(人文2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67"/>
      <c r="D22" s="68"/>
      <c r="E22" s="68"/>
      <c r="F22" s="10" t="s">
        <v>13</v>
      </c>
      <c r="G22" s="10"/>
      <c r="H22" s="10" t="e">
        <f>IF(VLOOKUP($C22,#REF!,3,FALSE)=$C$2,"〇",VLOOKUP($C22,#REF!,3,FALSE))</f>
        <v>#REF!</v>
      </c>
      <c r="I22" s="43">
        <f>COUNTIF($C$6:$C$105,C22)+COUNTIF(人文2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57"/>
      <c r="D23" s="57"/>
      <c r="E23" s="57"/>
      <c r="F23" s="10" t="s">
        <v>13</v>
      </c>
      <c r="G23" s="10"/>
      <c r="H23" s="10" t="e">
        <f>IF(VLOOKUP($C23,#REF!,3,FALSE)=$C$2,"〇",VLOOKUP($C23,#REF!,3,FALSE))</f>
        <v>#REF!</v>
      </c>
      <c r="I23" s="43">
        <f>COUNTIF($C$6:$C$105,C23)+COUNTIF(人文2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57"/>
      <c r="D24" s="57"/>
      <c r="E24" s="57"/>
      <c r="F24" s="10" t="s">
        <v>13</v>
      </c>
      <c r="G24" s="10"/>
      <c r="H24" s="10" t="e">
        <f>IF(VLOOKUP($C24,#REF!,3,FALSE)=$C$2,"〇",VLOOKUP($C24,#REF!,3,FALSE))</f>
        <v>#REF!</v>
      </c>
      <c r="I24" s="43">
        <f>COUNTIF($C$6:$C$105,C24)+COUNTIF(人文2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57"/>
      <c r="D25" s="57"/>
      <c r="E25" s="57"/>
      <c r="F25" s="10" t="s">
        <v>13</v>
      </c>
      <c r="G25" s="10"/>
      <c r="H25" s="10" t="e">
        <f>IF(VLOOKUP($C25,#REF!,3,FALSE)=$C$2,"〇",VLOOKUP($C25,#REF!,3,FALSE))</f>
        <v>#REF!</v>
      </c>
      <c r="I25" s="43">
        <f>COUNTIF($C$6:$C$105,C25)+COUNTIF(人文2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67"/>
      <c r="D26" s="68"/>
      <c r="E26" s="68"/>
      <c r="F26" s="10" t="s">
        <v>13</v>
      </c>
      <c r="G26" s="10"/>
      <c r="H26" s="10" t="e">
        <f>IF(VLOOKUP($C26,#REF!,3,FALSE)=$C$2,"〇",VLOOKUP($C26,#REF!,3,FALSE))</f>
        <v>#REF!</v>
      </c>
      <c r="I26" s="43">
        <f>COUNTIF($C$6:$C$105,C26)+COUNTIF(人文2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67"/>
      <c r="D27" s="68"/>
      <c r="E27" s="68"/>
      <c r="F27" s="10" t="s">
        <v>13</v>
      </c>
      <c r="G27" s="10"/>
      <c r="H27" s="10" t="e">
        <f>IF(VLOOKUP($C27,#REF!,3,FALSE)=$C$2,"〇",VLOOKUP($C27,#REF!,3,FALSE))</f>
        <v>#REF!</v>
      </c>
      <c r="I27" s="43">
        <f>COUNTIF($C$6:$C$105,C27)+COUNTIF(人文2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57"/>
      <c r="D28" s="57"/>
      <c r="E28" s="57"/>
      <c r="F28" s="10" t="s">
        <v>13</v>
      </c>
      <c r="G28" s="10"/>
      <c r="H28" s="10" t="e">
        <f>IF(VLOOKUP($C28,#REF!,3,FALSE)=$C$2,"〇",VLOOKUP($C28,#REF!,3,FALSE))</f>
        <v>#REF!</v>
      </c>
      <c r="I28" s="43">
        <f>COUNTIF($C$6:$C$105,C28)+COUNTIF(人文2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57"/>
      <c r="D29" s="57"/>
      <c r="E29" s="57"/>
      <c r="F29" s="10" t="s">
        <v>13</v>
      </c>
      <c r="G29" s="10"/>
      <c r="H29" s="10" t="e">
        <f>IF(VLOOKUP($C29,#REF!,3,FALSE)=$C$2,"〇",VLOOKUP($C29,#REF!,3,FALSE))</f>
        <v>#REF!</v>
      </c>
      <c r="I29" s="43">
        <f>COUNTIF($C$6:$C$105,C29)+COUNTIF(人文2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7"/>
      <c r="D30" s="57"/>
      <c r="E30" s="57"/>
      <c r="F30" s="10" t="s">
        <v>13</v>
      </c>
      <c r="G30" s="10"/>
      <c r="H30" s="10" t="e">
        <f>IF(VLOOKUP($C30,#REF!,3,FALSE)=$C$2,"〇",VLOOKUP($C30,#REF!,3,FALSE))</f>
        <v>#REF!</v>
      </c>
      <c r="I30" s="43">
        <f>COUNTIF($C$6:$C$105,C30)+COUNTIF(人文2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67"/>
      <c r="D31" s="68"/>
      <c r="E31" s="68"/>
      <c r="F31" s="10" t="s">
        <v>13</v>
      </c>
      <c r="G31" s="10"/>
      <c r="H31" s="10" t="e">
        <f>IF(VLOOKUP($C31,#REF!,3,FALSE)=$C$2,"〇",VLOOKUP($C31,#REF!,3,FALSE))</f>
        <v>#REF!</v>
      </c>
      <c r="I31" s="43">
        <f>COUNTIF($C$6:$C$105,C31)+COUNTIF(人文2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67"/>
      <c r="D32" s="68"/>
      <c r="E32" s="68"/>
      <c r="F32" s="10" t="s">
        <v>13</v>
      </c>
      <c r="G32" s="10"/>
      <c r="H32" s="10" t="e">
        <f>IF(VLOOKUP($C32,#REF!,3,FALSE)=$C$2,"〇",VLOOKUP($C32,#REF!,3,FALSE))</f>
        <v>#REF!</v>
      </c>
      <c r="I32" s="43">
        <f>COUNTIF($C$6:$C$105,C32)+COUNTIF(人文2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7"/>
      <c r="D33" s="57"/>
      <c r="E33" s="57"/>
      <c r="F33" s="10" t="s">
        <v>13</v>
      </c>
      <c r="G33" s="10"/>
      <c r="H33" s="10" t="e">
        <f>IF(VLOOKUP($C33,#REF!,3,FALSE)=$C$2,"〇",VLOOKUP($C33,#REF!,3,FALSE))</f>
        <v>#REF!</v>
      </c>
      <c r="I33" s="43">
        <f>COUNTIF($C$6:$C$105,C33)+COUNTIF(人文2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57"/>
      <c r="D34" s="57"/>
      <c r="E34" s="57"/>
      <c r="F34" s="10" t="s">
        <v>13</v>
      </c>
      <c r="G34" s="10"/>
      <c r="H34" s="10" t="e">
        <f>IF(VLOOKUP($C34,#REF!,3,FALSE)=$C$2,"〇",VLOOKUP($C34,#REF!,3,FALSE))</f>
        <v>#REF!</v>
      </c>
      <c r="I34" s="43">
        <f>COUNTIF($C$6:$C$105,C34)+COUNTIF(人文2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57"/>
      <c r="D35" s="57"/>
      <c r="E35" s="57"/>
      <c r="F35" s="10" t="s">
        <v>13</v>
      </c>
      <c r="G35" s="10"/>
      <c r="H35" s="10" t="e">
        <f>IF(VLOOKUP($C35,#REF!,3,FALSE)=$C$2,"〇",VLOOKUP($C35,#REF!,3,FALSE))</f>
        <v>#REF!</v>
      </c>
      <c r="I35" s="43">
        <f>COUNTIF($C$6:$C$105,C35)+COUNTIF(人文2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67"/>
      <c r="D36" s="68"/>
      <c r="E36" s="68"/>
      <c r="F36" s="10" t="s">
        <v>13</v>
      </c>
      <c r="G36" s="10"/>
      <c r="H36" s="10" t="e">
        <f>IF(VLOOKUP($C36,#REF!,3,FALSE)=$C$2,"〇",VLOOKUP($C36,#REF!,3,FALSE))</f>
        <v>#REF!</v>
      </c>
      <c r="I36" s="43">
        <f>COUNTIF($C$6:$C$105,C36)+COUNTIF(人文2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67"/>
      <c r="D37" s="68"/>
      <c r="E37" s="68"/>
      <c r="F37" s="10" t="s">
        <v>13</v>
      </c>
      <c r="G37" s="10"/>
      <c r="H37" s="10" t="e">
        <f>IF(VLOOKUP($C37,#REF!,3,FALSE)=$C$2,"〇",VLOOKUP($C37,#REF!,3,FALSE))</f>
        <v>#REF!</v>
      </c>
      <c r="I37" s="43">
        <f>COUNTIF($C$6:$C$105,C37)+COUNTIF(人文2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57"/>
      <c r="D38" s="57"/>
      <c r="E38" s="57"/>
      <c r="F38" s="10" t="s">
        <v>13</v>
      </c>
      <c r="G38" s="10"/>
      <c r="H38" s="10" t="e">
        <f>IF(VLOOKUP($C38,#REF!,3,FALSE)=$C$2,"〇",VLOOKUP($C38,#REF!,3,FALSE))</f>
        <v>#REF!</v>
      </c>
      <c r="I38" s="43">
        <f>COUNTIF($C$6:$C$105,C38)+COUNTIF(人文2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7"/>
      <c r="D39" s="57"/>
      <c r="E39" s="57"/>
      <c r="F39" s="10" t="s">
        <v>13</v>
      </c>
      <c r="G39" s="10"/>
      <c r="H39" s="10" t="e">
        <f>IF(VLOOKUP($C39,#REF!,3,FALSE)=$C$2,"〇",VLOOKUP($C39,#REF!,3,FALSE))</f>
        <v>#REF!</v>
      </c>
      <c r="I39" s="43">
        <f>COUNTIF($C$6:$C$105,C39)+COUNTIF(人文2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7"/>
      <c r="D40" s="57"/>
      <c r="E40" s="57"/>
      <c r="F40" s="10" t="s">
        <v>13</v>
      </c>
      <c r="G40" s="10"/>
      <c r="H40" s="10" t="e">
        <f>IF(VLOOKUP($C40,#REF!,3,FALSE)=$C$2,"〇",VLOOKUP($C40,#REF!,3,FALSE))</f>
        <v>#REF!</v>
      </c>
      <c r="I40" s="43">
        <f>COUNTIF($C$6:$C$105,C40)+COUNTIF(人文2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67"/>
      <c r="D41" s="68"/>
      <c r="E41" s="68"/>
      <c r="F41" s="10" t="s">
        <v>13</v>
      </c>
      <c r="G41" s="10"/>
      <c r="H41" s="10" t="e">
        <f>IF(VLOOKUP($C41,#REF!,3,FALSE)=$C$2,"〇",VLOOKUP($C41,#REF!,3,FALSE))</f>
        <v>#REF!</v>
      </c>
      <c r="I41" s="43">
        <f>COUNTIF($C$6:$C$105,C41)+COUNTIF(人文2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67"/>
      <c r="D42" s="68"/>
      <c r="E42" s="68"/>
      <c r="F42" s="10" t="s">
        <v>13</v>
      </c>
      <c r="G42" s="10"/>
      <c r="H42" s="10" t="e">
        <f>IF(VLOOKUP($C42,#REF!,3,FALSE)=$C$2,"〇",VLOOKUP($C42,#REF!,3,FALSE))</f>
        <v>#REF!</v>
      </c>
      <c r="I42" s="43">
        <f>COUNTIF($C$6:$C$105,C42)+COUNTIF(人文2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13</v>
      </c>
      <c r="G43" s="10"/>
      <c r="H43" s="10" t="e">
        <f>IF(VLOOKUP($C43,#REF!,3,FALSE)=$C$2,"〇",VLOOKUP($C43,#REF!,3,FALSE))</f>
        <v>#REF!</v>
      </c>
      <c r="I43" s="43">
        <f>COUNTIF($C$6:$C$105,C43)+COUNTIF(人文2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13</v>
      </c>
      <c r="G44" s="10"/>
      <c r="H44" s="10" t="e">
        <f>IF(VLOOKUP($C44,#REF!,3,FALSE)=$C$2,"〇",VLOOKUP($C44,#REF!,3,FALSE))</f>
        <v>#REF!</v>
      </c>
      <c r="I44" s="43">
        <f>COUNTIF($C$6:$C$105,C44)+COUNTIF(人文2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13</v>
      </c>
      <c r="G45" s="10"/>
      <c r="H45" s="10" t="e">
        <f>IF(VLOOKUP($C45,#REF!,3,FALSE)=$C$2,"〇",VLOOKUP($C45,#REF!,3,FALSE))</f>
        <v>#REF!</v>
      </c>
      <c r="I45" s="43">
        <f>COUNTIF($C$6:$C$105,C45)+COUNTIF(人文2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67"/>
      <c r="D46" s="68"/>
      <c r="E46" s="68"/>
      <c r="F46" s="10" t="s">
        <v>13</v>
      </c>
      <c r="G46" s="10"/>
      <c r="H46" s="10" t="e">
        <f>IF(VLOOKUP($C46,#REF!,3,FALSE)=$C$2,"〇",VLOOKUP($C46,#REF!,3,FALSE))</f>
        <v>#REF!</v>
      </c>
      <c r="I46" s="43">
        <f>COUNTIF($C$6:$C$105,C46)+COUNTIF(人文2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67"/>
      <c r="D47" s="68"/>
      <c r="E47" s="68"/>
      <c r="F47" s="10" t="s">
        <v>13</v>
      </c>
      <c r="G47" s="10"/>
      <c r="H47" s="10" t="e">
        <f>IF(VLOOKUP($C47,#REF!,3,FALSE)=$C$2,"〇",VLOOKUP($C47,#REF!,3,FALSE))</f>
        <v>#REF!</v>
      </c>
      <c r="I47" s="43">
        <f>COUNTIF($C$6:$C$105,C47)+COUNTIF(人文2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13</v>
      </c>
      <c r="G48" s="10"/>
      <c r="H48" s="10" t="e">
        <f>IF(VLOOKUP($C48,#REF!,3,FALSE)=$C$2,"〇",VLOOKUP($C48,#REF!,3,FALSE))</f>
        <v>#REF!</v>
      </c>
      <c r="I48" s="43">
        <f>COUNTIF($C$6:$C$105,C48)+COUNTIF(人文2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13</v>
      </c>
      <c r="G49" s="10"/>
      <c r="H49" s="10" t="e">
        <f>IF(VLOOKUP($C49,#REF!,3,FALSE)=$C$2,"〇",VLOOKUP($C49,#REF!,3,FALSE))</f>
        <v>#REF!</v>
      </c>
      <c r="I49" s="43">
        <f>COUNTIF($C$6:$C$105,C49)+COUNTIF(人文2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13</v>
      </c>
      <c r="G50" s="10"/>
      <c r="H50" s="10" t="e">
        <f>IF(VLOOKUP($C50,#REF!,3,FALSE)=$C$2,"〇",VLOOKUP($C50,#REF!,3,FALSE))</f>
        <v>#REF!</v>
      </c>
      <c r="I50" s="43">
        <f>COUNTIF($C$6:$C$105,C50)+COUNTIF(人文2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67"/>
      <c r="D51" s="68"/>
      <c r="E51" s="68"/>
      <c r="F51" s="10" t="s">
        <v>13</v>
      </c>
      <c r="G51" s="10"/>
      <c r="H51" s="10" t="e">
        <f>IF(VLOOKUP($C51,#REF!,3,FALSE)=$C$2,"〇",VLOOKUP($C51,#REF!,3,FALSE))</f>
        <v>#REF!</v>
      </c>
      <c r="I51" s="43">
        <f>COUNTIF($C$6:$C$105,C51)+COUNTIF(人文2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67"/>
      <c r="D52" s="68"/>
      <c r="E52" s="68"/>
      <c r="F52" s="10" t="s">
        <v>13</v>
      </c>
      <c r="G52" s="10"/>
      <c r="H52" s="10" t="e">
        <f>IF(VLOOKUP($C52,#REF!,3,FALSE)=$C$2,"〇",VLOOKUP($C52,#REF!,3,FALSE))</f>
        <v>#REF!</v>
      </c>
      <c r="I52" s="43">
        <f>COUNTIF($C$6:$C$105,C52)+COUNTIF(人文2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13</v>
      </c>
      <c r="G53" s="10"/>
      <c r="H53" s="10" t="e">
        <f>IF(VLOOKUP($C53,#REF!,3,FALSE)=$C$2,"〇",VLOOKUP($C53,#REF!,3,FALSE))</f>
        <v>#REF!</v>
      </c>
      <c r="I53" s="43">
        <f>COUNTIF($C$6:$C$105,C53)+COUNTIF(人文2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13</v>
      </c>
      <c r="G54" s="10"/>
      <c r="H54" s="10" t="e">
        <f>IF(VLOOKUP($C54,#REF!,3,FALSE)=$C$2,"〇",VLOOKUP($C54,#REF!,3,FALSE))</f>
        <v>#REF!</v>
      </c>
      <c r="I54" s="43">
        <f>COUNTIF($C$6:$C$105,C54)+COUNTIF(人文2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71"/>
      <c r="D55" s="68"/>
      <c r="E55" s="68"/>
      <c r="F55" s="10" t="s">
        <v>13</v>
      </c>
      <c r="G55" s="10"/>
      <c r="H55" s="10" t="e">
        <f>IF(VLOOKUP($C55,#REF!,3,FALSE)=$C$2,"〇",VLOOKUP($C55,#REF!,3,FALSE))</f>
        <v>#REF!</v>
      </c>
      <c r="I55" s="43">
        <f>COUNTIF($C$6:$C$105,C55)+COUNTIF(人文2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71"/>
      <c r="D56" s="68"/>
      <c r="E56" s="68"/>
      <c r="F56" s="10" t="s">
        <v>13</v>
      </c>
      <c r="G56" s="10"/>
      <c r="H56" s="10" t="e">
        <f>IF(VLOOKUP($C56,#REF!,3,FALSE)=$C$2,"〇",VLOOKUP($C56,#REF!,3,FALSE))</f>
        <v>#REF!</v>
      </c>
      <c r="I56" s="43">
        <f>COUNTIF($C$6:$C$105,C56)+COUNTIF(人文2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39"/>
      <c r="D57" s="9"/>
      <c r="E57" s="9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2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2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2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2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2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2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2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2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2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2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2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2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2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EF1A5688-BB03-4164-AE1C-7321A46DB5EA}"/>
  <phoneticPr fontId="4"/>
  <printOptions horizontalCentered="1"/>
  <pageMargins left="0.25" right="0.25" top="0.75" bottom="0.75" header="0.3" footer="0.3"/>
  <pageSetup paperSize="9" scale="88" fitToHeight="0" orientation="portrait" cellComments="asDisplayed" r:id="rId1"/>
  <colBreaks count="1" manualBreakCount="1">
    <brk id="8" max="17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F7F5-4D21-4C7B-9097-DD6F48CCC924}">
  <dimension ref="B1:I49"/>
  <sheetViews>
    <sheetView view="pageBreakPreview" topLeftCell="A16" zoomScale="120" zoomScaleNormal="120" zoomScaleSheetLayoutView="120" workbookViewId="0">
      <selection activeCell="F6" sqref="F6:F40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6508102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29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人文2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9" si="0">ROW()-5</f>
        <v>2</v>
      </c>
      <c r="C7" s="80"/>
      <c r="D7" s="81"/>
      <c r="E7" s="81"/>
      <c r="F7" s="10" t="s">
        <v>29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人文2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29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人文2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29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人文2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29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人文2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29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人文2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29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人文2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29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人文2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29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人文2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29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人文2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29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人文2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29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人文2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29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人文2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29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人文2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29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人文2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29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人文2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29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人文2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29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人文2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29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人文2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29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人文2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29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人文2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29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人文2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29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人文2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29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人文2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29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人文2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29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人文2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29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人文2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29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人文2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29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人文2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29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人文2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29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人文2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29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人文2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29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人文2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29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人文2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0"/>
      <c r="D40" s="101"/>
      <c r="E40" s="101"/>
      <c r="F40" s="10" t="s">
        <v>29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人文2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61">
        <f t="shared" si="0"/>
        <v>36</v>
      </c>
      <c r="C41" s="59"/>
      <c r="D41" s="64"/>
      <c r="E41" s="60"/>
      <c r="F41" s="62"/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人文2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63"/>
      <c r="D42" s="63"/>
      <c r="E42" s="63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人文2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5"/>
      <c r="D43" s="15"/>
      <c r="E43" s="15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人文2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人文2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人文2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人文2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人文2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人文2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人文2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9" xr:uid="{0761F7F5-4D21-4C7B-9097-DD6F48CCC92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A188-CA73-4F6A-BC36-592DFB1D9B91}">
  <dimension ref="B1:I84"/>
  <sheetViews>
    <sheetView view="pageBreakPreview" topLeftCell="A45" zoomScale="120" zoomScaleNormal="120" zoomScaleSheetLayoutView="120" workbookViewId="0">
      <selection activeCell="G49" sqref="G49:G53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6509102</v>
      </c>
      <c r="E2" s="19"/>
      <c r="F2" s="8"/>
      <c r="G2" s="8"/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  <c r="G3" s="8"/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6"/>
      <c r="D6" s="102"/>
      <c r="E6" s="102"/>
      <c r="F6" s="10" t="s">
        <v>30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人文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56"/>
      <c r="D7" s="102"/>
      <c r="E7" s="102"/>
      <c r="F7" s="10" t="s">
        <v>30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人文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6"/>
      <c r="D8" s="102"/>
      <c r="E8" s="102"/>
      <c r="F8" s="10" t="s">
        <v>30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人文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6"/>
      <c r="D9" s="102"/>
      <c r="E9" s="102"/>
      <c r="F9" s="10" t="s">
        <v>30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人文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6"/>
      <c r="D10" s="102"/>
      <c r="E10" s="102"/>
      <c r="F10" s="10" t="s">
        <v>30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人文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6"/>
      <c r="D11" s="102"/>
      <c r="E11" s="102"/>
      <c r="F11" s="10" t="s">
        <v>30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人文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6"/>
      <c r="D12" s="102"/>
      <c r="E12" s="102"/>
      <c r="F12" s="10" t="s">
        <v>30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人文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6"/>
      <c r="D13" s="102"/>
      <c r="E13" s="102"/>
      <c r="F13" s="10" t="s">
        <v>30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人文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6"/>
      <c r="D14" s="102"/>
      <c r="E14" s="102"/>
      <c r="F14" s="10" t="s">
        <v>30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人文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6"/>
      <c r="D15" s="102"/>
      <c r="E15" s="102"/>
      <c r="F15" s="10" t="s">
        <v>30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人文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6"/>
      <c r="D16" s="102"/>
      <c r="E16" s="102"/>
      <c r="F16" s="10" t="s">
        <v>30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人文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6"/>
      <c r="D17" s="102"/>
      <c r="E17" s="102"/>
      <c r="F17" s="10" t="s">
        <v>30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人文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56"/>
      <c r="D18" s="102"/>
      <c r="E18" s="102"/>
      <c r="F18" s="10" t="s">
        <v>30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人文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56"/>
      <c r="D19" s="102"/>
      <c r="E19" s="102"/>
      <c r="F19" s="10" t="s">
        <v>30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人文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6"/>
      <c r="D20" s="102"/>
      <c r="E20" s="102"/>
      <c r="F20" s="10" t="s">
        <v>30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人文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56"/>
      <c r="D21" s="102"/>
      <c r="E21" s="102"/>
      <c r="F21" s="10" t="s">
        <v>30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人文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56"/>
      <c r="D22" s="102"/>
      <c r="E22" s="102"/>
      <c r="F22" s="10" t="s">
        <v>30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人文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56"/>
      <c r="D23" s="102"/>
      <c r="E23" s="102"/>
      <c r="F23" s="10" t="s">
        <v>30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人文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56"/>
      <c r="D24" s="102"/>
      <c r="E24" s="102"/>
      <c r="F24" s="10" t="s">
        <v>30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人文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56"/>
      <c r="D25" s="102"/>
      <c r="E25" s="102"/>
      <c r="F25" s="10" t="s">
        <v>30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人文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56"/>
      <c r="D26" s="102"/>
      <c r="E26" s="102"/>
      <c r="F26" s="10" t="s">
        <v>30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人文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56"/>
      <c r="D27" s="102"/>
      <c r="E27" s="102"/>
      <c r="F27" s="10" t="s">
        <v>30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人文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56"/>
      <c r="D28" s="102"/>
      <c r="E28" s="102"/>
      <c r="F28" s="10" t="s">
        <v>30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人文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56"/>
      <c r="D29" s="102"/>
      <c r="E29" s="102"/>
      <c r="F29" s="10" t="s">
        <v>30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人文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6"/>
      <c r="D30" s="102"/>
      <c r="E30" s="102"/>
      <c r="F30" s="10" t="s">
        <v>30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人文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56"/>
      <c r="D31" s="102"/>
      <c r="E31" s="102"/>
      <c r="F31" s="10" t="s">
        <v>30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人文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56"/>
      <c r="D32" s="102"/>
      <c r="E32" s="102"/>
      <c r="F32" s="10" t="s">
        <v>30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人文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6"/>
      <c r="D33" s="102"/>
      <c r="E33" s="102"/>
      <c r="F33" s="10" t="s">
        <v>30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人文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56"/>
      <c r="D34" s="102"/>
      <c r="E34" s="102"/>
      <c r="F34" s="10" t="s">
        <v>30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人文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56"/>
      <c r="D35" s="102"/>
      <c r="E35" s="102"/>
      <c r="F35" s="10" t="s">
        <v>30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人文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56"/>
      <c r="D36" s="102"/>
      <c r="E36" s="102"/>
      <c r="F36" s="10" t="s">
        <v>30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人文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56"/>
      <c r="D37" s="102"/>
      <c r="E37" s="102"/>
      <c r="F37" s="10" t="s">
        <v>30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人文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56"/>
      <c r="D38" s="102"/>
      <c r="E38" s="102"/>
      <c r="F38" s="10" t="s">
        <v>30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人文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6"/>
      <c r="D39" s="102"/>
      <c r="E39" s="102"/>
      <c r="F39" s="10" t="s">
        <v>30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人文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6"/>
      <c r="D40" s="102"/>
      <c r="E40" s="102"/>
      <c r="F40" s="10" t="s">
        <v>30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人文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56"/>
      <c r="D41" s="102"/>
      <c r="E41" s="102"/>
      <c r="F41" s="10" t="s">
        <v>30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人文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56"/>
      <c r="D42" s="102"/>
      <c r="E42" s="102"/>
      <c r="F42" s="10" t="s">
        <v>30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人文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6"/>
      <c r="D43" s="102"/>
      <c r="E43" s="102"/>
      <c r="F43" s="10" t="s">
        <v>30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人文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6"/>
      <c r="D44" s="102"/>
      <c r="E44" s="102"/>
      <c r="F44" s="10" t="s">
        <v>30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人文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6"/>
      <c r="D45" s="102"/>
      <c r="E45" s="102"/>
      <c r="F45" s="10" t="s">
        <v>30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人文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6"/>
      <c r="D46" s="102"/>
      <c r="E46" s="102"/>
      <c r="F46" s="10" t="s">
        <v>30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人文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6"/>
      <c r="D47" s="102"/>
      <c r="E47" s="102"/>
      <c r="F47" s="10" t="s">
        <v>30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人文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6"/>
      <c r="D48" s="102"/>
      <c r="E48" s="102"/>
      <c r="F48" s="10" t="s">
        <v>30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人文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74"/>
      <c r="E49" s="74"/>
      <c r="F49" s="10" t="s">
        <v>30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人文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6"/>
      <c r="D50" s="56"/>
      <c r="E50" s="57"/>
      <c r="F50" s="10" t="s">
        <v>30</v>
      </c>
      <c r="G50" s="103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人文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30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人文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30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人文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83"/>
      <c r="E53" s="84"/>
      <c r="F53" s="10" t="s">
        <v>30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人文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人文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人文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人文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人文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人文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人文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人文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人文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人文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人文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人文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人文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人文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人文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人文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人文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人文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84" si="1">ROW()-5</f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人文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IF(VLOOKUP($C72,#REF!,3,FALSE)=$C$2,"〇",VLOOKUP($C72,#REF!,3,FALSE))</f>
        <v>#REF!</v>
      </c>
      <c r="I72" s="43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人文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人文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人文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IF(VLOOKUP($C75,#REF!,3,FALSE)=$C$2,"〇",VLOOKUP($C75,#REF!,3,FALSE))</f>
        <v>#REF!</v>
      </c>
      <c r="I75" s="43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人文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IF(VLOOKUP($C76,#REF!,3,FALSE)=$C$2,"〇",VLOOKUP($C76,#REF!,3,FALSE))</f>
        <v>#REF!</v>
      </c>
      <c r="I76" s="43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人文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IF(VLOOKUP($C77,#REF!,3,FALSE)=$C$2,"〇",VLOOKUP($C77,#REF!,3,FALSE))</f>
        <v>#REF!</v>
      </c>
      <c r="I77" s="43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人文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IF(VLOOKUP($C78,#REF!,3,FALSE)=$C$2,"〇",VLOOKUP($C78,#REF!,3,FALSE))</f>
        <v>#REF!</v>
      </c>
      <c r="I78" s="43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人文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IF(VLOOKUP($C79,#REF!,3,FALSE)=$C$2,"〇",VLOOKUP($C79,#REF!,3,FALSE))</f>
        <v>#REF!</v>
      </c>
      <c r="I79" s="43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人文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IF(VLOOKUP($C80,#REF!,3,FALSE)=$C$2,"〇",VLOOKUP($C80,#REF!,3,FALSE))</f>
        <v>#REF!</v>
      </c>
      <c r="I80" s="43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人文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IF(VLOOKUP($C81,#REF!,3,FALSE)=$C$2,"〇",VLOOKUP($C81,#REF!,3,FALSE))</f>
        <v>#REF!</v>
      </c>
      <c r="I81" s="43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人文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IF(VLOOKUP($C82,#REF!,3,FALSE)=$C$2,"〇",VLOOKUP($C82,#REF!,3,FALSE))</f>
        <v>#REF!</v>
      </c>
      <c r="I82" s="43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人文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IF(VLOOKUP($C83,#REF!,3,FALSE)=$C$2,"〇",VLOOKUP($C83,#REF!,3,FALSE))</f>
        <v>#REF!</v>
      </c>
      <c r="I83" s="43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人文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IF(VLOOKUP($C84,#REF!,3,FALSE)=$C$2,"〇",VLOOKUP($C84,#REF!,3,FALSE))</f>
        <v>#REF!</v>
      </c>
      <c r="I84" s="43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人文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</sheetData>
  <autoFilter ref="B5:I84" xr:uid="{2E65A188-CA73-4F6A-BC36-592DFB1D9B91}"/>
  <phoneticPr fontId="4"/>
  <printOptions horizontalCentered="1"/>
  <pageMargins left="0.25" right="0.25" top="0.75" bottom="0.75" header="0.3" footer="0.3"/>
  <pageSetup paperSize="9" scale="82" fitToWidth="0" fitToHeight="0" orientation="portrait" cellComments="asDisplayed" r:id="rId1"/>
  <colBreaks count="1" manualBreakCount="1">
    <brk id="8" max="17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0952-2487-4E23-A13B-E39748441443}">
  <dimension ref="B1:I66"/>
  <sheetViews>
    <sheetView view="pageBreakPreview" topLeftCell="A48" zoomScale="120" zoomScaleNormal="120" zoomScaleSheetLayoutView="120" workbookViewId="0">
      <selection activeCell="G51" sqref="G51:G53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2.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6510102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 t="shared" ref="B6:B66" si="0">ROW()-5</f>
        <v>1</v>
      </c>
      <c r="C6" s="80"/>
      <c r="D6" s="81"/>
      <c r="E6" s="81"/>
      <c r="F6" s="10" t="s">
        <v>31</v>
      </c>
      <c r="G6" s="10"/>
      <c r="H6" s="10" t="e">
        <f>IF(VLOOKUP($C6,#REF!,3,FALSE)=$C$2,"〇",VLOOKUP($C6,#REF!,3,FALSE))</f>
        <v>#REF!</v>
      </c>
      <c r="I6" s="43">
        <f>COUNTIF($C$6:$C$98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人文2!$C$6:$C$105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si="0"/>
        <v>2</v>
      </c>
      <c r="C7" s="80"/>
      <c r="D7" s="81"/>
      <c r="E7" s="81"/>
      <c r="F7" s="10" t="s">
        <v>31</v>
      </c>
      <c r="G7" s="10"/>
      <c r="H7" s="10" t="e">
        <f>IF(VLOOKUP($C7,#REF!,3,FALSE)=$C$2,"〇",VLOOKUP($C7,#REF!,3,FALSE))</f>
        <v>#REF!</v>
      </c>
      <c r="I7" s="43">
        <f>COUNTIF($C$6:$C$98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人文2!$C$6:$C$105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31</v>
      </c>
      <c r="G8" s="10"/>
      <c r="H8" s="10" t="e">
        <f>IF(VLOOKUP($C8,#REF!,3,FALSE)=$C$2,"〇",VLOOKUP($C8,#REF!,3,FALSE))</f>
        <v>#REF!</v>
      </c>
      <c r="I8" s="43">
        <f>COUNTIF($C$6:$C$98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人文2!$C$6:$C$105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31</v>
      </c>
      <c r="G9" s="10"/>
      <c r="H9" s="10" t="e">
        <f>IF(VLOOKUP($C9,#REF!,3,FALSE)=$C$2,"〇",VLOOKUP($C9,#REF!,3,FALSE))</f>
        <v>#REF!</v>
      </c>
      <c r="I9" s="43">
        <f>COUNTIF($C$6:$C$98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人文2!$C$6:$C$105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31</v>
      </c>
      <c r="G10" s="10"/>
      <c r="H10" s="10" t="e">
        <f>IF(VLOOKUP($C10,#REF!,3,FALSE)=$C$2,"〇",VLOOKUP($C10,#REF!,3,FALSE))</f>
        <v>#REF!</v>
      </c>
      <c r="I10" s="43">
        <f>COUNTIF($C$6:$C$98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人文2!$C$6:$C$105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31</v>
      </c>
      <c r="G11" s="10"/>
      <c r="H11" s="10" t="e">
        <f>IF(VLOOKUP($C11,#REF!,3,FALSE)=$C$2,"〇",VLOOKUP($C11,#REF!,3,FALSE))</f>
        <v>#REF!</v>
      </c>
      <c r="I11" s="43">
        <f>COUNTIF($C$6:$C$98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人文2!$C$6:$C$105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31</v>
      </c>
      <c r="G12" s="10"/>
      <c r="H12" s="10" t="e">
        <f>IF(VLOOKUP($C12,#REF!,3,FALSE)=$C$2,"〇",VLOOKUP($C12,#REF!,3,FALSE))</f>
        <v>#REF!</v>
      </c>
      <c r="I12" s="43">
        <f>COUNTIF($C$6:$C$98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人文2!$C$6:$C$105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31</v>
      </c>
      <c r="G13" s="10"/>
      <c r="H13" s="10" t="e">
        <f>IF(VLOOKUP($C13,#REF!,3,FALSE)=$C$2,"〇",VLOOKUP($C13,#REF!,3,FALSE))</f>
        <v>#REF!</v>
      </c>
      <c r="I13" s="43">
        <f>COUNTIF($C$6:$C$98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人文2!$C$6:$C$105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31</v>
      </c>
      <c r="G14" s="10"/>
      <c r="H14" s="10" t="e">
        <f>IF(VLOOKUP($C14,#REF!,3,FALSE)=$C$2,"〇",VLOOKUP($C14,#REF!,3,FALSE))</f>
        <v>#REF!</v>
      </c>
      <c r="I14" s="43">
        <f>COUNTIF($C$6:$C$98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人文2!$C$6:$C$105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31</v>
      </c>
      <c r="G15" s="10"/>
      <c r="H15" s="10" t="e">
        <f>IF(VLOOKUP($C15,#REF!,3,FALSE)=$C$2,"〇",VLOOKUP($C15,#REF!,3,FALSE))</f>
        <v>#REF!</v>
      </c>
      <c r="I15" s="43">
        <f>COUNTIF($C$6:$C$98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人文2!$C$6:$C$105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31</v>
      </c>
      <c r="G16" s="10"/>
      <c r="H16" s="10" t="e">
        <f>IF(VLOOKUP($C16,#REF!,3,FALSE)=$C$2,"〇",VLOOKUP($C16,#REF!,3,FALSE))</f>
        <v>#REF!</v>
      </c>
      <c r="I16" s="43">
        <f>COUNTIF($C$6:$C$98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人文2!$C$6:$C$105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31</v>
      </c>
      <c r="G17" s="10"/>
      <c r="H17" s="10" t="e">
        <f>IF(VLOOKUP($C17,#REF!,3,FALSE)=$C$2,"〇",VLOOKUP($C17,#REF!,3,FALSE))</f>
        <v>#REF!</v>
      </c>
      <c r="I17" s="43">
        <f>COUNTIF($C$6:$C$98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人文2!$C$6:$C$105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31</v>
      </c>
      <c r="G18" s="10"/>
      <c r="H18" s="10" t="e">
        <f>IF(VLOOKUP($C18,#REF!,3,FALSE)=$C$2,"〇",VLOOKUP($C18,#REF!,3,FALSE))</f>
        <v>#REF!</v>
      </c>
      <c r="I18" s="43">
        <f>COUNTIF($C$6:$C$98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人文2!$C$6:$C$105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31</v>
      </c>
      <c r="G19" s="10"/>
      <c r="H19" s="10" t="e">
        <f>IF(VLOOKUP($C19,#REF!,3,FALSE)=$C$2,"〇",VLOOKUP($C19,#REF!,3,FALSE))</f>
        <v>#REF!</v>
      </c>
      <c r="I19" s="43">
        <f>COUNTIF($C$6:$C$98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人文2!$C$6:$C$105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31</v>
      </c>
      <c r="G20" s="10"/>
      <c r="H20" s="10" t="e">
        <f>IF(VLOOKUP($C20,#REF!,3,FALSE)=$C$2,"〇",VLOOKUP($C20,#REF!,3,FALSE))</f>
        <v>#REF!</v>
      </c>
      <c r="I20" s="43">
        <f>COUNTIF($C$6:$C$98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人文2!$C$6:$C$105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31</v>
      </c>
      <c r="G21" s="10"/>
      <c r="H21" s="10" t="e">
        <f>IF(VLOOKUP($C21,#REF!,3,FALSE)=$C$2,"〇",VLOOKUP($C21,#REF!,3,FALSE))</f>
        <v>#REF!</v>
      </c>
      <c r="I21" s="43">
        <f>COUNTIF($C$6:$C$98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人文2!$C$6:$C$105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31</v>
      </c>
      <c r="G22" s="10"/>
      <c r="H22" s="10" t="e">
        <f>IF(VLOOKUP($C22,#REF!,3,FALSE)=$C$2,"〇",VLOOKUP($C22,#REF!,3,FALSE))</f>
        <v>#REF!</v>
      </c>
      <c r="I22" s="43">
        <f>COUNTIF($C$6:$C$98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人文2!$C$6:$C$105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31</v>
      </c>
      <c r="G23" s="10"/>
      <c r="H23" s="10" t="e">
        <f>IF(VLOOKUP($C23,#REF!,3,FALSE)=$C$2,"〇",VLOOKUP($C23,#REF!,3,FALSE))</f>
        <v>#REF!</v>
      </c>
      <c r="I23" s="43">
        <f>COUNTIF($C$6:$C$98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人文2!$C$6:$C$105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31</v>
      </c>
      <c r="G24" s="10"/>
      <c r="H24" s="10" t="e">
        <f>IF(VLOOKUP($C24,#REF!,3,FALSE)=$C$2,"〇",VLOOKUP($C24,#REF!,3,FALSE))</f>
        <v>#REF!</v>
      </c>
      <c r="I24" s="43">
        <f>COUNTIF($C$6:$C$98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人文2!$C$6:$C$105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31</v>
      </c>
      <c r="G25" s="10"/>
      <c r="H25" s="10" t="e">
        <f>IF(VLOOKUP($C25,#REF!,3,FALSE)=$C$2,"〇",VLOOKUP($C25,#REF!,3,FALSE))</f>
        <v>#REF!</v>
      </c>
      <c r="I25" s="43">
        <f>COUNTIF($C$6:$C$98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人文2!$C$6:$C$105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31</v>
      </c>
      <c r="G26" s="10"/>
      <c r="H26" s="10" t="e">
        <f>IF(VLOOKUP($C26,#REF!,3,FALSE)=$C$2,"〇",VLOOKUP($C26,#REF!,3,FALSE))</f>
        <v>#REF!</v>
      </c>
      <c r="I26" s="43">
        <f>COUNTIF($C$6:$C$98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人文2!$C$6:$C$105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0" t="s">
        <v>31</v>
      </c>
      <c r="G27" s="10"/>
      <c r="H27" s="10" t="e">
        <f>IF(VLOOKUP($C27,#REF!,3,FALSE)=$C$2,"〇",VLOOKUP($C27,#REF!,3,FALSE))</f>
        <v>#REF!</v>
      </c>
      <c r="I27" s="43">
        <f>COUNTIF($C$6:$C$98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人文2!$C$6:$C$105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31</v>
      </c>
      <c r="G28" s="10"/>
      <c r="H28" s="10" t="e">
        <f>IF(VLOOKUP($C28,#REF!,3,FALSE)=$C$2,"〇",VLOOKUP($C28,#REF!,3,FALSE))</f>
        <v>#REF!</v>
      </c>
      <c r="I28" s="43">
        <f>COUNTIF($C$6:$C$98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人文2!$C$6:$C$105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31</v>
      </c>
      <c r="G29" s="10"/>
      <c r="H29" s="10" t="e">
        <f>IF(VLOOKUP($C29,#REF!,3,FALSE)=$C$2,"〇",VLOOKUP($C29,#REF!,3,FALSE))</f>
        <v>#REF!</v>
      </c>
      <c r="I29" s="43">
        <f>COUNTIF($C$6:$C$98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人文2!$C$6:$C$105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7"/>
      <c r="D30" s="57"/>
      <c r="E30" s="57"/>
      <c r="F30" s="10" t="s">
        <v>31</v>
      </c>
      <c r="G30" s="10"/>
      <c r="H30" s="10" t="e">
        <f>IF(VLOOKUP($C30,#REF!,3,FALSE)=$C$2,"〇",VLOOKUP($C30,#REF!,3,FALSE))</f>
        <v>#REF!</v>
      </c>
      <c r="I30" s="43">
        <f>COUNTIF($C$6:$C$98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人文2!$C$6:$C$105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31</v>
      </c>
      <c r="G31" s="10"/>
      <c r="H31" s="10" t="e">
        <f>IF(VLOOKUP($C31,#REF!,3,FALSE)=$C$2,"〇",VLOOKUP($C31,#REF!,3,FALSE))</f>
        <v>#REF!</v>
      </c>
      <c r="I31" s="43">
        <f>COUNTIF($C$6:$C$98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人文2!$C$6:$C$105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57"/>
      <c r="D32" s="57"/>
      <c r="E32" s="57"/>
      <c r="F32" s="10" t="s">
        <v>31</v>
      </c>
      <c r="G32" s="10"/>
      <c r="H32" s="10" t="e">
        <f>IF(VLOOKUP($C32,#REF!,3,FALSE)=$C$2,"〇",VLOOKUP($C32,#REF!,3,FALSE))</f>
        <v>#REF!</v>
      </c>
      <c r="I32" s="43">
        <f>COUNTIF($C$6:$C$98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人文2!$C$6:$C$105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7"/>
      <c r="D33" s="57"/>
      <c r="E33" s="57"/>
      <c r="F33" s="10" t="s">
        <v>31</v>
      </c>
      <c r="G33" s="10"/>
      <c r="H33" s="10" t="e">
        <f>IF(VLOOKUP($C33,#REF!,3,FALSE)=$C$2,"〇",VLOOKUP($C33,#REF!,3,FALSE))</f>
        <v>#REF!</v>
      </c>
      <c r="I33" s="43">
        <f>COUNTIF($C$6:$C$98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人文2!$C$6:$C$105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31</v>
      </c>
      <c r="G34" s="10"/>
      <c r="H34" s="10" t="e">
        <f>IF(VLOOKUP($C34,#REF!,3,FALSE)=$C$2,"〇",VLOOKUP($C34,#REF!,3,FALSE))</f>
        <v>#REF!</v>
      </c>
      <c r="I34" s="43">
        <f>COUNTIF($C$6:$C$98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人文2!$C$6:$C$105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31</v>
      </c>
      <c r="G35" s="10"/>
      <c r="H35" s="10" t="e">
        <f>IF(VLOOKUP($C35,#REF!,3,FALSE)=$C$2,"〇",VLOOKUP($C35,#REF!,3,FALSE))</f>
        <v>#REF!</v>
      </c>
      <c r="I35" s="43">
        <f>COUNTIF($C$6:$C$98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人文2!$C$6:$C$105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57"/>
      <c r="D36" s="57"/>
      <c r="E36" s="57"/>
      <c r="F36" s="10" t="s">
        <v>31</v>
      </c>
      <c r="G36" s="10"/>
      <c r="H36" s="10" t="e">
        <f>IF(VLOOKUP($C36,#REF!,3,FALSE)=$C$2,"〇",VLOOKUP($C36,#REF!,3,FALSE))</f>
        <v>#REF!</v>
      </c>
      <c r="I36" s="43">
        <f>COUNTIF($C$6:$C$98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人文2!$C$6:$C$105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31</v>
      </c>
      <c r="G37" s="10"/>
      <c r="H37" s="10" t="e">
        <f>IF(VLOOKUP($C37,#REF!,3,FALSE)=$C$2,"〇",VLOOKUP($C37,#REF!,3,FALSE))</f>
        <v>#REF!</v>
      </c>
      <c r="I37" s="43">
        <f>COUNTIF($C$6:$C$98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人文2!$C$6:$C$105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31</v>
      </c>
      <c r="G38" s="10"/>
      <c r="H38" s="10" t="e">
        <f>IF(VLOOKUP($C38,#REF!,3,FALSE)=$C$2,"〇",VLOOKUP($C38,#REF!,3,FALSE))</f>
        <v>#REF!</v>
      </c>
      <c r="I38" s="43">
        <f>COUNTIF($C$6:$C$98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人文2!$C$6:$C$105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7"/>
      <c r="D39" s="57"/>
      <c r="E39" s="57"/>
      <c r="F39" s="10" t="s">
        <v>31</v>
      </c>
      <c r="G39" s="10"/>
      <c r="H39" s="10" t="e">
        <f>IF(VLOOKUP($C39,#REF!,3,FALSE)=$C$2,"〇",VLOOKUP($C39,#REF!,3,FALSE))</f>
        <v>#REF!</v>
      </c>
      <c r="I39" s="43">
        <f>COUNTIF($C$6:$C$98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人文2!$C$6:$C$105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7"/>
      <c r="D40" s="57"/>
      <c r="E40" s="57"/>
      <c r="F40" s="10" t="s">
        <v>31</v>
      </c>
      <c r="G40" s="10"/>
      <c r="H40" s="10" t="e">
        <f>IF(VLOOKUP($C40,#REF!,3,FALSE)=$C$2,"〇",VLOOKUP($C40,#REF!,3,FALSE))</f>
        <v>#REF!</v>
      </c>
      <c r="I40" s="43">
        <f>COUNTIF($C$6:$C$98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人文2!$C$6:$C$105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31</v>
      </c>
      <c r="G41" s="10"/>
      <c r="H41" s="10" t="e">
        <f>IF(VLOOKUP($C41,#REF!,3,FALSE)=$C$2,"〇",VLOOKUP($C41,#REF!,3,FALSE))</f>
        <v>#REF!</v>
      </c>
      <c r="I41" s="43">
        <f>COUNTIF($C$6:$C$98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人文2!$C$6:$C$105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31</v>
      </c>
      <c r="G42" s="10"/>
      <c r="H42" s="10" t="e">
        <f>IF(VLOOKUP($C42,#REF!,3,FALSE)=$C$2,"〇",VLOOKUP($C42,#REF!,3,FALSE))</f>
        <v>#REF!</v>
      </c>
      <c r="I42" s="43">
        <f>COUNTIF($C$6:$C$98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人文2!$C$6:$C$105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31</v>
      </c>
      <c r="G43" s="10"/>
      <c r="H43" s="10" t="e">
        <f>IF(VLOOKUP($C43,#REF!,3,FALSE)=$C$2,"〇",VLOOKUP($C43,#REF!,3,FALSE))</f>
        <v>#REF!</v>
      </c>
      <c r="I43" s="43">
        <f>COUNTIF($C$6:$C$98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人文2!$C$6:$C$105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0" t="s">
        <v>31</v>
      </c>
      <c r="G44" s="10"/>
      <c r="H44" s="10" t="e">
        <f>IF(VLOOKUP($C44,#REF!,3,FALSE)=$C$2,"〇",VLOOKUP($C44,#REF!,3,FALSE))</f>
        <v>#REF!</v>
      </c>
      <c r="I44" s="43">
        <f>COUNTIF($C$6:$C$98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人文2!$C$6:$C$105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31</v>
      </c>
      <c r="G45" s="10"/>
      <c r="H45" s="10" t="e">
        <f>IF(VLOOKUP($C45,#REF!,3,FALSE)=$C$2,"〇",VLOOKUP($C45,#REF!,3,FALSE))</f>
        <v>#REF!</v>
      </c>
      <c r="I45" s="43">
        <f>COUNTIF($C$6:$C$98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人文2!$C$6:$C$105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0"/>
      <c r="D46" s="81"/>
      <c r="E46" s="81"/>
      <c r="F46" s="10" t="s">
        <v>31</v>
      </c>
      <c r="G46" s="10"/>
      <c r="H46" s="10" t="e">
        <f>IF(VLOOKUP($C46,#REF!,3,FALSE)=$C$2,"〇",VLOOKUP($C46,#REF!,3,FALSE))</f>
        <v>#REF!</v>
      </c>
      <c r="I46" s="43">
        <f>COUNTIF($C$6:$C$98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人文2!$C$6:$C$105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31</v>
      </c>
      <c r="G47" s="10"/>
      <c r="H47" s="10" t="e">
        <f>IF(VLOOKUP($C47,#REF!,3,FALSE)=$C$2,"〇",VLOOKUP($C47,#REF!,3,FALSE))</f>
        <v>#REF!</v>
      </c>
      <c r="I47" s="43">
        <f>COUNTIF($C$6:$C$98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人文2!$C$6:$C$105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0"/>
      <c r="D48" s="81"/>
      <c r="E48" s="81"/>
      <c r="F48" s="10" t="s">
        <v>31</v>
      </c>
      <c r="G48" s="10"/>
      <c r="H48" s="10" t="e">
        <f>IF(VLOOKUP($C48,#REF!,3,FALSE)=$C$2,"〇",VLOOKUP($C48,#REF!,3,FALSE))</f>
        <v>#REF!</v>
      </c>
      <c r="I48" s="43">
        <f>COUNTIF($C$6:$C$98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人文2!$C$6:$C$105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90"/>
      <c r="D49" s="91"/>
      <c r="E49" s="91"/>
      <c r="F49" s="10" t="s">
        <v>31</v>
      </c>
      <c r="G49" s="10"/>
      <c r="H49" s="10" t="e">
        <f>IF(VLOOKUP($C49,#REF!,3,FALSE)=$C$2,"〇",VLOOKUP($C49,#REF!,3,FALSE))</f>
        <v>#REF!</v>
      </c>
      <c r="I49" s="43">
        <f>COUNTIF($C$6:$C$98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人文2!$C$6:$C$105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0"/>
      <c r="D50" s="81"/>
      <c r="E50" s="81"/>
      <c r="F50" s="10" t="s">
        <v>31</v>
      </c>
      <c r="G50" s="10"/>
      <c r="H50" s="10" t="e">
        <f>IF(VLOOKUP($C50,#REF!,3,FALSE)=$C$2,"〇",VLOOKUP($C50,#REF!,3,FALSE))</f>
        <v>#REF!</v>
      </c>
      <c r="I50" s="43">
        <f>COUNTIF($C$6:$C$98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人文2!$C$6:$C$105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87"/>
      <c r="D51" s="87"/>
      <c r="E51" s="87"/>
      <c r="F51" s="10" t="s">
        <v>31</v>
      </c>
      <c r="G51" s="16"/>
      <c r="H51" s="10" t="e">
        <f>IF(VLOOKUP($C51,#REF!,3,FALSE)=$C$2,"〇",VLOOKUP($C51,#REF!,3,FALSE))</f>
        <v>#REF!</v>
      </c>
      <c r="I51" s="43">
        <f>COUNTIF($C$6:$C$98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人文2!$C$6:$C$105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87"/>
      <c r="D52" s="87"/>
      <c r="E52" s="87"/>
      <c r="F52" s="10" t="s">
        <v>31</v>
      </c>
      <c r="G52" s="10"/>
      <c r="H52" s="10" t="e">
        <f>IF(VLOOKUP($C52,#REF!,3,FALSE)=$C$2,"〇",VLOOKUP($C52,#REF!,3,FALSE))</f>
        <v>#REF!</v>
      </c>
      <c r="I52" s="43">
        <f>COUNTIF($C$6:$C$98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人文2!$C$6:$C$105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87"/>
      <c r="D53" s="87"/>
      <c r="E53" s="87"/>
      <c r="F53" s="10" t="s">
        <v>31</v>
      </c>
      <c r="G53" s="10"/>
      <c r="H53" s="10" t="e">
        <f>IF(VLOOKUP($C53,#REF!,3,FALSE)=$C$2,"〇",VLOOKUP($C53,#REF!,3,FALSE))</f>
        <v>#REF!</v>
      </c>
      <c r="I53" s="43">
        <f>COUNTIF($C$6:$C$98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人文2!$C$6:$C$105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0"/>
      <c r="G54" s="10"/>
      <c r="H54" s="10" t="e">
        <f>IF(VLOOKUP($C54,#REF!,3,FALSE)=$C$2,"〇",VLOOKUP($C54,#REF!,3,FALSE))</f>
        <v>#REF!</v>
      </c>
      <c r="I54" s="43">
        <f>COUNTIF($C$6:$C$98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人文2!$C$6:$C$105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53"/>
      <c r="E55" s="16"/>
      <c r="F55" s="10"/>
      <c r="G55" s="10"/>
      <c r="H55" s="10" t="e">
        <f>IF(VLOOKUP($C55,#REF!,3,FALSE)=$C$2,"〇",VLOOKUP($C55,#REF!,3,FALSE))</f>
        <v>#REF!</v>
      </c>
      <c r="I55" s="43">
        <f>COUNTIF($C$6:$C$98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人文2!$C$6:$C$105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$98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人文2!$C$6:$C$105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$98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人文2!$C$6:$C$105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$98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人文2!$C$6:$C$105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$98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人文2!$C$6:$C$105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$98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人文2!$C$6:$C$105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$98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人文2!$C$6:$C$105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$98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人文2!$C$6:$C$105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$98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人文2!$C$6:$C$105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$98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人文2!$C$6:$C$105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$98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人文2!$C$6:$C$105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$98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人文2!$C$6:$C$105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</sheetData>
  <autoFilter ref="B5:I62" xr:uid="{49D30952-2487-4E23-A13B-E39748441443}"/>
  <phoneticPr fontId="8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8EA5-1D7A-49CC-AB06-151876A03AA4}">
  <dimension ref="B1:I57"/>
  <sheetViews>
    <sheetView view="pageBreakPreview" topLeftCell="A21" zoomScaleNormal="120" zoomScaleSheetLayoutView="100" workbookViewId="0">
      <selection activeCell="G54" sqref="G53:G54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6510202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/>
      <c r="D6" s="57"/>
      <c r="E6" s="57"/>
      <c r="F6" s="10" t="s">
        <v>32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人文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57"/>
      <c r="D7" s="57"/>
      <c r="E7" s="57"/>
      <c r="F7" s="10" t="s">
        <v>32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人文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7"/>
      <c r="D8" s="57"/>
      <c r="E8" s="57"/>
      <c r="F8" s="10" t="s">
        <v>32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人文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7"/>
      <c r="D9" s="57"/>
      <c r="E9" s="57"/>
      <c r="F9" s="10" t="s">
        <v>32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人文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32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人文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7"/>
      <c r="D11" s="57"/>
      <c r="E11" s="57"/>
      <c r="F11" s="10" t="s">
        <v>32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人文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7"/>
      <c r="D12" s="57"/>
      <c r="E12" s="57"/>
      <c r="F12" s="10" t="s">
        <v>32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人文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7"/>
      <c r="D13" s="57"/>
      <c r="E13" s="57"/>
      <c r="F13" s="10" t="s">
        <v>32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人文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7"/>
      <c r="D14" s="57"/>
      <c r="E14" s="57"/>
      <c r="F14" s="10" t="s">
        <v>32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人文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7"/>
      <c r="D15" s="57"/>
      <c r="E15" s="57"/>
      <c r="F15" s="10" t="s">
        <v>32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人文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7"/>
      <c r="D16" s="57"/>
      <c r="E16" s="57"/>
      <c r="F16" s="10" t="s">
        <v>32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人文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7"/>
      <c r="D17" s="57"/>
      <c r="E17" s="57"/>
      <c r="F17" s="10" t="s">
        <v>32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人文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57"/>
      <c r="D18" s="57"/>
      <c r="E18" s="57"/>
      <c r="F18" s="10" t="s">
        <v>32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人文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57"/>
      <c r="D19" s="57"/>
      <c r="E19" s="57"/>
      <c r="F19" s="10" t="s">
        <v>32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人文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7"/>
      <c r="D20" s="57"/>
      <c r="E20" s="57"/>
      <c r="F20" s="10" t="s">
        <v>32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人文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57"/>
      <c r="D21" s="57"/>
      <c r="E21" s="57"/>
      <c r="F21" s="10" t="s">
        <v>32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人文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57"/>
      <c r="D22" s="57"/>
      <c r="E22" s="57"/>
      <c r="F22" s="10" t="s">
        <v>32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人文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57"/>
      <c r="D23" s="57"/>
      <c r="E23" s="57"/>
      <c r="F23" s="10" t="s">
        <v>32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人文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57"/>
      <c r="D24" s="57"/>
      <c r="E24" s="57"/>
      <c r="F24" s="10" t="s">
        <v>32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人文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57"/>
      <c r="D25" s="57"/>
      <c r="E25" s="57"/>
      <c r="F25" s="10" t="s">
        <v>32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人文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57"/>
      <c r="D26" s="57"/>
      <c r="E26" s="57"/>
      <c r="F26" s="10" t="s">
        <v>32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人文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57"/>
      <c r="D27" s="57"/>
      <c r="E27" s="57"/>
      <c r="F27" s="10" t="s">
        <v>32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人文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57"/>
      <c r="D28" s="57"/>
      <c r="E28" s="57"/>
      <c r="F28" s="10" t="s">
        <v>32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人文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57"/>
      <c r="D29" s="57"/>
      <c r="E29" s="57"/>
      <c r="F29" s="10" t="s">
        <v>32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人文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7"/>
      <c r="D30" s="57"/>
      <c r="E30" s="57"/>
      <c r="F30" s="10" t="s">
        <v>32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人文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57"/>
      <c r="D31" s="57"/>
      <c r="E31" s="57"/>
      <c r="F31" s="10" t="s">
        <v>32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人文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57"/>
      <c r="D32" s="57"/>
      <c r="E32" s="57"/>
      <c r="F32" s="10" t="s">
        <v>32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人文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7"/>
      <c r="D33" s="57"/>
      <c r="E33" s="57"/>
      <c r="F33" s="10" t="s">
        <v>32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人文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57"/>
      <c r="D34" s="57"/>
      <c r="E34" s="57"/>
      <c r="F34" s="10" t="s">
        <v>32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人文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57"/>
      <c r="D35" s="57"/>
      <c r="E35" s="57"/>
      <c r="F35" s="10" t="s">
        <v>32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人文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57"/>
      <c r="D36" s="57"/>
      <c r="E36" s="57"/>
      <c r="F36" s="10" t="s">
        <v>32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人文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57"/>
      <c r="D37" s="57"/>
      <c r="E37" s="57"/>
      <c r="F37" s="10" t="s">
        <v>32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人文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57"/>
      <c r="D38" s="57"/>
      <c r="E38" s="57"/>
      <c r="F38" s="10" t="s">
        <v>32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人文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7"/>
      <c r="D39" s="57"/>
      <c r="E39" s="57"/>
      <c r="F39" s="10" t="s">
        <v>32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人文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7"/>
      <c r="D40" s="57"/>
      <c r="E40" s="57"/>
      <c r="F40" s="10" t="s">
        <v>32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人文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57"/>
      <c r="D41" s="57"/>
      <c r="E41" s="57"/>
      <c r="F41" s="10" t="s">
        <v>32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人文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57"/>
      <c r="D42" s="57"/>
      <c r="E42" s="57"/>
      <c r="F42" s="10" t="s">
        <v>32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人文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32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人文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32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人文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32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人文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32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人文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32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人文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32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人文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32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人文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32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人文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32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人文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32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人文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32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人文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87"/>
      <c r="D54" s="87"/>
      <c r="E54" s="87"/>
      <c r="F54" s="10" t="s">
        <v>31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人文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人文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人文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人文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57" xr:uid="{431D8EA5-1D7A-49CC-AB06-151876A03AA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2995-1875-42B2-888D-CB5AC7B7DE17}">
  <dimension ref="B1:I71"/>
  <sheetViews>
    <sheetView view="pageBreakPreview" topLeftCell="A36" zoomScale="120" zoomScaleNormal="120" zoomScaleSheetLayoutView="120" workbookViewId="0">
      <selection activeCell="G56" sqref="G56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6511102</v>
      </c>
      <c r="E2" s="19"/>
      <c r="F2" s="8"/>
      <c r="G2" s="8"/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  <c r="G3" s="20"/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6"/>
      <c r="D6" s="102"/>
      <c r="E6" s="102"/>
      <c r="F6" s="10" t="s">
        <v>33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人文2!$C$6:$C$105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1" si="0">ROW()-5</f>
        <v>2</v>
      </c>
      <c r="C7" s="56"/>
      <c r="D7" s="102"/>
      <c r="E7" s="102"/>
      <c r="F7" s="10" t="s">
        <v>33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人文2!$C$6:$C$105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6"/>
      <c r="D8" s="102"/>
      <c r="E8" s="102"/>
      <c r="F8" s="10" t="s">
        <v>33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人文2!$C$6:$C$105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6"/>
      <c r="D9" s="102"/>
      <c r="E9" s="102"/>
      <c r="F9" s="10" t="s">
        <v>33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人文2!$C$6:$C$105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6"/>
      <c r="D10" s="102"/>
      <c r="E10" s="102"/>
      <c r="F10" s="10" t="s">
        <v>33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人文2!$C$6:$C$105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6"/>
      <c r="D11" s="102"/>
      <c r="E11" s="102"/>
      <c r="F11" s="10" t="s">
        <v>33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人文2!$C$6:$C$105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6"/>
      <c r="D12" s="102"/>
      <c r="E12" s="102"/>
      <c r="F12" s="10" t="s">
        <v>33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人文2!$C$6:$C$105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6"/>
      <c r="D13" s="102"/>
      <c r="E13" s="102"/>
      <c r="F13" s="10" t="s">
        <v>33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人文2!$C$6:$C$105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6"/>
      <c r="D14" s="102"/>
      <c r="E14" s="102"/>
      <c r="F14" s="10" t="s">
        <v>33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人文2!$C$6:$C$105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6"/>
      <c r="D15" s="102"/>
      <c r="E15" s="102"/>
      <c r="F15" s="10" t="s">
        <v>33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人文2!$C$6:$C$105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6"/>
      <c r="D16" s="102"/>
      <c r="E16" s="102"/>
      <c r="F16" s="10" t="s">
        <v>33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人文2!$C$6:$C$105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6"/>
      <c r="D17" s="102"/>
      <c r="E17" s="102"/>
      <c r="F17" s="10" t="s">
        <v>33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人文2!$C$6:$C$105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21" t="s">
        <v>34</v>
      </c>
      <c r="G18" s="21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人文2!$C$6:$C$105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21" t="s">
        <v>34</v>
      </c>
      <c r="G19" s="21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人文2!$C$6:$C$105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21" t="s">
        <v>34</v>
      </c>
      <c r="G20" s="21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人文2!$C$6:$C$105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21" t="s">
        <v>34</v>
      </c>
      <c r="G21" s="21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人文2!$C$6:$C$105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21" t="s">
        <v>34</v>
      </c>
      <c r="G22" s="21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人文2!$C$6:$C$105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21" t="s">
        <v>34</v>
      </c>
      <c r="G23" s="21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人文2!$C$6:$C$105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21" t="s">
        <v>34</v>
      </c>
      <c r="G24" s="21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人文2!$C$6:$C$105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21" t="s">
        <v>34</v>
      </c>
      <c r="G25" s="21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人文2!$C$6:$C$105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21" t="s">
        <v>34</v>
      </c>
      <c r="G26" s="21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人文2!$C$6:$C$105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21" t="s">
        <v>34</v>
      </c>
      <c r="G27" s="21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人文2!$C$6:$C$105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21" t="s">
        <v>34</v>
      </c>
      <c r="G28" s="21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人文2!$C$6:$C$105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21" t="s">
        <v>34</v>
      </c>
      <c r="G29" s="21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人文2!$C$6:$C$105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21" t="s">
        <v>34</v>
      </c>
      <c r="G30" s="21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人文2!$C$6:$C$105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21" t="s">
        <v>34</v>
      </c>
      <c r="G31" s="21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人文2!$C$6:$C$105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21" t="s">
        <v>34</v>
      </c>
      <c r="G32" s="21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人文2!$C$6:$C$105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21" t="s">
        <v>34</v>
      </c>
      <c r="G33" s="21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人文2!$C$6:$C$105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21" t="s">
        <v>34</v>
      </c>
      <c r="G34" s="21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人文2!$C$6:$C$105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21" t="s">
        <v>34</v>
      </c>
      <c r="G35" s="21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人文2!$C$6:$C$105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21" t="s">
        <v>34</v>
      </c>
      <c r="G36" s="21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人文2!$C$6:$C$105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21" t="s">
        <v>34</v>
      </c>
      <c r="G37" s="21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人文2!$C$6:$C$105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21" t="s">
        <v>34</v>
      </c>
      <c r="G38" s="21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人文2!$C$6:$C$105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90"/>
      <c r="D39" s="91"/>
      <c r="E39" s="91"/>
      <c r="F39" s="21" t="s">
        <v>34</v>
      </c>
      <c r="G39" s="21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人文2!$C$6:$C$105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21" t="s">
        <v>34</v>
      </c>
      <c r="G40" s="21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人文2!$C$6:$C$105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21" t="s">
        <v>34</v>
      </c>
      <c r="G41" s="21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人文2!$C$6:$C$105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21" t="s">
        <v>34</v>
      </c>
      <c r="G42" s="21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人文2!$C$6:$C$105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21" t="s">
        <v>34</v>
      </c>
      <c r="G43" s="21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人文2!$C$6:$C$105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21" t="s">
        <v>34</v>
      </c>
      <c r="G44" s="21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人文2!$C$6:$C$105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0"/>
      <c r="D45" s="81"/>
      <c r="E45" s="81"/>
      <c r="F45" s="21" t="s">
        <v>34</v>
      </c>
      <c r="G45" s="21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人文2!$C$6:$C$105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0"/>
      <c r="D46" s="81"/>
      <c r="E46" s="81"/>
      <c r="F46" s="21" t="s">
        <v>34</v>
      </c>
      <c r="G46" s="21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人文2!$C$6:$C$105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0"/>
      <c r="D47" s="81"/>
      <c r="E47" s="81"/>
      <c r="F47" s="21" t="s">
        <v>34</v>
      </c>
      <c r="G47" s="21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人文2!$C$6:$C$105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0"/>
      <c r="D48" s="81"/>
      <c r="E48" s="81"/>
      <c r="F48" s="21" t="s">
        <v>34</v>
      </c>
      <c r="G48" s="21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人文2!$C$6:$C$105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0"/>
      <c r="D49" s="81"/>
      <c r="E49" s="81"/>
      <c r="F49" s="21" t="s">
        <v>34</v>
      </c>
      <c r="G49" s="21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人文2!$C$6:$C$105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0"/>
      <c r="D50" s="81"/>
      <c r="E50" s="81"/>
      <c r="F50" s="21" t="s">
        <v>34</v>
      </c>
      <c r="G50" s="21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人文2!$C$6:$C$105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80"/>
      <c r="D51" s="81"/>
      <c r="E51" s="81"/>
      <c r="F51" s="21" t="s">
        <v>34</v>
      </c>
      <c r="G51" s="21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人文2!$C$6:$C$105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80"/>
      <c r="D52" s="81"/>
      <c r="E52" s="81"/>
      <c r="F52" s="21" t="s">
        <v>34</v>
      </c>
      <c r="G52" s="21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人文2!$C$6:$C$105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80"/>
      <c r="D53" s="81"/>
      <c r="E53" s="81"/>
      <c r="F53" s="21" t="s">
        <v>34</v>
      </c>
      <c r="G53" s="21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人文2!$C$6:$C$105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80"/>
      <c r="D54" s="81"/>
      <c r="E54" s="81"/>
      <c r="F54" s="21" t="s">
        <v>34</v>
      </c>
      <c r="G54" s="21"/>
      <c r="H54" s="10" t="e">
        <f>IF(VLOOKUP($C54,#REF!,3,FALSE)=$C$2,"〇",VLOOKUP($C54,#REF!,3,FALSE))</f>
        <v>#REF!</v>
      </c>
      <c r="I54" s="43">
        <f>COUNTIF($C$6:$C$104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人文2!$C$6:$C$105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80"/>
      <c r="D55" s="81"/>
      <c r="E55" s="81"/>
      <c r="F55" s="21" t="s">
        <v>34</v>
      </c>
      <c r="G55" s="21"/>
      <c r="H55" s="10" t="e">
        <f>IF(VLOOKUP($C55,#REF!,3,FALSE)=$C$2,"〇",VLOOKUP($C55,#REF!,3,FALSE))</f>
        <v>#REF!</v>
      </c>
      <c r="I55" s="43">
        <f>COUNTIF($C$6:$C$104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人文2!$C$6:$C$105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4"/>
      <c r="D56" s="104"/>
      <c r="E56" s="104"/>
      <c r="F56" s="21" t="s">
        <v>34</v>
      </c>
      <c r="G56" s="21"/>
      <c r="H56" s="10" t="e">
        <f>IF(VLOOKUP($C56,#REF!,3,FALSE)=$C$2,"〇",VLOOKUP($C56,#REF!,3,FALSE))</f>
        <v>#REF!</v>
      </c>
      <c r="I56" s="43">
        <f>COUNTIF($C$6:$C$104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人文2!$C$6:$C$105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$104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人文2!$C$6:$C$105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$104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人文2!$C$6:$C$105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$104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人文2!$C$6:$C$105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$104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人文2!$C$6:$C$105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$104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人文2!$C$6:$C$105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$104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人文2!$C$6:$C$105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$104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人文2!$C$6:$C$105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$104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人文2!$C$6:$C$105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$104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人文2!$C$6:$C$105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$104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人文2!$C$6:$C$105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$104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人文2!$C$6:$C$105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$104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人文2!$C$6:$C$105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$104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人文2!$C$6:$C$105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$104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人文2!$C$6:$C$105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0"/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$104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人文2!$C$6:$C$105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0" xr:uid="{7DF52995-1875-42B2-888D-CB5AC7B7DE17}"/>
  <phoneticPr fontId="4"/>
  <printOptions horizontalCentered="1"/>
  <pageMargins left="0.51181102362204722" right="0.51181102362204722" top="0.55118110236220474" bottom="0.35433070866141736" header="0.31496062992125984" footer="0.31496062992125984"/>
  <pageSetup paperSize="9" scale="82" orientation="portrait" cellComments="asDisplayed" r:id="rId1"/>
  <colBreaks count="1" manualBreakCount="1">
    <brk id="8" max="17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C75C-4566-47D7-9204-03AB846FD870}">
  <dimension ref="B1:I46"/>
  <sheetViews>
    <sheetView view="pageBreakPreview" topLeftCell="A16" zoomScale="120" zoomScaleNormal="120" zoomScaleSheetLayoutView="120" workbookViewId="0">
      <selection activeCell="F6" sqref="F6:F36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6512102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35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人文2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6" si="0">ROW()-5</f>
        <v>2</v>
      </c>
      <c r="C7" s="80"/>
      <c r="D7" s="81"/>
      <c r="E7" s="81"/>
      <c r="F7" s="10" t="s">
        <v>35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人文2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35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人文2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35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人文2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35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人文2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35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人文2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35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人文2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35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人文2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35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人文2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35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人文2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35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人文2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35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人文2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35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人文2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35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人文2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35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人文2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35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人文2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35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人文2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35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人文2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35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人文2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35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人文2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35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人文2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35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人文2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35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人文2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35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人文2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35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人文2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35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人文2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35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人文2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35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人文2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35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人文2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35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人文2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35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人文2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5"/>
      <c r="D37" s="15"/>
      <c r="E37" s="15"/>
      <c r="F37" s="10"/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人文2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5"/>
      <c r="D38" s="15"/>
      <c r="E38" s="15"/>
      <c r="F38" s="10"/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人文2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5"/>
      <c r="D39" s="15"/>
      <c r="E39" s="15"/>
      <c r="F39" s="10"/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人文2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5"/>
      <c r="D40" s="15"/>
      <c r="E40" s="15"/>
      <c r="F40" s="10"/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人文2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5"/>
      <c r="D41" s="15"/>
      <c r="E41" s="15"/>
      <c r="F41" s="10"/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人文2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5"/>
      <c r="D42" s="15"/>
      <c r="E42" s="15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人文2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5"/>
      <c r="D43" s="15"/>
      <c r="E43" s="15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人文2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人文2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人文2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人文2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</sheetData>
  <autoFilter ref="B5:I46" xr:uid="{D5AFC75C-4566-47D7-9204-03AB846FD87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651D-E2CF-4709-8363-F5026EA27E0E}">
  <dimension ref="B1:I69"/>
  <sheetViews>
    <sheetView view="pageBreakPreview" topLeftCell="A37" zoomScale="120" zoomScaleNormal="120" zoomScaleSheetLayoutView="120" workbookViewId="0">
      <selection activeCell="F6" sqref="F6:F56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6513102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37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人文2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81"/>
      <c r="D7" s="81"/>
      <c r="E7" s="81"/>
      <c r="F7" s="10" t="s">
        <v>37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人文2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37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人文2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37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人文2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37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人文2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37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人文2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37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人文2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37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人文2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37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人文2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37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人文2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37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人文2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37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人文2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37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人文2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37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人文2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37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人文2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37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人文2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37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人文2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37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人文2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37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人文2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37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人文2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37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人文2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37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人文2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37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人文2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37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人文2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37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人文2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37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人文2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37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人文2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37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人文2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37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人文2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37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人文2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37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人文2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37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人文2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37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人文2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37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人文2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37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人文2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37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人文2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37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人文2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37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人文2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37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人文2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37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人文2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37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人文2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37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人文2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37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人文2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37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人文2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37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人文2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37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人文2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37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人文2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37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人文2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37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人文2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37</v>
      </c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人文2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37</v>
      </c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人文2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人文2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人文2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人文2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人文2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人文2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人文2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人文2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人文2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人文2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人文2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人文2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人文2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人文2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BCF7651D-E2CF-4709-8363-F5026EA27E0E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5F4E-1E95-490B-AE37-AE0488013676}">
  <dimension ref="B1:I49"/>
  <sheetViews>
    <sheetView view="pageBreakPreview" topLeftCell="A20" zoomScale="120" zoomScaleNormal="120" zoomScaleSheetLayoutView="120" workbookViewId="0">
      <selection activeCell="F6" sqref="F6:F45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6514102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 t="shared" ref="B6:B49" si="0">ROW()-5</f>
        <v>1</v>
      </c>
      <c r="C6" s="80"/>
      <c r="D6" s="81"/>
      <c r="E6" s="81"/>
      <c r="F6" s="10" t="s">
        <v>38</v>
      </c>
      <c r="G6" s="10"/>
      <c r="H6" s="10" t="e">
        <f>IF(VLOOKUP($C6,#REF!,3,FALSE)=$C$2,"〇",VLOOKUP($C6,#REF!,3,FALSE))</f>
        <v>#REF!</v>
      </c>
      <c r="I6" s="43">
        <f>COUNTIF($C$6:$C$102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人文2!$C$6:$C$105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si="0"/>
        <v>2</v>
      </c>
      <c r="C7" s="80"/>
      <c r="D7" s="81"/>
      <c r="E7" s="81"/>
      <c r="F7" s="10" t="s">
        <v>38</v>
      </c>
      <c r="G7" s="10"/>
      <c r="H7" s="10" t="e">
        <f>IF(VLOOKUP($C7,#REF!,3,FALSE)=$C$2,"〇",VLOOKUP($C7,#REF!,3,FALSE))</f>
        <v>#REF!</v>
      </c>
      <c r="I7" s="43">
        <f>COUNTIF($C$6:$C$102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人文2!$C$6:$C$105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38</v>
      </c>
      <c r="G8" s="10"/>
      <c r="H8" s="10" t="e">
        <f>IF(VLOOKUP($C8,#REF!,3,FALSE)=$C$2,"〇",VLOOKUP($C8,#REF!,3,FALSE))</f>
        <v>#REF!</v>
      </c>
      <c r="I8" s="43">
        <f>COUNTIF($C$6:$C$102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人文2!$C$6:$C$105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38</v>
      </c>
      <c r="G9" s="10"/>
      <c r="H9" s="10" t="e">
        <f>IF(VLOOKUP($C9,#REF!,3,FALSE)=$C$2,"〇",VLOOKUP($C9,#REF!,3,FALSE))</f>
        <v>#REF!</v>
      </c>
      <c r="I9" s="43">
        <f>COUNTIF($C$6:$C$102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人文2!$C$6:$C$105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38</v>
      </c>
      <c r="G10" s="10"/>
      <c r="H10" s="10" t="e">
        <f>IF(VLOOKUP($C10,#REF!,3,FALSE)=$C$2,"〇",VLOOKUP($C10,#REF!,3,FALSE))</f>
        <v>#REF!</v>
      </c>
      <c r="I10" s="43">
        <f>COUNTIF($C$6:$C$102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人文2!$C$6:$C$105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38</v>
      </c>
      <c r="G11" s="10"/>
      <c r="H11" s="10" t="e">
        <f>IF(VLOOKUP($C11,#REF!,3,FALSE)=$C$2,"〇",VLOOKUP($C11,#REF!,3,FALSE))</f>
        <v>#REF!</v>
      </c>
      <c r="I11" s="43">
        <f>COUNTIF($C$6:$C$102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人文2!$C$6:$C$105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38</v>
      </c>
      <c r="G12" s="10"/>
      <c r="H12" s="10" t="e">
        <f>IF(VLOOKUP($C12,#REF!,3,FALSE)=$C$2,"〇",VLOOKUP($C12,#REF!,3,FALSE))</f>
        <v>#REF!</v>
      </c>
      <c r="I12" s="43">
        <f>COUNTIF($C$6:$C$102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人文2!$C$6:$C$105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38</v>
      </c>
      <c r="G13" s="10"/>
      <c r="H13" s="10" t="e">
        <f>IF(VLOOKUP($C13,#REF!,3,FALSE)=$C$2,"〇",VLOOKUP($C13,#REF!,3,FALSE))</f>
        <v>#REF!</v>
      </c>
      <c r="I13" s="43">
        <f>COUNTIF($C$6:$C$102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人文2!$C$6:$C$105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38</v>
      </c>
      <c r="G14" s="10"/>
      <c r="H14" s="10" t="e">
        <f>IF(VLOOKUP($C14,#REF!,3,FALSE)=$C$2,"〇",VLOOKUP($C14,#REF!,3,FALSE))</f>
        <v>#REF!</v>
      </c>
      <c r="I14" s="43">
        <f>COUNTIF($C$6:$C$102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人文2!$C$6:$C$105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38</v>
      </c>
      <c r="G15" s="10"/>
      <c r="H15" s="10" t="e">
        <f>IF(VLOOKUP($C15,#REF!,3,FALSE)=$C$2,"〇",VLOOKUP($C15,#REF!,3,FALSE))</f>
        <v>#REF!</v>
      </c>
      <c r="I15" s="43">
        <f>COUNTIF($C$6:$C$102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人文2!$C$6:$C$105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38</v>
      </c>
      <c r="G16" s="10"/>
      <c r="H16" s="10" t="e">
        <f>IF(VLOOKUP($C16,#REF!,3,FALSE)=$C$2,"〇",VLOOKUP($C16,#REF!,3,FALSE))</f>
        <v>#REF!</v>
      </c>
      <c r="I16" s="43">
        <f>COUNTIF($C$6:$C$102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人文2!$C$6:$C$105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38</v>
      </c>
      <c r="G17" s="10"/>
      <c r="H17" s="10" t="e">
        <f>IF(VLOOKUP($C17,#REF!,3,FALSE)=$C$2,"〇",VLOOKUP($C17,#REF!,3,FALSE))</f>
        <v>#REF!</v>
      </c>
      <c r="I17" s="43">
        <f>COUNTIF($C$6:$C$102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人文2!$C$6:$C$105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38</v>
      </c>
      <c r="G18" s="10"/>
      <c r="H18" s="10" t="e">
        <f>IF(VLOOKUP($C18,#REF!,3,FALSE)=$C$2,"〇",VLOOKUP($C18,#REF!,3,FALSE))</f>
        <v>#REF!</v>
      </c>
      <c r="I18" s="43">
        <f>COUNTIF($C$6:$C$102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人文2!$C$6:$C$105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38</v>
      </c>
      <c r="G19" s="10"/>
      <c r="H19" s="10" t="e">
        <f>IF(VLOOKUP($C19,#REF!,3,FALSE)=$C$2,"〇",VLOOKUP($C19,#REF!,3,FALSE))</f>
        <v>#REF!</v>
      </c>
      <c r="I19" s="43">
        <f>COUNTIF($C$6:$C$102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人文2!$C$6:$C$105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38</v>
      </c>
      <c r="G20" s="10"/>
      <c r="H20" s="10" t="e">
        <f>IF(VLOOKUP($C20,#REF!,3,FALSE)=$C$2,"〇",VLOOKUP($C20,#REF!,3,FALSE))</f>
        <v>#REF!</v>
      </c>
      <c r="I20" s="43">
        <f>COUNTIF($C$6:$C$102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人文2!$C$6:$C$105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38</v>
      </c>
      <c r="G21" s="10"/>
      <c r="H21" s="10" t="e">
        <f>IF(VLOOKUP($C21,#REF!,3,FALSE)=$C$2,"〇",VLOOKUP($C21,#REF!,3,FALSE))</f>
        <v>#REF!</v>
      </c>
      <c r="I21" s="43">
        <f>COUNTIF($C$6:$C$102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人文2!$C$6:$C$105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38</v>
      </c>
      <c r="G22" s="10"/>
      <c r="H22" s="10" t="e">
        <f>IF(VLOOKUP($C22,#REF!,3,FALSE)=$C$2,"〇",VLOOKUP($C22,#REF!,3,FALSE))</f>
        <v>#REF!</v>
      </c>
      <c r="I22" s="43">
        <f>COUNTIF($C$6:$C$102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人文2!$C$6:$C$105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38</v>
      </c>
      <c r="G23" s="10"/>
      <c r="H23" s="10" t="e">
        <f>IF(VLOOKUP($C23,#REF!,3,FALSE)=$C$2,"〇",VLOOKUP($C23,#REF!,3,FALSE))</f>
        <v>#REF!</v>
      </c>
      <c r="I23" s="43">
        <f>COUNTIF($C$6:$C$102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人文2!$C$6:$C$105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38</v>
      </c>
      <c r="G24" s="10"/>
      <c r="H24" s="10" t="e">
        <f>IF(VLOOKUP($C24,#REF!,3,FALSE)=$C$2,"〇",VLOOKUP($C24,#REF!,3,FALSE))</f>
        <v>#REF!</v>
      </c>
      <c r="I24" s="43">
        <f>COUNTIF($C$6:$C$102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人文2!$C$6:$C$105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90"/>
      <c r="D25" s="91"/>
      <c r="E25" s="91"/>
      <c r="F25" s="10" t="s">
        <v>38</v>
      </c>
      <c r="G25" s="10"/>
      <c r="H25" s="10" t="e">
        <f>IF(VLOOKUP($C25,#REF!,3,FALSE)=$C$2,"〇",VLOOKUP($C25,#REF!,3,FALSE))</f>
        <v>#REF!</v>
      </c>
      <c r="I25" s="43">
        <f>COUNTIF($C$6:$C$102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人文2!$C$6:$C$105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38</v>
      </c>
      <c r="G26" s="10"/>
      <c r="H26" s="10" t="e">
        <f>IF(VLOOKUP($C26,#REF!,3,FALSE)=$C$2,"〇",VLOOKUP($C26,#REF!,3,FALSE))</f>
        <v>#REF!</v>
      </c>
      <c r="I26" s="43">
        <f>COUNTIF($C$6:$C$102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人文2!$C$6:$C$105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0" t="s">
        <v>38</v>
      </c>
      <c r="G27" s="10"/>
      <c r="H27" s="10" t="e">
        <f>IF(VLOOKUP($C27,#REF!,3,FALSE)=$C$2,"〇",VLOOKUP($C27,#REF!,3,FALSE))</f>
        <v>#REF!</v>
      </c>
      <c r="I27" s="43">
        <f>COUNTIF($C$6:$C$102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人文2!$C$6:$C$105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38</v>
      </c>
      <c r="G28" s="10"/>
      <c r="H28" s="10" t="e">
        <f>IF(VLOOKUP($C28,#REF!,3,FALSE)=$C$2,"〇",VLOOKUP($C28,#REF!,3,FALSE))</f>
        <v>#REF!</v>
      </c>
      <c r="I28" s="43">
        <f>COUNTIF($C$6:$C$102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人文2!$C$6:$C$105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38</v>
      </c>
      <c r="G29" s="10"/>
      <c r="H29" s="10" t="e">
        <f>IF(VLOOKUP($C29,#REF!,3,FALSE)=$C$2,"〇",VLOOKUP($C29,#REF!,3,FALSE))</f>
        <v>#REF!</v>
      </c>
      <c r="I29" s="43">
        <f>COUNTIF($C$6:$C$102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人文2!$C$6:$C$105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38</v>
      </c>
      <c r="G30" s="10"/>
      <c r="H30" s="10" t="e">
        <f>IF(VLOOKUP($C30,#REF!,3,FALSE)=$C$2,"〇",VLOOKUP($C30,#REF!,3,FALSE))</f>
        <v>#REF!</v>
      </c>
      <c r="I30" s="43">
        <f>COUNTIF($C$6:$C$102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人文2!$C$6:$C$105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38</v>
      </c>
      <c r="G31" s="10"/>
      <c r="H31" s="10" t="e">
        <f>IF(VLOOKUP($C31,#REF!,3,FALSE)=$C$2,"〇",VLOOKUP($C31,#REF!,3,FALSE))</f>
        <v>#REF!</v>
      </c>
      <c r="I31" s="43">
        <f>COUNTIF($C$6:$C$102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人文2!$C$6:$C$105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38</v>
      </c>
      <c r="G32" s="10"/>
      <c r="H32" s="10" t="e">
        <f>IF(VLOOKUP($C32,#REF!,3,FALSE)=$C$2,"〇",VLOOKUP($C32,#REF!,3,FALSE))</f>
        <v>#REF!</v>
      </c>
      <c r="I32" s="43">
        <f>COUNTIF($C$6:$C$102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人文2!$C$6:$C$105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38</v>
      </c>
      <c r="G33" s="10"/>
      <c r="H33" s="10" t="e">
        <f>IF(VLOOKUP($C33,#REF!,3,FALSE)=$C$2,"〇",VLOOKUP($C33,#REF!,3,FALSE))</f>
        <v>#REF!</v>
      </c>
      <c r="I33" s="43">
        <f>COUNTIF($C$6:$C$102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人文2!$C$6:$C$105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38</v>
      </c>
      <c r="G34" s="10"/>
      <c r="H34" s="10" t="e">
        <f>IF(VLOOKUP($C34,#REF!,3,FALSE)=$C$2,"〇",VLOOKUP($C34,#REF!,3,FALSE))</f>
        <v>#REF!</v>
      </c>
      <c r="I34" s="43">
        <f>COUNTIF($C$6:$C$102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人文2!$C$6:$C$105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38</v>
      </c>
      <c r="G35" s="10"/>
      <c r="H35" s="10" t="e">
        <f>IF(VLOOKUP($C35,#REF!,3,FALSE)=$C$2,"〇",VLOOKUP($C35,#REF!,3,FALSE))</f>
        <v>#REF!</v>
      </c>
      <c r="I35" s="43">
        <f>COUNTIF($C$6:$C$102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人文2!$C$6:$C$105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38</v>
      </c>
      <c r="G36" s="10"/>
      <c r="H36" s="10" t="e">
        <f>IF(VLOOKUP($C36,#REF!,3,FALSE)=$C$2,"〇",VLOOKUP($C36,#REF!,3,FALSE))</f>
        <v>#REF!</v>
      </c>
      <c r="I36" s="43">
        <f>COUNTIF($C$6:$C$102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人文2!$C$6:$C$105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38</v>
      </c>
      <c r="G37" s="10"/>
      <c r="H37" s="10" t="e">
        <f>IF(VLOOKUP($C37,#REF!,3,FALSE)=$C$2,"〇",VLOOKUP($C37,#REF!,3,FALSE))</f>
        <v>#REF!</v>
      </c>
      <c r="I37" s="43">
        <f>COUNTIF($C$6:$C$102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人文2!$C$6:$C$105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38</v>
      </c>
      <c r="G38" s="10"/>
      <c r="H38" s="10" t="e">
        <f>IF(VLOOKUP($C38,#REF!,3,FALSE)=$C$2,"〇",VLOOKUP($C38,#REF!,3,FALSE))</f>
        <v>#REF!</v>
      </c>
      <c r="I38" s="43">
        <f>COUNTIF($C$6:$C$102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人文2!$C$6:$C$105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38</v>
      </c>
      <c r="G39" s="10"/>
      <c r="H39" s="10" t="e">
        <f>IF(VLOOKUP($C39,#REF!,3,FALSE)=$C$2,"〇",VLOOKUP($C39,#REF!,3,FALSE))</f>
        <v>#REF!</v>
      </c>
      <c r="I39" s="43">
        <f>COUNTIF($C$6:$C$102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人文2!$C$6:$C$105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38</v>
      </c>
      <c r="G40" s="10"/>
      <c r="H40" s="10" t="e">
        <f>IF(VLOOKUP($C40,#REF!,3,FALSE)=$C$2,"〇",VLOOKUP($C40,#REF!,3,FALSE))</f>
        <v>#REF!</v>
      </c>
      <c r="I40" s="43">
        <f>COUNTIF($C$6:$C$102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人文2!$C$6:$C$105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2"/>
      <c r="D41" s="81"/>
      <c r="E41" s="81"/>
      <c r="F41" s="10" t="s">
        <v>38</v>
      </c>
      <c r="G41" s="10"/>
      <c r="H41" s="10" t="e">
        <f>IF(VLOOKUP($C41,#REF!,3,FALSE)=$C$2,"〇",VLOOKUP($C41,#REF!,3,FALSE))</f>
        <v>#REF!</v>
      </c>
      <c r="I41" s="43">
        <f>COUNTIF($C$6:$C$102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人文2!$C$6:$C$105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57"/>
      <c r="D42" s="57"/>
      <c r="E42" s="57"/>
      <c r="F42" s="10" t="s">
        <v>38</v>
      </c>
      <c r="G42" s="10"/>
      <c r="H42" s="10" t="e">
        <f>IF(VLOOKUP($C42,#REF!,3,FALSE)=$C$2,"〇",VLOOKUP($C42,#REF!,3,FALSE))</f>
        <v>#REF!</v>
      </c>
      <c r="I42" s="43">
        <f>COUNTIF($C$6:$C$102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人文2!$C$6:$C$105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38</v>
      </c>
      <c r="G43" s="10"/>
      <c r="H43" s="10" t="e">
        <f>IF(VLOOKUP($C43,#REF!,3,FALSE)=$C$2,"〇",VLOOKUP($C43,#REF!,3,FALSE))</f>
        <v>#REF!</v>
      </c>
      <c r="I43" s="43">
        <f>COUNTIF($C$6:$C$102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人文2!$C$6:$C$105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38</v>
      </c>
      <c r="G44" s="10"/>
      <c r="H44" s="10" t="e">
        <f>IF(VLOOKUP($C44,#REF!,3,FALSE)=$C$2,"〇",VLOOKUP($C44,#REF!,3,FALSE))</f>
        <v>#REF!</v>
      </c>
      <c r="I44" s="43">
        <f>COUNTIF($C$6:$C$102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人文2!$C$6:$C$105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38</v>
      </c>
      <c r="G45" s="10"/>
      <c r="H45" s="10" t="e">
        <f>IF(VLOOKUP($C45,#REF!,3,FALSE)=$C$2,"〇",VLOOKUP($C45,#REF!,3,FALSE))</f>
        <v>#REF!</v>
      </c>
      <c r="I45" s="43">
        <f>COUNTIF($C$6:$C$102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人文2!$C$6:$C$105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$102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人文2!$C$6:$C$105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$102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人文2!$C$6:$C$105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$102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人文2!$C$6:$C$105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$102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人文2!$C$6:$C$105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6" xr:uid="{64AE5F4E-1E95-490B-AE37-AE048801367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7A47-4507-48CE-8EA2-35CBBC610322}">
  <dimension ref="B1:I71"/>
  <sheetViews>
    <sheetView view="pageBreakPreview" topLeftCell="A44" zoomScale="120" zoomScaleNormal="120" zoomScaleSheetLayoutView="120" workbookViewId="0">
      <selection activeCell="G55" sqref="G55:G64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4" width="21.125" style="2" bestFit="1" customWidth="1"/>
    <col min="5" max="5" width="25" style="2" bestFit="1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6515102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39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人文2!$C$6:$C$105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8" si="0">ROW()-5</f>
        <v>2</v>
      </c>
      <c r="C7" s="81"/>
      <c r="D7" s="81"/>
      <c r="E7" s="81"/>
      <c r="F7" s="10" t="s">
        <v>39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人文2!$C$6:$C$105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39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人文2!$C$6:$C$105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39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人文2!$C$6:$C$105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39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人文2!$C$6:$C$105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39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人文2!$C$6:$C$105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39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人文2!$C$6:$C$105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39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人文2!$C$6:$C$105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39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人文2!$C$6:$C$105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39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人文2!$C$6:$C$105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39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人文2!$C$6:$C$105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39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人文2!$C$6:$C$105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39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人文2!$C$6:$C$105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39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人文2!$C$6:$C$105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39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人文2!$C$6:$C$105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39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人文2!$C$6:$C$105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39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人文2!$C$6:$C$105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39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人文2!$C$6:$C$105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39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人文2!$C$6:$C$105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39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人文2!$C$6:$C$105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39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人文2!$C$6:$C$105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39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人文2!$C$6:$C$105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39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人文2!$C$6:$C$105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39</v>
      </c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人文2!$C$6:$C$105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39</v>
      </c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人文2!$C$6:$C$105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39</v>
      </c>
      <c r="G31" s="10"/>
      <c r="H31" s="10" t="e">
        <f>IF(VLOOKUP($C31,#REF!,3,FALSE)=$C$2,"〇",VLOOKUP($C31,#REF!,3,FALSE))</f>
        <v>#REF!</v>
      </c>
      <c r="I31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人文2!$C$6:$C$105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39</v>
      </c>
      <c r="G32" s="10"/>
      <c r="H32" s="10" t="e">
        <f>IF(VLOOKUP($C32,#REF!,3,FALSE)=$C$2,"〇",VLOOKUP($C32,#REF!,3,FALSE))</f>
        <v>#REF!</v>
      </c>
      <c r="I32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人文2!$C$6:$C$105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39</v>
      </c>
      <c r="G33" s="10"/>
      <c r="H33" s="10" t="e">
        <f>IF(VLOOKUP($C33,#REF!,3,FALSE)=$C$2,"〇",VLOOKUP($C33,#REF!,3,FALSE))</f>
        <v>#REF!</v>
      </c>
      <c r="I33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人文2!$C$6:$C$105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39</v>
      </c>
      <c r="G34" s="10"/>
      <c r="H34" s="10" t="e">
        <f>IF(VLOOKUP($C34,#REF!,3,FALSE)=$C$2,"〇",VLOOKUP($C34,#REF!,3,FALSE))</f>
        <v>#REF!</v>
      </c>
      <c r="I34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人文2!$C$6:$C$105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39</v>
      </c>
      <c r="G35" s="10"/>
      <c r="H35" s="10" t="e">
        <f>IF(VLOOKUP($C35,#REF!,3,FALSE)=$C$2,"〇",VLOOKUP($C35,#REF!,3,FALSE))</f>
        <v>#REF!</v>
      </c>
      <c r="I35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人文2!$C$6:$C$105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39</v>
      </c>
      <c r="G36" s="10"/>
      <c r="H36" s="10" t="e">
        <f>IF(VLOOKUP($C36,#REF!,3,FALSE)=$C$2,"〇",VLOOKUP($C36,#REF!,3,FALSE))</f>
        <v>#REF!</v>
      </c>
      <c r="I36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人文2!$C$6:$C$105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39</v>
      </c>
      <c r="G37" s="10"/>
      <c r="H37" s="10" t="e">
        <f>IF(VLOOKUP($C37,#REF!,3,FALSE)=$C$2,"〇",VLOOKUP($C37,#REF!,3,FALSE))</f>
        <v>#REF!</v>
      </c>
      <c r="I37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人文2!$C$6:$C$105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39</v>
      </c>
      <c r="G38" s="10"/>
      <c r="H38" s="10" t="e">
        <f>IF(VLOOKUP($C38,#REF!,3,FALSE)=$C$2,"〇",VLOOKUP($C38,#REF!,3,FALSE))</f>
        <v>#REF!</v>
      </c>
      <c r="I38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人文2!$C$6:$C$105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39</v>
      </c>
      <c r="G39" s="10"/>
      <c r="H39" s="10" t="e">
        <f>IF(VLOOKUP($C39,#REF!,3,FALSE)=$C$2,"〇",VLOOKUP($C39,#REF!,3,FALSE))</f>
        <v>#REF!</v>
      </c>
      <c r="I39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人文2!$C$6:$C$105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39</v>
      </c>
      <c r="G40" s="10"/>
      <c r="H40" s="10" t="e">
        <f>IF(VLOOKUP($C40,#REF!,3,FALSE)=$C$2,"〇",VLOOKUP($C40,#REF!,3,FALSE))</f>
        <v>#REF!</v>
      </c>
      <c r="I40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人文2!$C$6:$C$105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39</v>
      </c>
      <c r="G41" s="10"/>
      <c r="H41" s="10" t="e">
        <f>IF(VLOOKUP($C41,#REF!,3,FALSE)=$C$2,"〇",VLOOKUP($C41,#REF!,3,FALSE))</f>
        <v>#REF!</v>
      </c>
      <c r="I41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人文2!$C$6:$C$105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39</v>
      </c>
      <c r="G42" s="10"/>
      <c r="H42" s="10" t="e">
        <f>IF(VLOOKUP($C42,#REF!,3,FALSE)=$C$2,"〇",VLOOKUP($C42,#REF!,3,FALSE))</f>
        <v>#REF!</v>
      </c>
      <c r="I42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人文2!$C$6:$C$105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39</v>
      </c>
      <c r="G43" s="10"/>
      <c r="H43" s="10" t="e">
        <f>IF(VLOOKUP($C43,#REF!,3,FALSE)=$C$2,"〇",VLOOKUP($C43,#REF!,3,FALSE))</f>
        <v>#REF!</v>
      </c>
      <c r="I43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人文2!$C$6:$C$105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0" t="s">
        <v>39</v>
      </c>
      <c r="G44" s="10"/>
      <c r="H44" s="10" t="e">
        <f>IF(VLOOKUP($C44,#REF!,3,FALSE)=$C$2,"〇",VLOOKUP($C44,#REF!,3,FALSE))</f>
        <v>#REF!</v>
      </c>
      <c r="I44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人文2!$C$6:$C$105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0" t="s">
        <v>39</v>
      </c>
      <c r="G45" s="10"/>
      <c r="H45" s="10" t="e">
        <f>IF(VLOOKUP($C45,#REF!,3,FALSE)=$C$2,"〇",VLOOKUP($C45,#REF!,3,FALSE))</f>
        <v>#REF!</v>
      </c>
      <c r="I45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人文2!$C$6:$C$105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0" t="s">
        <v>39</v>
      </c>
      <c r="G46" s="10"/>
      <c r="H46" s="10" t="e">
        <f>IF(VLOOKUP($C46,#REF!,3,FALSE)=$C$2,"〇",VLOOKUP($C46,#REF!,3,FALSE))</f>
        <v>#REF!</v>
      </c>
      <c r="I46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人文2!$C$6:$C$105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87"/>
      <c r="F47" s="10" t="s">
        <v>39</v>
      </c>
      <c r="G47" s="10"/>
      <c r="H47" s="10" t="e">
        <f>IF(VLOOKUP($C47,#REF!,3,FALSE)=$C$2,"〇",VLOOKUP($C47,#REF!,3,FALSE))</f>
        <v>#REF!</v>
      </c>
      <c r="I47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人文2!$C$6:$C$105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5"/>
      <c r="D48" s="105"/>
      <c r="E48" s="105"/>
      <c r="F48" s="10" t="s">
        <v>39</v>
      </c>
      <c r="G48" s="10"/>
      <c r="H48" s="10" t="e">
        <f>IF(VLOOKUP($C48,#REF!,3,FALSE)=$C$2,"〇",VLOOKUP($C48,#REF!,3,FALSE))</f>
        <v>#REF!</v>
      </c>
      <c r="I48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人文2!$C$6:$C$105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7"/>
      <c r="D49" s="87"/>
      <c r="E49" s="87"/>
      <c r="F49" s="10" t="s">
        <v>39</v>
      </c>
      <c r="G49" s="10"/>
      <c r="H49" s="10" t="e">
        <f>IF(VLOOKUP($C49,#REF!,3,FALSE)=$C$2,"〇",VLOOKUP($C49,#REF!,3,FALSE))</f>
        <v>#REF!</v>
      </c>
      <c r="I49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人文2!$C$6:$C$105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7"/>
      <c r="D50" s="87"/>
      <c r="E50" s="87"/>
      <c r="F50" s="10" t="s">
        <v>39</v>
      </c>
      <c r="G50" s="10"/>
      <c r="H50" s="10" t="e">
        <f>IF(VLOOKUP($C50,#REF!,3,FALSE)=$C$2,"〇",VLOOKUP($C50,#REF!,3,FALSE))</f>
        <v>#REF!</v>
      </c>
      <c r="I50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人文2!$C$6:$C$105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87"/>
      <c r="D51" s="87"/>
      <c r="E51" s="87"/>
      <c r="F51" s="10" t="s">
        <v>39</v>
      </c>
      <c r="G51" s="10"/>
      <c r="H51" s="10" t="e">
        <f>IF(VLOOKUP($C51,#REF!,3,FALSE)=$C$2,"〇",VLOOKUP($C51,#REF!,3,FALSE))</f>
        <v>#REF!</v>
      </c>
      <c r="I51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人文2!$C$6:$C$105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87"/>
      <c r="D52" s="87"/>
      <c r="E52" s="87"/>
      <c r="F52" s="10" t="s">
        <v>39</v>
      </c>
      <c r="G52" s="10"/>
      <c r="H52" s="10" t="e">
        <f>IF(VLOOKUP($C52,#REF!,3,FALSE)=$C$2,"〇",VLOOKUP($C52,#REF!,3,FALSE))</f>
        <v>#REF!</v>
      </c>
      <c r="I52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人文2!$C$6:$C$105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87"/>
      <c r="D53" s="87"/>
      <c r="E53" s="87"/>
      <c r="F53" s="10" t="s">
        <v>39</v>
      </c>
      <c r="G53" s="10"/>
      <c r="H53" s="10" t="e">
        <f>IF(VLOOKUP($C53,#REF!,3,FALSE)=$C$2,"〇",VLOOKUP($C53,#REF!,3,FALSE))</f>
        <v>#REF!</v>
      </c>
      <c r="I53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人文2!$C$6:$C$105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87"/>
      <c r="D54" s="87"/>
      <c r="E54" s="87"/>
      <c r="F54" s="10" t="s">
        <v>39</v>
      </c>
      <c r="G54" s="10"/>
      <c r="H54" s="10" t="e">
        <f>IF(VLOOKUP($C54,#REF!,3,FALSE)=$C$2,"〇",VLOOKUP($C54,#REF!,3,FALSE))</f>
        <v>#REF!</v>
      </c>
      <c r="I54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人文2!$C$6:$C$105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87"/>
      <c r="D55" s="87"/>
      <c r="E55" s="87"/>
      <c r="F55" s="10" t="s">
        <v>39</v>
      </c>
      <c r="G55" s="10"/>
      <c r="H55" s="10" t="e">
        <f>IF(VLOOKUP($C55,#REF!,3,FALSE)=$C$2,"〇",VLOOKUP($C55,#REF!,3,FALSE))</f>
        <v>#REF!</v>
      </c>
      <c r="I55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人文2!$C$6:$C$105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87"/>
      <c r="D56" s="87"/>
      <c r="E56" s="87"/>
      <c r="F56" s="10" t="s">
        <v>39</v>
      </c>
      <c r="G56" s="10"/>
      <c r="H56" s="10" t="e">
        <f>IF(VLOOKUP($C56,#REF!,3,FALSE)=$C$2,"〇",VLOOKUP($C56,#REF!,3,FALSE))</f>
        <v>#REF!</v>
      </c>
      <c r="I56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人文2!$C$6:$C$105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87"/>
      <c r="D57" s="87"/>
      <c r="E57" s="87"/>
      <c r="F57" s="10" t="s">
        <v>39</v>
      </c>
      <c r="G57" s="10"/>
      <c r="H57" s="10" t="e">
        <f>IF(VLOOKUP($C57,#REF!,3,FALSE)=$C$2,"〇",VLOOKUP($C57,#REF!,3,FALSE))</f>
        <v>#REF!</v>
      </c>
      <c r="I57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人文2!$C$6:$C$105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87"/>
      <c r="D58" s="87"/>
      <c r="E58" s="87"/>
      <c r="F58" s="10" t="s">
        <v>39</v>
      </c>
      <c r="G58" s="10"/>
      <c r="H58" s="10" t="e">
        <f>IF(VLOOKUP($C58,#REF!,3,FALSE)=$C$2,"〇",VLOOKUP($C58,#REF!,3,FALSE))</f>
        <v>#REF!</v>
      </c>
      <c r="I58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人文2!$C$6:$C$105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87"/>
      <c r="D59" s="87"/>
      <c r="E59" s="87"/>
      <c r="F59" s="10" t="s">
        <v>39</v>
      </c>
      <c r="G59" s="10"/>
      <c r="H59" s="10" t="e">
        <f>IF(VLOOKUP($C59,#REF!,3,FALSE)=$C$2,"〇",VLOOKUP($C59,#REF!,3,FALSE))</f>
        <v>#REF!</v>
      </c>
      <c r="I59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人文2!$C$6:$C$105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87"/>
      <c r="D60" s="87"/>
      <c r="E60" s="87"/>
      <c r="F60" s="10" t="s">
        <v>39</v>
      </c>
      <c r="G60" s="10"/>
      <c r="H60" s="10" t="e">
        <f>IF(VLOOKUP($C60,#REF!,3,FALSE)=$C$2,"〇",VLOOKUP($C60,#REF!,3,FALSE))</f>
        <v>#REF!</v>
      </c>
      <c r="I60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人文2!$C$6:$C$105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87"/>
      <c r="D61" s="87"/>
      <c r="E61" s="87"/>
      <c r="F61" s="10" t="s">
        <v>39</v>
      </c>
      <c r="G61" s="10"/>
      <c r="H61" s="10" t="e">
        <f>IF(VLOOKUP($C61,#REF!,3,FALSE)=$C$2,"〇",VLOOKUP($C61,#REF!,3,FALSE))</f>
        <v>#REF!</v>
      </c>
      <c r="I61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人文2!$C$6:$C$105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87"/>
      <c r="D62" s="87"/>
      <c r="E62" s="87"/>
      <c r="F62" s="10" t="s">
        <v>39</v>
      </c>
      <c r="G62" s="10"/>
      <c r="H62" s="10" t="e">
        <f>IF(VLOOKUP($C62,#REF!,3,FALSE)=$C$2,"〇",VLOOKUP($C62,#REF!,3,FALSE))</f>
        <v>#REF!</v>
      </c>
      <c r="I62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人文2!$C$6:$C$105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87"/>
      <c r="D63" s="87"/>
      <c r="E63" s="87"/>
      <c r="F63" s="10" t="s">
        <v>39</v>
      </c>
      <c r="G63" s="10"/>
      <c r="H63" s="10" t="e">
        <f>IF(VLOOKUP($C63,#REF!,3,FALSE)=$C$2,"〇",VLOOKUP($C63,#REF!,3,FALSE))</f>
        <v>#REF!</v>
      </c>
      <c r="I63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人文2!$C$6:$C$105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87"/>
      <c r="D64" s="87"/>
      <c r="E64" s="87"/>
      <c r="F64" s="10" t="s">
        <v>39</v>
      </c>
      <c r="G64" s="10"/>
      <c r="H64" s="10" t="e">
        <f>IF(VLOOKUP($C64,#REF!,3,FALSE)=$C$2,"〇",VLOOKUP($C64,#REF!,3,FALSE))</f>
        <v>#REF!</v>
      </c>
      <c r="I64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人文2!$C$6:$C$105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22"/>
      <c r="G65" s="10"/>
      <c r="H65" s="10" t="e">
        <f>IF(VLOOKUP($C65,#REF!,3,FALSE)=$C$2,"〇",VLOOKUP($C65,#REF!,3,FALSE))</f>
        <v>#REF!</v>
      </c>
      <c r="I65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人文2!$C$6:$C$105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22"/>
      <c r="G66" s="10"/>
      <c r="H66" s="10" t="e">
        <f>IF(VLOOKUP($C66,#REF!,3,FALSE)=$C$2,"〇",VLOOKUP($C66,#REF!,3,FALSE))</f>
        <v>#REF!</v>
      </c>
      <c r="I66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人文2!$C$6:$C$105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22"/>
      <c r="G67" s="10"/>
      <c r="H67" s="10" t="e">
        <f>IF(VLOOKUP($C67,#REF!,3,FALSE)=$C$2,"〇",VLOOKUP($C67,#REF!,3,FALSE))</f>
        <v>#REF!</v>
      </c>
      <c r="I67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人文2!$C$6:$C$105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22"/>
      <c r="G68" s="10"/>
      <c r="H68" s="10" t="e">
        <f>IF(VLOOKUP($C68,#REF!,3,FALSE)=$C$2,"〇",VLOOKUP($C68,#REF!,3,FALSE))</f>
        <v>#REF!</v>
      </c>
      <c r="I68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人文2!$C$6:$C$105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ref="B69:B71" si="1">ROW()-5</f>
        <v>64</v>
      </c>
      <c r="C69" s="16"/>
      <c r="D69" s="16"/>
      <c r="E69" s="16"/>
      <c r="F69" s="22"/>
      <c r="G69" s="10"/>
      <c r="H69" s="10" t="e">
        <f>IF(VLOOKUP($C69,#REF!,3,FALSE)=$C$2,"〇",VLOOKUP($C69,#REF!,3,FALSE))</f>
        <v>#REF!</v>
      </c>
      <c r="I69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人文2!$C$6:$C$105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1"/>
        <v>65</v>
      </c>
      <c r="C70" s="16"/>
      <c r="D70" s="16"/>
      <c r="E70" s="16"/>
      <c r="F70" s="22"/>
      <c r="G70" s="10"/>
      <c r="H70" s="10" t="e">
        <f>IF(VLOOKUP($C70,#REF!,3,FALSE)=$C$2,"〇",VLOOKUP($C70,#REF!,3,FALSE))</f>
        <v>#REF!</v>
      </c>
      <c r="I70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人文2!$C$6:$C$105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6"/>
      <c r="D71" s="16"/>
      <c r="E71" s="16"/>
      <c r="F71" s="22"/>
      <c r="G71" s="10"/>
      <c r="H71" s="10" t="e">
        <f>IF(VLOOKUP($C71,#REF!,3,FALSE)=$C$2,"〇",VLOOKUP($C71,#REF!,3,FALSE))</f>
        <v>#REF!</v>
      </c>
      <c r="I71" s="43">
        <f>COUNTIF($C$6:$C$103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人文2!$C$6:$C$105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69" xr:uid="{4E027A47-4507-48CE-8EA2-35CBBC610322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rowBreaks count="1" manualBreakCount="1">
    <brk id="65" max="7" man="1"/>
  </rowBreaks>
  <colBreaks count="1" manualBreakCount="1">
    <brk id="8" max="17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E603-964C-4CC0-9502-150754759AAD}">
  <dimension ref="A1:I49"/>
  <sheetViews>
    <sheetView view="pageBreakPreview" topLeftCell="A35" zoomScaleNormal="100" zoomScaleSheetLayoutView="100" workbookViewId="0">
      <selection activeCell="G43" sqref="G43:G50"/>
    </sheetView>
  </sheetViews>
  <sheetFormatPr defaultColWidth="9" defaultRowHeight="20.100000000000001"/>
  <cols>
    <col min="1" max="1" width="1.125" style="1" customWidth="1"/>
    <col min="2" max="3" width="11.375" style="1" bestFit="1" customWidth="1"/>
    <col min="4" max="4" width="21.125" style="1" bestFit="1" customWidth="1"/>
    <col min="5" max="5" width="25" style="1" bestFit="1" customWidth="1"/>
    <col min="6" max="6" width="10.25" style="1" customWidth="1"/>
    <col min="7" max="7" width="20.625" style="1" customWidth="1"/>
    <col min="8" max="8" width="13.5" style="2" customWidth="1"/>
    <col min="9" max="16384" width="9" style="1"/>
  </cols>
  <sheetData>
    <row r="1" spans="1:9" ht="17.25" customHeight="1">
      <c r="H1" s="54" t="s">
        <v>0</v>
      </c>
    </row>
    <row r="2" spans="1:9" ht="20.45" thickBot="1">
      <c r="A2" s="2"/>
      <c r="B2" s="4" t="s">
        <v>1</v>
      </c>
      <c r="C2" s="4">
        <v>6515202</v>
      </c>
      <c r="E2" s="2"/>
      <c r="F2" s="2"/>
      <c r="G2" s="2"/>
      <c r="H2" s="1"/>
    </row>
    <row r="3" spans="1:9" ht="20.45" thickBot="1">
      <c r="A3" s="2"/>
      <c r="B3" s="4" t="s">
        <v>3</v>
      </c>
      <c r="C3" s="4" t="s">
        <v>25</v>
      </c>
      <c r="E3" s="11" t="s">
        <v>14</v>
      </c>
      <c r="F3" s="12">
        <f>COUNTA(D:D)-1</f>
        <v>0</v>
      </c>
      <c r="G3" s="2"/>
      <c r="H3" s="1"/>
    </row>
    <row r="4" spans="1:9">
      <c r="A4" s="2"/>
      <c r="B4" s="8"/>
      <c r="C4" s="2"/>
      <c r="D4" s="2"/>
      <c r="G4" s="2"/>
      <c r="H4" s="1"/>
    </row>
    <row r="5" spans="1:9">
      <c r="A5" s="2"/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1" t="s">
        <v>12</v>
      </c>
    </row>
    <row r="6" spans="1:9">
      <c r="A6" s="2"/>
      <c r="B6" s="7">
        <f>ROW()-5</f>
        <v>1</v>
      </c>
      <c r="C6" s="105"/>
      <c r="D6" s="105"/>
      <c r="E6" s="105"/>
      <c r="F6" s="22" t="s">
        <v>40</v>
      </c>
      <c r="G6" s="22"/>
      <c r="H6" s="10" t="e">
        <f>IF(VLOOKUP($C6,#REF!,3,FALSE)=$C$2,"〇",VLOOKUP($C6,#REF!,3,FALSE))</f>
        <v>#REF!</v>
      </c>
      <c r="I6" s="44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人文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1:9">
      <c r="A7" s="2"/>
      <c r="B7" s="7">
        <f t="shared" ref="B7:B49" si="0">ROW()-5</f>
        <v>2</v>
      </c>
      <c r="C7" s="87"/>
      <c r="D7" s="87"/>
      <c r="E7" s="87"/>
      <c r="F7" s="22" t="s">
        <v>40</v>
      </c>
      <c r="G7" s="10"/>
      <c r="H7" s="10" t="e">
        <f>IF(VLOOKUP($C7,#REF!,3,FALSE)=$C$2,"〇",VLOOKUP($C7,#REF!,3,FALSE))</f>
        <v>#REF!</v>
      </c>
      <c r="I7" s="44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人文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1:9">
      <c r="A8" s="2"/>
      <c r="B8" s="7">
        <f t="shared" si="0"/>
        <v>3</v>
      </c>
      <c r="C8" s="87"/>
      <c r="D8" s="87"/>
      <c r="E8" s="87"/>
      <c r="F8" s="22" t="s">
        <v>40</v>
      </c>
      <c r="G8" s="10"/>
      <c r="H8" s="10" t="e">
        <f>IF(VLOOKUP($C8,#REF!,3,FALSE)=$C$2,"〇",VLOOKUP($C8,#REF!,3,FALSE))</f>
        <v>#REF!</v>
      </c>
      <c r="I8" s="44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人文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1:9">
      <c r="A9" s="2"/>
      <c r="B9" s="7">
        <f t="shared" si="0"/>
        <v>4</v>
      </c>
      <c r="C9" s="87"/>
      <c r="D9" s="87"/>
      <c r="E9" s="87"/>
      <c r="F9" s="22" t="s">
        <v>40</v>
      </c>
      <c r="G9" s="10"/>
      <c r="H9" s="10" t="e">
        <f>IF(VLOOKUP($C9,#REF!,3,FALSE)=$C$2,"〇",VLOOKUP($C9,#REF!,3,FALSE))</f>
        <v>#REF!</v>
      </c>
      <c r="I9" s="44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人文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1:9">
      <c r="A10" s="2"/>
      <c r="B10" s="7">
        <f t="shared" si="0"/>
        <v>5</v>
      </c>
      <c r="C10" s="87"/>
      <c r="D10" s="87"/>
      <c r="E10" s="87"/>
      <c r="F10" s="22" t="s">
        <v>40</v>
      </c>
      <c r="G10" s="10"/>
      <c r="H10" s="10" t="e">
        <f>IF(VLOOKUP($C10,#REF!,3,FALSE)=$C$2,"〇",VLOOKUP($C10,#REF!,3,FALSE))</f>
        <v>#REF!</v>
      </c>
      <c r="I10" s="44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人文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1:9">
      <c r="A11" s="2"/>
      <c r="B11" s="7">
        <f t="shared" si="0"/>
        <v>6</v>
      </c>
      <c r="C11" s="87"/>
      <c r="D11" s="87"/>
      <c r="E11" s="87"/>
      <c r="F11" s="22" t="s">
        <v>40</v>
      </c>
      <c r="G11" s="10"/>
      <c r="H11" s="10" t="e">
        <f>IF(VLOOKUP($C11,#REF!,3,FALSE)=$C$2,"〇",VLOOKUP($C11,#REF!,3,FALSE))</f>
        <v>#REF!</v>
      </c>
      <c r="I11" s="44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人文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1:9">
      <c r="A12" s="2"/>
      <c r="B12" s="7">
        <f t="shared" si="0"/>
        <v>7</v>
      </c>
      <c r="C12" s="87"/>
      <c r="D12" s="87"/>
      <c r="E12" s="87"/>
      <c r="F12" s="22" t="s">
        <v>40</v>
      </c>
      <c r="G12" s="10"/>
      <c r="H12" s="10" t="e">
        <f>IF(VLOOKUP($C12,#REF!,3,FALSE)=$C$2,"〇",VLOOKUP($C12,#REF!,3,FALSE))</f>
        <v>#REF!</v>
      </c>
      <c r="I12" s="44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人文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1:9">
      <c r="A13" s="2"/>
      <c r="B13" s="7">
        <f t="shared" si="0"/>
        <v>8</v>
      </c>
      <c r="C13" s="87"/>
      <c r="D13" s="87"/>
      <c r="E13" s="87"/>
      <c r="F13" s="22" t="s">
        <v>40</v>
      </c>
      <c r="G13" s="10"/>
      <c r="H13" s="10" t="e">
        <f>IF(VLOOKUP($C13,#REF!,3,FALSE)=$C$2,"〇",VLOOKUP($C13,#REF!,3,FALSE))</f>
        <v>#REF!</v>
      </c>
      <c r="I13" s="44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人文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1:9">
      <c r="A14" s="2"/>
      <c r="B14" s="7">
        <f t="shared" si="0"/>
        <v>9</v>
      </c>
      <c r="C14" s="87"/>
      <c r="D14" s="87"/>
      <c r="E14" s="87"/>
      <c r="F14" s="22" t="s">
        <v>40</v>
      </c>
      <c r="G14" s="10"/>
      <c r="H14" s="10" t="e">
        <f>IF(VLOOKUP($C14,#REF!,3,FALSE)=$C$2,"〇",VLOOKUP($C14,#REF!,3,FALSE))</f>
        <v>#REF!</v>
      </c>
      <c r="I14" s="44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人文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1:9">
      <c r="A15" s="2"/>
      <c r="B15" s="7">
        <f t="shared" si="0"/>
        <v>10</v>
      </c>
      <c r="C15" s="87"/>
      <c r="D15" s="87"/>
      <c r="E15" s="87"/>
      <c r="F15" s="22" t="s">
        <v>40</v>
      </c>
      <c r="G15" s="10"/>
      <c r="H15" s="10" t="e">
        <f>IF(VLOOKUP($C15,#REF!,3,FALSE)=$C$2,"〇",VLOOKUP($C15,#REF!,3,FALSE))</f>
        <v>#REF!</v>
      </c>
      <c r="I15" s="44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人文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1:9">
      <c r="A16" s="2"/>
      <c r="B16" s="7">
        <f t="shared" si="0"/>
        <v>11</v>
      </c>
      <c r="C16" s="87"/>
      <c r="D16" s="87"/>
      <c r="E16" s="87"/>
      <c r="F16" s="22" t="s">
        <v>40</v>
      </c>
      <c r="G16" s="10"/>
      <c r="H16" s="10" t="e">
        <f>IF(VLOOKUP($C16,#REF!,3,FALSE)=$C$2,"〇",VLOOKUP($C16,#REF!,3,FALSE))</f>
        <v>#REF!</v>
      </c>
      <c r="I16" s="44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人文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1:9">
      <c r="A17" s="2"/>
      <c r="B17" s="7">
        <f t="shared" si="0"/>
        <v>12</v>
      </c>
      <c r="C17" s="87"/>
      <c r="D17" s="87"/>
      <c r="E17" s="87"/>
      <c r="F17" s="22" t="s">
        <v>40</v>
      </c>
      <c r="G17" s="10"/>
      <c r="H17" s="10" t="e">
        <f>IF(VLOOKUP($C17,#REF!,3,FALSE)=$C$2,"〇",VLOOKUP($C17,#REF!,3,FALSE))</f>
        <v>#REF!</v>
      </c>
      <c r="I17" s="44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人文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1:9">
      <c r="A18" s="2"/>
      <c r="B18" s="7">
        <f t="shared" si="0"/>
        <v>13</v>
      </c>
      <c r="C18" s="87"/>
      <c r="D18" s="87"/>
      <c r="E18" s="87"/>
      <c r="F18" s="22" t="s">
        <v>40</v>
      </c>
      <c r="G18" s="10"/>
      <c r="H18" s="10" t="e">
        <f>IF(VLOOKUP($C18,#REF!,3,FALSE)=$C$2,"〇",VLOOKUP($C18,#REF!,3,FALSE))</f>
        <v>#REF!</v>
      </c>
      <c r="I18" s="44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人文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1:9">
      <c r="A19" s="2"/>
      <c r="B19" s="7">
        <f t="shared" si="0"/>
        <v>14</v>
      </c>
      <c r="C19" s="87"/>
      <c r="D19" s="87"/>
      <c r="E19" s="87"/>
      <c r="F19" s="22" t="s">
        <v>40</v>
      </c>
      <c r="G19" s="10"/>
      <c r="H19" s="10" t="e">
        <f>IF(VLOOKUP($C19,#REF!,3,FALSE)=$C$2,"〇",VLOOKUP($C19,#REF!,3,FALSE))</f>
        <v>#REF!</v>
      </c>
      <c r="I19" s="44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人文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1:9">
      <c r="A20" s="2"/>
      <c r="B20" s="7">
        <f t="shared" si="0"/>
        <v>15</v>
      </c>
      <c r="C20" s="87"/>
      <c r="D20" s="87"/>
      <c r="E20" s="87"/>
      <c r="F20" s="22" t="s">
        <v>40</v>
      </c>
      <c r="G20" s="10"/>
      <c r="H20" s="10" t="e">
        <f>IF(VLOOKUP($C20,#REF!,3,FALSE)=$C$2,"〇",VLOOKUP($C20,#REF!,3,FALSE))</f>
        <v>#REF!</v>
      </c>
      <c r="I20" s="44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人文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1:9">
      <c r="A21" s="2"/>
      <c r="B21" s="7">
        <f t="shared" si="0"/>
        <v>16</v>
      </c>
      <c r="C21" s="87"/>
      <c r="D21" s="87"/>
      <c r="E21" s="87"/>
      <c r="F21" s="22" t="s">
        <v>40</v>
      </c>
      <c r="G21" s="10"/>
      <c r="H21" s="10" t="e">
        <f>IF(VLOOKUP($C21,#REF!,3,FALSE)=$C$2,"〇",VLOOKUP($C21,#REF!,3,FALSE))</f>
        <v>#REF!</v>
      </c>
      <c r="I21" s="44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人文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1:9">
      <c r="A22" s="2"/>
      <c r="B22" s="7">
        <f t="shared" si="0"/>
        <v>17</v>
      </c>
      <c r="C22" s="87"/>
      <c r="D22" s="87"/>
      <c r="E22" s="87"/>
      <c r="F22" s="22" t="s">
        <v>40</v>
      </c>
      <c r="G22" s="10"/>
      <c r="H22" s="10" t="e">
        <f>IF(VLOOKUP($C22,#REF!,3,FALSE)=$C$2,"〇",VLOOKUP($C22,#REF!,3,FALSE))</f>
        <v>#REF!</v>
      </c>
      <c r="I22" s="44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人文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1:9">
      <c r="A23" s="2"/>
      <c r="B23" s="7">
        <f t="shared" si="0"/>
        <v>18</v>
      </c>
      <c r="C23" s="87"/>
      <c r="D23" s="87"/>
      <c r="E23" s="87"/>
      <c r="F23" s="22" t="s">
        <v>40</v>
      </c>
      <c r="G23" s="10"/>
      <c r="H23" s="10" t="e">
        <f>IF(VLOOKUP($C23,#REF!,3,FALSE)=$C$2,"〇",VLOOKUP($C23,#REF!,3,FALSE))</f>
        <v>#REF!</v>
      </c>
      <c r="I23" s="44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人文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1:9">
      <c r="A24" s="2"/>
      <c r="B24" s="7">
        <f t="shared" si="0"/>
        <v>19</v>
      </c>
      <c r="C24" s="87"/>
      <c r="D24" s="87"/>
      <c r="E24" s="87"/>
      <c r="F24" s="22" t="s">
        <v>40</v>
      </c>
      <c r="G24" s="10"/>
      <c r="H24" s="10" t="e">
        <f>IF(VLOOKUP($C24,#REF!,3,FALSE)=$C$2,"〇",VLOOKUP($C24,#REF!,3,FALSE))</f>
        <v>#REF!</v>
      </c>
      <c r="I24" s="44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人文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1:9">
      <c r="A25" s="2"/>
      <c r="B25" s="7">
        <f t="shared" si="0"/>
        <v>20</v>
      </c>
      <c r="C25" s="87"/>
      <c r="D25" s="87"/>
      <c r="E25" s="87"/>
      <c r="F25" s="22" t="s">
        <v>40</v>
      </c>
      <c r="G25" s="10"/>
      <c r="H25" s="10" t="e">
        <f>IF(VLOOKUP($C25,#REF!,3,FALSE)=$C$2,"〇",VLOOKUP($C25,#REF!,3,FALSE))</f>
        <v>#REF!</v>
      </c>
      <c r="I25" s="44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人文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1:9">
      <c r="A26" s="2"/>
      <c r="B26" s="7">
        <f t="shared" si="0"/>
        <v>21</v>
      </c>
      <c r="C26" s="87"/>
      <c r="D26" s="87"/>
      <c r="E26" s="87"/>
      <c r="F26" s="22" t="s">
        <v>40</v>
      </c>
      <c r="G26" s="10"/>
      <c r="H26" s="10" t="e">
        <f>IF(VLOOKUP($C26,#REF!,3,FALSE)=$C$2,"〇",VLOOKUP($C26,#REF!,3,FALSE))</f>
        <v>#REF!</v>
      </c>
      <c r="I26" s="44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人文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1:9">
      <c r="A27" s="2"/>
      <c r="B27" s="7">
        <f t="shared" si="0"/>
        <v>22</v>
      </c>
      <c r="C27" s="87"/>
      <c r="D27" s="87"/>
      <c r="E27" s="87"/>
      <c r="F27" s="22" t="s">
        <v>40</v>
      </c>
      <c r="G27" s="10"/>
      <c r="H27" s="10" t="e">
        <f>IF(VLOOKUP($C27,#REF!,3,FALSE)=$C$2,"〇",VLOOKUP($C27,#REF!,3,FALSE))</f>
        <v>#REF!</v>
      </c>
      <c r="I27" s="44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人文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1:9">
      <c r="A28" s="2"/>
      <c r="B28" s="7">
        <f t="shared" si="0"/>
        <v>23</v>
      </c>
      <c r="C28" s="87"/>
      <c r="D28" s="87"/>
      <c r="E28" s="87"/>
      <c r="F28" s="22" t="s">
        <v>40</v>
      </c>
      <c r="G28" s="10"/>
      <c r="H28" s="10" t="e">
        <f>IF(VLOOKUP($C28,#REF!,3,FALSE)=$C$2,"〇",VLOOKUP($C28,#REF!,3,FALSE))</f>
        <v>#REF!</v>
      </c>
      <c r="I28" s="44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人文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1:9">
      <c r="A29" s="2"/>
      <c r="B29" s="7">
        <f t="shared" si="0"/>
        <v>24</v>
      </c>
      <c r="C29" s="87"/>
      <c r="D29" s="87"/>
      <c r="E29" s="87"/>
      <c r="F29" s="22" t="s">
        <v>40</v>
      </c>
      <c r="G29" s="10"/>
      <c r="H29" s="10" t="e">
        <f>IF(VLOOKUP($C29,#REF!,3,FALSE)=$C$2,"〇",VLOOKUP($C29,#REF!,3,FALSE))</f>
        <v>#REF!</v>
      </c>
      <c r="I29" s="44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人文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1:9">
      <c r="A30" s="2"/>
      <c r="B30" s="7">
        <f t="shared" si="0"/>
        <v>25</v>
      </c>
      <c r="C30" s="87"/>
      <c r="D30" s="87"/>
      <c r="E30" s="87"/>
      <c r="F30" s="22" t="s">
        <v>40</v>
      </c>
      <c r="G30" s="10"/>
      <c r="H30" s="10" t="e">
        <f>IF(VLOOKUP($C30,#REF!,3,FALSE)=$C$2,"〇",VLOOKUP($C30,#REF!,3,FALSE))</f>
        <v>#REF!</v>
      </c>
      <c r="I30" s="44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人文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1:9">
      <c r="A31" s="2"/>
      <c r="B31" s="7">
        <f t="shared" si="0"/>
        <v>26</v>
      </c>
      <c r="C31" s="87"/>
      <c r="D31" s="87"/>
      <c r="E31" s="87"/>
      <c r="F31" s="22" t="s">
        <v>40</v>
      </c>
      <c r="G31" s="10"/>
      <c r="H31" s="10" t="e">
        <f>IF(VLOOKUP($C31,#REF!,3,FALSE)=$C$2,"〇",VLOOKUP($C31,#REF!,3,FALSE))</f>
        <v>#REF!</v>
      </c>
      <c r="I31" s="44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人文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1:9">
      <c r="A32" s="2"/>
      <c r="B32" s="7">
        <f t="shared" si="0"/>
        <v>27</v>
      </c>
      <c r="C32" s="87"/>
      <c r="D32" s="87"/>
      <c r="E32" s="87"/>
      <c r="F32" s="22" t="s">
        <v>40</v>
      </c>
      <c r="G32" s="10"/>
      <c r="H32" s="10" t="e">
        <f>IF(VLOOKUP($C32,#REF!,3,FALSE)=$C$2,"〇",VLOOKUP($C32,#REF!,3,FALSE))</f>
        <v>#REF!</v>
      </c>
      <c r="I32" s="44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人文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1:9">
      <c r="A33" s="2"/>
      <c r="B33" s="7">
        <f t="shared" si="0"/>
        <v>28</v>
      </c>
      <c r="C33" s="87"/>
      <c r="D33" s="87"/>
      <c r="E33" s="87"/>
      <c r="F33" s="22" t="s">
        <v>40</v>
      </c>
      <c r="G33" s="10"/>
      <c r="H33" s="10" t="e">
        <f>IF(VLOOKUP($C33,#REF!,3,FALSE)=$C$2,"〇",VLOOKUP($C33,#REF!,3,FALSE))</f>
        <v>#REF!</v>
      </c>
      <c r="I33" s="44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人文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1:9">
      <c r="A34" s="2"/>
      <c r="B34" s="7">
        <f t="shared" si="0"/>
        <v>29</v>
      </c>
      <c r="C34" s="87"/>
      <c r="D34" s="87"/>
      <c r="E34" s="87"/>
      <c r="F34" s="22" t="s">
        <v>40</v>
      </c>
      <c r="G34" s="10"/>
      <c r="H34" s="10" t="e">
        <f>IF(VLOOKUP($C34,#REF!,3,FALSE)=$C$2,"〇",VLOOKUP($C34,#REF!,3,FALSE))</f>
        <v>#REF!</v>
      </c>
      <c r="I34" s="44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人文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1:9">
      <c r="A35" s="2"/>
      <c r="B35" s="7">
        <f t="shared" si="0"/>
        <v>30</v>
      </c>
      <c r="C35" s="87"/>
      <c r="D35" s="87"/>
      <c r="E35" s="87"/>
      <c r="F35" s="22" t="s">
        <v>40</v>
      </c>
      <c r="G35" s="10"/>
      <c r="H35" s="10" t="e">
        <f>IF(VLOOKUP($C35,#REF!,3,FALSE)=$C$2,"〇",VLOOKUP($C35,#REF!,3,FALSE))</f>
        <v>#REF!</v>
      </c>
      <c r="I35" s="44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人文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1:9">
      <c r="A36" s="2"/>
      <c r="B36" s="7">
        <f t="shared" si="0"/>
        <v>31</v>
      </c>
      <c r="C36" s="87"/>
      <c r="D36" s="87"/>
      <c r="E36" s="87"/>
      <c r="F36" s="22" t="s">
        <v>40</v>
      </c>
      <c r="G36" s="10"/>
      <c r="H36" s="10" t="e">
        <f>IF(VLOOKUP($C36,#REF!,3,FALSE)=$C$2,"〇",VLOOKUP($C36,#REF!,3,FALSE))</f>
        <v>#REF!</v>
      </c>
      <c r="I36" s="44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人文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1:9">
      <c r="A37" s="2"/>
      <c r="B37" s="7">
        <f t="shared" si="0"/>
        <v>32</v>
      </c>
      <c r="C37" s="87"/>
      <c r="D37" s="87"/>
      <c r="E37" s="87"/>
      <c r="F37" s="22" t="s">
        <v>40</v>
      </c>
      <c r="G37" s="10"/>
      <c r="H37" s="10" t="e">
        <f>IF(VLOOKUP($C37,#REF!,3,FALSE)=$C$2,"〇",VLOOKUP($C37,#REF!,3,FALSE))</f>
        <v>#REF!</v>
      </c>
      <c r="I37" s="44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人文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1:9">
      <c r="A38" s="2"/>
      <c r="B38" s="7">
        <f t="shared" si="0"/>
        <v>33</v>
      </c>
      <c r="C38" s="87"/>
      <c r="D38" s="87"/>
      <c r="E38" s="87"/>
      <c r="F38" s="22" t="s">
        <v>40</v>
      </c>
      <c r="G38" s="10"/>
      <c r="H38" s="10" t="e">
        <f>IF(VLOOKUP($C38,#REF!,3,FALSE)=$C$2,"〇",VLOOKUP($C38,#REF!,3,FALSE))</f>
        <v>#REF!</v>
      </c>
      <c r="I38" s="44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人文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1:9">
      <c r="A39" s="2"/>
      <c r="B39" s="7">
        <f t="shared" si="0"/>
        <v>34</v>
      </c>
      <c r="C39" s="87"/>
      <c r="D39" s="87"/>
      <c r="E39" s="87"/>
      <c r="F39" s="22" t="s">
        <v>40</v>
      </c>
      <c r="G39" s="10"/>
      <c r="H39" s="10" t="e">
        <f>IF(VLOOKUP($C39,#REF!,3,FALSE)=$C$2,"〇",VLOOKUP($C39,#REF!,3,FALSE))</f>
        <v>#REF!</v>
      </c>
      <c r="I39" s="44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人文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1:9">
      <c r="A40" s="2"/>
      <c r="B40" s="7">
        <f t="shared" si="0"/>
        <v>35</v>
      </c>
      <c r="C40" s="87"/>
      <c r="D40" s="87"/>
      <c r="E40" s="87"/>
      <c r="F40" s="22" t="s">
        <v>40</v>
      </c>
      <c r="G40" s="10"/>
      <c r="H40" s="10" t="e">
        <f>IF(VLOOKUP($C40,#REF!,3,FALSE)=$C$2,"〇",VLOOKUP($C40,#REF!,3,FALSE))</f>
        <v>#REF!</v>
      </c>
      <c r="I40" s="44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人文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1:9">
      <c r="A41" s="2"/>
      <c r="B41" s="7">
        <f t="shared" si="0"/>
        <v>36</v>
      </c>
      <c r="C41" s="87"/>
      <c r="D41" s="87"/>
      <c r="E41" s="87"/>
      <c r="F41" s="22" t="s">
        <v>40</v>
      </c>
      <c r="G41" s="10"/>
      <c r="H41" s="10" t="e">
        <f>IF(VLOOKUP($C41,#REF!,3,FALSE)=$C$2,"〇",VLOOKUP($C41,#REF!,3,FALSE))</f>
        <v>#REF!</v>
      </c>
      <c r="I41" s="44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人文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1:9">
      <c r="A42" s="2"/>
      <c r="B42" s="7">
        <f t="shared" si="0"/>
        <v>37</v>
      </c>
      <c r="C42" s="87"/>
      <c r="D42" s="87"/>
      <c r="E42" s="87"/>
      <c r="F42" s="22" t="s">
        <v>40</v>
      </c>
      <c r="G42" s="10"/>
      <c r="H42" s="10" t="e">
        <f>IF(VLOOKUP($C42,#REF!,3,FALSE)=$C$2,"〇",VLOOKUP($C42,#REF!,3,FALSE))</f>
        <v>#REF!</v>
      </c>
      <c r="I42" s="44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人文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1:9">
      <c r="A43" s="2"/>
      <c r="B43" s="7">
        <f t="shared" si="0"/>
        <v>38</v>
      </c>
      <c r="C43" s="87"/>
      <c r="D43" s="87"/>
      <c r="E43" s="87"/>
      <c r="F43" s="22" t="s">
        <v>40</v>
      </c>
      <c r="G43" s="10"/>
      <c r="H43" s="10" t="e">
        <f>IF(VLOOKUP($C43,#REF!,3,FALSE)=$C$2,"〇",VLOOKUP($C43,#REF!,3,FALSE))</f>
        <v>#REF!</v>
      </c>
      <c r="I43" s="44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人文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1:9">
      <c r="B44" s="7">
        <f t="shared" si="0"/>
        <v>39</v>
      </c>
      <c r="C44" s="87"/>
      <c r="D44" s="87"/>
      <c r="E44" s="87"/>
      <c r="F44" s="22" t="s">
        <v>40</v>
      </c>
      <c r="G44" s="10"/>
      <c r="H44" s="10" t="e">
        <f>IF(VLOOKUP($C44,#REF!,3,FALSE)=$C$2,"〇",VLOOKUP($C44,#REF!,3,FALSE))</f>
        <v>#REF!</v>
      </c>
      <c r="I44" s="44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人文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1:9">
      <c r="B45" s="7">
        <f t="shared" si="0"/>
        <v>40</v>
      </c>
      <c r="C45" s="87"/>
      <c r="D45" s="87"/>
      <c r="E45" s="87"/>
      <c r="F45" s="22" t="s">
        <v>40</v>
      </c>
      <c r="G45" s="10"/>
      <c r="H45" s="10" t="e">
        <f>IF(VLOOKUP($C45,#REF!,3,FALSE)=$C$2,"〇",VLOOKUP($C45,#REF!,3,FALSE))</f>
        <v>#REF!</v>
      </c>
      <c r="I45" s="44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人文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1:9">
      <c r="B46" s="7">
        <f t="shared" si="0"/>
        <v>41</v>
      </c>
      <c r="C46" s="87"/>
      <c r="D46" s="87"/>
      <c r="E46" s="87"/>
      <c r="F46" s="22" t="s">
        <v>40</v>
      </c>
      <c r="G46" s="10"/>
      <c r="H46" s="10" t="e">
        <f>IF(VLOOKUP($C46,#REF!,3,FALSE)=$C$2,"〇",VLOOKUP($C46,#REF!,3,FALSE))</f>
        <v>#REF!</v>
      </c>
      <c r="I46" s="44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人文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1:9">
      <c r="B47" s="7">
        <f t="shared" si="0"/>
        <v>42</v>
      </c>
      <c r="C47" s="87"/>
      <c r="D47" s="87"/>
      <c r="E47" s="87"/>
      <c r="F47" s="22" t="s">
        <v>40</v>
      </c>
      <c r="G47" s="10"/>
      <c r="H47" s="10" t="e">
        <f>IF(VLOOKUP($C47,#REF!,3,FALSE)=$C$2,"〇",VLOOKUP($C47,#REF!,3,FALSE))</f>
        <v>#REF!</v>
      </c>
      <c r="I47" s="44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人文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1:9">
      <c r="B48" s="7">
        <f t="shared" si="0"/>
        <v>43</v>
      </c>
      <c r="C48" s="87"/>
      <c r="D48" s="87"/>
      <c r="E48" s="87"/>
      <c r="F48" s="22" t="s">
        <v>40</v>
      </c>
      <c r="G48" s="10"/>
      <c r="H48" s="10" t="e">
        <f>IF(VLOOKUP($C48,#REF!,3,FALSE)=$C$2,"〇",VLOOKUP($C48,#REF!,3,FALSE))</f>
        <v>#REF!</v>
      </c>
      <c r="I48" s="44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人文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>
      <c r="B49" s="7">
        <f t="shared" si="0"/>
        <v>44</v>
      </c>
      <c r="C49" s="87"/>
      <c r="D49" s="87"/>
      <c r="E49" s="87"/>
      <c r="F49" s="22" t="s">
        <v>40</v>
      </c>
      <c r="G49" s="10"/>
      <c r="H49" s="10" t="e">
        <f>IF(VLOOKUP($C49,#REF!,3,FALSE)=$C$2,"〇",VLOOKUP($C49,#REF!,3,FALSE))</f>
        <v>#REF!</v>
      </c>
      <c r="I49" s="44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人文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9" xr:uid="{C52DE603-964C-4CC0-9502-150754759AAD}"/>
  <phoneticPr fontId="4"/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DB8C-9EB4-45F6-AA23-0C37E68B5168}">
  <sheetPr>
    <pageSetUpPr fitToPage="1"/>
  </sheetPr>
  <dimension ref="B1:I57"/>
  <sheetViews>
    <sheetView view="pageBreakPreview" zoomScale="120" zoomScaleNormal="120" zoomScaleSheetLayoutView="120" workbookViewId="0">
      <selection activeCell="F36" sqref="F36"/>
    </sheetView>
  </sheetViews>
  <sheetFormatPr defaultColWidth="10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10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6501202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/>
      <c r="D6" s="57"/>
      <c r="E6" s="57"/>
      <c r="F6" s="10" t="s">
        <v>15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57"/>
      <c r="D7" s="57"/>
      <c r="E7" s="57"/>
      <c r="F7" s="10" t="s">
        <v>15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67"/>
      <c r="D8" s="68"/>
      <c r="E8" s="68"/>
      <c r="F8" s="10" t="s">
        <v>15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67"/>
      <c r="D9" s="68"/>
      <c r="E9" s="68"/>
      <c r="F9" s="10" t="s">
        <v>15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15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7"/>
      <c r="D11" s="57"/>
      <c r="E11" s="57"/>
      <c r="F11" s="10" t="s">
        <v>15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7"/>
      <c r="D12" s="57"/>
      <c r="E12" s="57"/>
      <c r="F12" s="10" t="s">
        <v>15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67"/>
      <c r="D13" s="68"/>
      <c r="E13" s="68"/>
      <c r="F13" s="10" t="s">
        <v>15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67"/>
      <c r="D14" s="68"/>
      <c r="E14" s="68"/>
      <c r="F14" s="10" t="s">
        <v>15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7"/>
      <c r="D15" s="57"/>
      <c r="E15" s="57"/>
      <c r="F15" s="10" t="s">
        <v>15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7"/>
      <c r="D16" s="57"/>
      <c r="E16" s="57"/>
      <c r="F16" s="10" t="s">
        <v>15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7"/>
      <c r="D17" s="57"/>
      <c r="E17" s="57"/>
      <c r="F17" s="10" t="s">
        <v>15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67"/>
      <c r="D18" s="68"/>
      <c r="E18" s="68"/>
      <c r="F18" s="10" t="s">
        <v>15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67"/>
      <c r="D19" s="68"/>
      <c r="E19" s="68"/>
      <c r="F19" s="10" t="s">
        <v>15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7"/>
      <c r="D20" s="57"/>
      <c r="E20" s="57"/>
      <c r="F20" s="10" t="s">
        <v>15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57"/>
      <c r="D21" s="57"/>
      <c r="E21" s="57"/>
      <c r="F21" s="10" t="s">
        <v>15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57"/>
      <c r="D22" s="57"/>
      <c r="E22" s="57"/>
      <c r="F22" s="10" t="s">
        <v>15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67"/>
      <c r="D23" s="68"/>
      <c r="E23" s="68"/>
      <c r="F23" s="10" t="s">
        <v>15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67"/>
      <c r="D24" s="68"/>
      <c r="E24" s="68"/>
      <c r="F24" s="10" t="s">
        <v>15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57"/>
      <c r="D25" s="57"/>
      <c r="E25" s="57"/>
      <c r="F25" s="10" t="s">
        <v>15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57"/>
      <c r="D26" s="57"/>
      <c r="E26" s="57"/>
      <c r="F26" s="10" t="s">
        <v>15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57"/>
      <c r="D27" s="57"/>
      <c r="E27" s="57"/>
      <c r="F27" s="10" t="s">
        <v>15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67"/>
      <c r="D28" s="68"/>
      <c r="E28" s="68"/>
      <c r="F28" s="10" t="s">
        <v>15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67"/>
      <c r="D29" s="68"/>
      <c r="E29" s="68"/>
      <c r="F29" s="10" t="s">
        <v>15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7"/>
      <c r="D30" s="57"/>
      <c r="E30" s="57"/>
      <c r="F30" s="10" t="s">
        <v>15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57"/>
      <c r="D31" s="57"/>
      <c r="E31" s="57"/>
      <c r="F31" s="10" t="s">
        <v>15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57"/>
      <c r="D32" s="57"/>
      <c r="E32" s="57"/>
      <c r="F32" s="10" t="s">
        <v>15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67"/>
      <c r="D33" s="68"/>
      <c r="E33" s="68"/>
      <c r="F33" s="10" t="s">
        <v>15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67"/>
      <c r="D34" s="68"/>
      <c r="E34" s="68"/>
      <c r="F34" s="10" t="s">
        <v>15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57"/>
      <c r="D35" s="57"/>
      <c r="E35" s="57"/>
      <c r="F35" s="10" t="s">
        <v>15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57"/>
      <c r="D36" s="57"/>
      <c r="E36" s="57"/>
      <c r="F36" s="10" t="s">
        <v>15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57"/>
      <c r="D37" s="57"/>
      <c r="E37" s="57"/>
      <c r="F37" s="10" t="s">
        <v>15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67"/>
      <c r="D38" s="68"/>
      <c r="E38" s="68"/>
      <c r="F38" s="10" t="s">
        <v>15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67"/>
      <c r="D39" s="68"/>
      <c r="E39" s="68"/>
      <c r="F39" s="10" t="s">
        <v>15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7"/>
      <c r="D40" s="57"/>
      <c r="E40" s="57"/>
      <c r="F40" s="10" t="s">
        <v>15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57"/>
      <c r="D41" s="57"/>
      <c r="E41" s="57"/>
      <c r="F41" s="10" t="s">
        <v>15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57"/>
      <c r="D42" s="57"/>
      <c r="E42" s="57"/>
      <c r="F42" s="10" t="s">
        <v>15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67"/>
      <c r="D43" s="68"/>
      <c r="E43" s="68"/>
      <c r="F43" s="10" t="s">
        <v>15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67"/>
      <c r="D44" s="68"/>
      <c r="E44" s="68"/>
      <c r="F44" s="10" t="s">
        <v>15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15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15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15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67"/>
      <c r="D48" s="68"/>
      <c r="E48" s="68"/>
      <c r="F48" s="10" t="s">
        <v>15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15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15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38"/>
      <c r="D51" s="9"/>
      <c r="E51" s="9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9"/>
      <c r="D53" s="9"/>
      <c r="E53" s="9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9"/>
      <c r="D54" s="9"/>
      <c r="E54" s="9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69" xr:uid="{02D9DB8C-9EB4-45F6-AA23-0C37E68B5168}"/>
  <phoneticPr fontId="4"/>
  <printOptions horizontalCentered="1"/>
  <pageMargins left="0.25" right="0.25" top="0.75" bottom="0.75" header="0.3" footer="0.3"/>
  <pageSetup paperSize="9" scale="86" fitToHeight="0" orientation="portrait" cellComments="asDisplayed" r:id="rId1"/>
  <colBreaks count="1" manualBreakCount="1">
    <brk id="8" max="17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9AE4-7598-472E-A79C-E4BE83C44147}">
  <dimension ref="B1:I93"/>
  <sheetViews>
    <sheetView view="pageBreakPreview" topLeftCell="A47" zoomScale="120" zoomScaleNormal="120" zoomScaleSheetLayoutView="120" workbookViewId="0">
      <selection activeCell="G56" sqref="G56:G63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6516102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6"/>
      <c r="D6" s="86"/>
      <c r="E6" s="86"/>
      <c r="F6" s="10" t="s">
        <v>41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人文2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106"/>
      <c r="D7" s="86"/>
      <c r="E7" s="86"/>
      <c r="F7" s="10" t="s">
        <v>41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人文2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6"/>
      <c r="D8" s="86"/>
      <c r="E8" s="86"/>
      <c r="F8" s="10" t="s">
        <v>41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人文2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6"/>
      <c r="D9" s="86"/>
      <c r="E9" s="86"/>
      <c r="F9" s="10" t="s">
        <v>41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人文2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6"/>
      <c r="D10" s="86"/>
      <c r="E10" s="86"/>
      <c r="F10" s="10" t="s">
        <v>41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人文2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6"/>
      <c r="D11" s="86"/>
      <c r="E11" s="86"/>
      <c r="F11" s="10" t="s">
        <v>41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人文2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6"/>
      <c r="D12" s="86"/>
      <c r="E12" s="86"/>
      <c r="F12" s="10" t="s">
        <v>41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人文2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6"/>
      <c r="D13" s="86"/>
      <c r="E13" s="86"/>
      <c r="F13" s="10" t="s">
        <v>41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人文2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6"/>
      <c r="D14" s="86"/>
      <c r="E14" s="86"/>
      <c r="F14" s="10" t="s">
        <v>41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人文2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6"/>
      <c r="D15" s="86"/>
      <c r="E15" s="86"/>
      <c r="F15" s="10" t="s">
        <v>41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人文2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6"/>
      <c r="D16" s="86"/>
      <c r="E16" s="86"/>
      <c r="F16" s="10" t="s">
        <v>41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人文2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6"/>
      <c r="D17" s="86"/>
      <c r="E17" s="86"/>
      <c r="F17" s="10" t="s">
        <v>41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人文2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6"/>
      <c r="D18" s="86"/>
      <c r="E18" s="86"/>
      <c r="F18" s="10" t="s">
        <v>41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人文2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6"/>
      <c r="D19" s="86"/>
      <c r="E19" s="86"/>
      <c r="F19" s="10" t="s">
        <v>41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人文2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6"/>
      <c r="D20" s="86"/>
      <c r="E20" s="86"/>
      <c r="F20" s="10" t="s">
        <v>41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人文2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6"/>
      <c r="D21" s="86"/>
      <c r="E21" s="86"/>
      <c r="F21" s="10" t="s">
        <v>41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人文2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6"/>
      <c r="D22" s="86"/>
      <c r="E22" s="86"/>
      <c r="F22" s="10" t="s">
        <v>41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人文2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6"/>
      <c r="D23" s="86"/>
      <c r="E23" s="86"/>
      <c r="F23" s="10" t="s">
        <v>41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人文2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6"/>
      <c r="D24" s="86"/>
      <c r="E24" s="86"/>
      <c r="F24" s="10" t="s">
        <v>41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人文2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6"/>
      <c r="D25" s="86"/>
      <c r="E25" s="86"/>
      <c r="F25" s="10" t="s">
        <v>41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人文2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6"/>
      <c r="D26" s="86"/>
      <c r="E26" s="86"/>
      <c r="F26" s="10" t="s">
        <v>41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人文2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106"/>
      <c r="D27" s="86"/>
      <c r="E27" s="86"/>
      <c r="F27" s="10" t="s">
        <v>41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人文2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6"/>
      <c r="D28" s="86"/>
      <c r="E28" s="86"/>
      <c r="F28" s="10" t="s">
        <v>41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人文2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6"/>
      <c r="D29" s="86"/>
      <c r="E29" s="86"/>
      <c r="F29" s="10" t="s">
        <v>41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人文2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6"/>
      <c r="D30" s="86"/>
      <c r="E30" s="86"/>
      <c r="F30" s="10" t="s">
        <v>41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人文2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6"/>
      <c r="D31" s="86"/>
      <c r="E31" s="86"/>
      <c r="F31" s="10" t="s">
        <v>41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人文2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6"/>
      <c r="D32" s="86"/>
      <c r="E32" s="86"/>
      <c r="F32" s="10" t="s">
        <v>41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人文2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6"/>
      <c r="D33" s="86"/>
      <c r="E33" s="86"/>
      <c r="F33" s="10" t="s">
        <v>41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人文2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6"/>
      <c r="D34" s="86"/>
      <c r="E34" s="86"/>
      <c r="F34" s="10" t="s">
        <v>41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人文2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6"/>
      <c r="D35" s="86"/>
      <c r="E35" s="86"/>
      <c r="F35" s="10" t="s">
        <v>41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人文2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6"/>
      <c r="D36" s="86"/>
      <c r="E36" s="86"/>
      <c r="F36" s="10" t="s">
        <v>41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人文2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6"/>
      <c r="D37" s="86"/>
      <c r="E37" s="86"/>
      <c r="F37" s="10" t="s">
        <v>41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人文2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6"/>
      <c r="D38" s="86"/>
      <c r="E38" s="86"/>
      <c r="F38" s="10" t="s">
        <v>41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人文2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6"/>
      <c r="D39" s="86"/>
      <c r="E39" s="86"/>
      <c r="F39" s="10" t="s">
        <v>41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人文2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6"/>
      <c r="D40" s="86"/>
      <c r="E40" s="86"/>
      <c r="F40" s="10" t="s">
        <v>41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人文2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6"/>
      <c r="D41" s="86"/>
      <c r="E41" s="86"/>
      <c r="F41" s="10" t="s">
        <v>41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人文2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6"/>
      <c r="D42" s="86"/>
      <c r="E42" s="86"/>
      <c r="F42" s="10" t="s">
        <v>41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人文2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6"/>
      <c r="D43" s="86"/>
      <c r="E43" s="86"/>
      <c r="F43" s="10" t="s">
        <v>41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人文2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6"/>
      <c r="D44" s="86"/>
      <c r="E44" s="86"/>
      <c r="F44" s="10" t="s">
        <v>41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人文2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6"/>
      <c r="D45" s="86"/>
      <c r="E45" s="86"/>
      <c r="F45" s="10" t="s">
        <v>41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人文2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6"/>
      <c r="D46" s="86"/>
      <c r="E46" s="86"/>
      <c r="F46" s="10" t="s">
        <v>41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人文2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6"/>
      <c r="D47" s="86"/>
      <c r="E47" s="86"/>
      <c r="F47" s="10" t="s">
        <v>41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人文2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6"/>
      <c r="D48" s="86"/>
      <c r="E48" s="86"/>
      <c r="F48" s="10" t="s">
        <v>41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人文2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6"/>
      <c r="D49" s="86"/>
      <c r="E49" s="86"/>
      <c r="F49" s="10" t="s">
        <v>41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人文2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6"/>
      <c r="D50" s="86"/>
      <c r="E50" s="86"/>
      <c r="F50" s="10" t="s">
        <v>41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人文2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6"/>
      <c r="D51" s="86"/>
      <c r="E51" s="86"/>
      <c r="F51" s="10" t="s">
        <v>41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人文2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6"/>
      <c r="D52" s="86"/>
      <c r="E52" s="86"/>
      <c r="F52" s="10" t="s">
        <v>41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人文2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6"/>
      <c r="D53" s="86"/>
      <c r="E53" s="86"/>
      <c r="F53" s="10" t="s">
        <v>41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人文2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6"/>
      <c r="D54" s="86"/>
      <c r="E54" s="86"/>
      <c r="F54" s="10" t="s">
        <v>41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人文2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6"/>
      <c r="D55" s="86"/>
      <c r="E55" s="86"/>
      <c r="F55" s="10" t="s">
        <v>41</v>
      </c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人文2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6"/>
      <c r="D56" s="83"/>
      <c r="E56" s="83"/>
      <c r="F56" s="10" t="s">
        <v>41</v>
      </c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人文2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6"/>
      <c r="D57" s="83"/>
      <c r="E57" s="83"/>
      <c r="F57" s="10" t="s">
        <v>41</v>
      </c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人文2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6"/>
      <c r="D58" s="83"/>
      <c r="E58" s="83"/>
      <c r="F58" s="10" t="s">
        <v>41</v>
      </c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人文2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6"/>
      <c r="D59" s="83"/>
      <c r="E59" s="83"/>
      <c r="F59" s="10" t="s">
        <v>41</v>
      </c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人文2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6"/>
      <c r="D60" s="83"/>
      <c r="E60" s="83"/>
      <c r="F60" s="10" t="s">
        <v>41</v>
      </c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人文2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6"/>
      <c r="D61" s="83"/>
      <c r="E61" s="83"/>
      <c r="F61" s="10" t="s">
        <v>41</v>
      </c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人文2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6"/>
      <c r="D62" s="86"/>
      <c r="E62" s="86"/>
      <c r="F62" s="10" t="s">
        <v>41</v>
      </c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人文2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人文2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人文2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人文2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人文2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人文2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人文2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人文2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人文2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93" si="1">ROW()-5</f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人文2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IF(VLOOKUP($C72,#REF!,3,FALSE)=$C$2,"〇",VLOOKUP($C72,#REF!,3,FALSE))</f>
        <v>#REF!</v>
      </c>
      <c r="I72" s="43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人文2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人文2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人文2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IF(VLOOKUP($C75,#REF!,3,FALSE)=$C$2,"〇",VLOOKUP($C75,#REF!,3,FALSE))</f>
        <v>#REF!</v>
      </c>
      <c r="I75" s="43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人文2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IF(VLOOKUP($C76,#REF!,3,FALSE)=$C$2,"〇",VLOOKUP($C76,#REF!,3,FALSE))</f>
        <v>#REF!</v>
      </c>
      <c r="I76" s="43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人文2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IF(VLOOKUP($C77,#REF!,3,FALSE)=$C$2,"〇",VLOOKUP($C77,#REF!,3,FALSE))</f>
        <v>#REF!</v>
      </c>
      <c r="I77" s="43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人文2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IF(VLOOKUP($C78,#REF!,3,FALSE)=$C$2,"〇",VLOOKUP($C78,#REF!,3,FALSE))</f>
        <v>#REF!</v>
      </c>
      <c r="I78" s="43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人文2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IF(VLOOKUP($C79,#REF!,3,FALSE)=$C$2,"〇",VLOOKUP($C79,#REF!,3,FALSE))</f>
        <v>#REF!</v>
      </c>
      <c r="I79" s="43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人文2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IF(VLOOKUP($C80,#REF!,3,FALSE)=$C$2,"〇",VLOOKUP($C80,#REF!,3,FALSE))</f>
        <v>#REF!</v>
      </c>
      <c r="I80" s="43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人文2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IF(VLOOKUP($C81,#REF!,3,FALSE)=$C$2,"〇",VLOOKUP($C81,#REF!,3,FALSE))</f>
        <v>#REF!</v>
      </c>
      <c r="I81" s="43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人文2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IF(VLOOKUP($C82,#REF!,3,FALSE)=$C$2,"〇",VLOOKUP($C82,#REF!,3,FALSE))</f>
        <v>#REF!</v>
      </c>
      <c r="I82" s="43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人文2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IF(VLOOKUP($C83,#REF!,3,FALSE)=$C$2,"〇",VLOOKUP($C83,#REF!,3,FALSE))</f>
        <v>#REF!</v>
      </c>
      <c r="I83" s="43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人文2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IF(VLOOKUP($C84,#REF!,3,FALSE)=$C$2,"〇",VLOOKUP($C84,#REF!,3,FALSE))</f>
        <v>#REF!</v>
      </c>
      <c r="I84" s="43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人文2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  <row r="85" spans="2:9" ht="14.25" customHeight="1">
      <c r="B85" s="7">
        <f t="shared" si="1"/>
        <v>80</v>
      </c>
      <c r="C85" s="10"/>
      <c r="D85" s="10"/>
      <c r="E85" s="10"/>
      <c r="F85" s="10"/>
      <c r="G85" s="10"/>
      <c r="H85" s="10" t="e">
        <f>IF(VLOOKUP($C85,#REF!,3,FALSE)=$C$2,"〇",VLOOKUP($C85,#REF!,3,FALSE))</f>
        <v>#REF!</v>
      </c>
      <c r="I85" s="43">
        <f>COUNTIF($C$6:$C$105,C85)+COUNTIF(人文１!$C$6:$C$105,C85)+COUNTIF(比文1!$C$6:$C$105,C85)+COUNTIF(比文2・日日!$C$6:$C$97,C85)+COUNTIF(社会1・国際1!$C$6:$C$104,C85)+COUNTIF(社会2!$C$6:$C$102,C85)+COUNTIF(国際2!$C$6:$C$105,C85)+COUNTIF(教育!$C$6:$C$105,C85)+COUNTIF(心理!$C$6:$C$105,C85)+COUNTIF(障害!$C$6:$C$105,C85)+COUNTIF(生物2!$C$6:$C$105,C85)+COUNTIF(資源1!$C$6:$C$98,C85)+COUNTIF(資源2!$C$6:$C$105,C85)+COUNTIF(地球・生物1!$C$6:$C$104,C85)+COUNTIF(数学!$C$6:$C$105,C85)+COUNTIF(物理!$C$6:$C$105,C85)+COUNTIF(化学!$C$6:$C$102,C85)+COUNTIF(応理1!$C$6:$C$103,C85)+COUNTIF(応理2!$C$6:$C$105,C85)+COUNTIF(人文2!$C$6:$C$105,C85)+COUNTIF(工シスB!$C$6:$C$101,C85)+COUNTIF(医学1!$C$6:$C$105,C85)+COUNTIF(医学2!$C$6:$C$105,C85)+COUNTIF(医学3!$C$6:$C$105,C85)+COUNTIF(看護2!$C$6:$C$105,C85)+COUNTIF(医療・看護1!$C$6:$C$105,C85)+COUNTIF(体育1!$C$6:$C$105,C85)+COUNTIF(体育2!$C$6:$C$105,C85)+COUNTIF(体育3!$C$6:$C$105,C85)+COUNTIF(体育4!$C$6:$C$105,C85)+COUNTIF(体育5!$C$6:$C$105,C85)+COUNTIF(体育6!$C$6:$C$99,C85)+COUNTIF(芸術1!$C$6:$C$103,C85)+COUNTIF(芸術2!$C$6:$C$104,C85)+COUNTIF(社工1!$C$6:$C$104,C85)+COUNTIF(社工2!$C$6:$C$105,C85)+COUNTIF(情報!$C$6:$C$105,C85)+COUNTIF(創成!$C$6:$C$103,C85)+COUNTIF(知識!$C$6:$C$104,C85)+COUNTIF(総学1B!$C$6:$C$105,C85)+COUNTIF(総学1C!$C$6:$C$105,C85)+COUNTIF(総学2B!$C$6:$C$105,C85)+COUNTIF(総学3B!$C$6:$C$105,C85)+COUNTIF(総学3C!$C$6:$C$105,C85)+COUNTIF(総学1A!$C$6:$C$105,C85)+COUNTIF(総学2C!$C$6:$C$105,C85)+COUNTIF(総学2D!$C$6:$C$105,C85)+COUNTIF(総学3A!$C$6:$C$105,C85)+COUNTIF(総学2A!$C$6:$C$105,C85)+COUNTIF(編入生!$C$6:$C$103,C85)</f>
        <v>0</v>
      </c>
    </row>
    <row r="86" spans="2:9" ht="14.25" customHeight="1">
      <c r="B86" s="7">
        <f t="shared" si="1"/>
        <v>81</v>
      </c>
      <c r="C86" s="10"/>
      <c r="D86" s="10"/>
      <c r="E86" s="10"/>
      <c r="F86" s="10"/>
      <c r="G86" s="10"/>
      <c r="H86" s="10" t="e">
        <f>IF(VLOOKUP($C86,#REF!,3,FALSE)=$C$2,"〇",VLOOKUP($C86,#REF!,3,FALSE))</f>
        <v>#REF!</v>
      </c>
      <c r="I86" s="43">
        <f>COUNTIF($C$6:$C$105,C86)+COUNTIF(人文１!$C$6:$C$105,C86)+COUNTIF(比文1!$C$6:$C$105,C86)+COUNTIF(比文2・日日!$C$6:$C$97,C86)+COUNTIF(社会1・国際1!$C$6:$C$104,C86)+COUNTIF(社会2!$C$6:$C$102,C86)+COUNTIF(国際2!$C$6:$C$105,C86)+COUNTIF(教育!$C$6:$C$105,C86)+COUNTIF(心理!$C$6:$C$105,C86)+COUNTIF(障害!$C$6:$C$105,C86)+COUNTIF(生物2!$C$6:$C$105,C86)+COUNTIF(資源1!$C$6:$C$98,C86)+COUNTIF(資源2!$C$6:$C$105,C86)+COUNTIF(地球・生物1!$C$6:$C$104,C86)+COUNTIF(数学!$C$6:$C$105,C86)+COUNTIF(物理!$C$6:$C$105,C86)+COUNTIF(化学!$C$6:$C$102,C86)+COUNTIF(応理1!$C$6:$C$103,C86)+COUNTIF(応理2!$C$6:$C$105,C86)+COUNTIF(人文2!$C$6:$C$105,C86)+COUNTIF(工シスB!$C$6:$C$101,C86)+COUNTIF(医学1!$C$6:$C$105,C86)+COUNTIF(医学2!$C$6:$C$105,C86)+COUNTIF(医学3!$C$6:$C$105,C86)+COUNTIF(看護2!$C$6:$C$105,C86)+COUNTIF(医療・看護1!$C$6:$C$105,C86)+COUNTIF(体育1!$C$6:$C$105,C86)+COUNTIF(体育2!$C$6:$C$105,C86)+COUNTIF(体育3!$C$6:$C$105,C86)+COUNTIF(体育4!$C$6:$C$105,C86)+COUNTIF(体育5!$C$6:$C$105,C86)+COUNTIF(体育6!$C$6:$C$99,C86)+COUNTIF(芸術1!$C$6:$C$103,C86)+COUNTIF(芸術2!$C$6:$C$104,C86)+COUNTIF(社工1!$C$6:$C$104,C86)+COUNTIF(社工2!$C$6:$C$105,C86)+COUNTIF(情報!$C$6:$C$105,C86)+COUNTIF(創成!$C$6:$C$103,C86)+COUNTIF(知識!$C$6:$C$104,C86)+COUNTIF(総学1B!$C$6:$C$105,C86)+COUNTIF(総学1C!$C$6:$C$105,C86)+COUNTIF(総学2B!$C$6:$C$105,C86)+COUNTIF(総学3B!$C$6:$C$105,C86)+COUNTIF(総学3C!$C$6:$C$105,C86)+COUNTIF(総学1A!$C$6:$C$105,C86)+COUNTIF(総学2C!$C$6:$C$105,C86)+COUNTIF(総学2D!$C$6:$C$105,C86)+COUNTIF(総学3A!$C$6:$C$105,C86)+COUNTIF(総学2A!$C$6:$C$105,C86)+COUNTIF(編入生!$C$6:$C$103,C86)</f>
        <v>0</v>
      </c>
    </row>
    <row r="87" spans="2:9" ht="14.25" customHeight="1">
      <c r="B87" s="7">
        <f t="shared" si="1"/>
        <v>82</v>
      </c>
      <c r="C87" s="10"/>
      <c r="D87" s="10"/>
      <c r="E87" s="10"/>
      <c r="F87" s="10"/>
      <c r="G87" s="10"/>
      <c r="H87" s="10" t="e">
        <f>IF(VLOOKUP($C87,#REF!,3,FALSE)=$C$2,"〇",VLOOKUP($C87,#REF!,3,FALSE))</f>
        <v>#REF!</v>
      </c>
      <c r="I87" s="43">
        <f>COUNTIF($C$6:$C$105,C87)+COUNTIF(人文１!$C$6:$C$105,C87)+COUNTIF(比文1!$C$6:$C$105,C87)+COUNTIF(比文2・日日!$C$6:$C$97,C87)+COUNTIF(社会1・国際1!$C$6:$C$104,C87)+COUNTIF(社会2!$C$6:$C$102,C87)+COUNTIF(国際2!$C$6:$C$105,C87)+COUNTIF(教育!$C$6:$C$105,C87)+COUNTIF(心理!$C$6:$C$105,C87)+COUNTIF(障害!$C$6:$C$105,C87)+COUNTIF(生物2!$C$6:$C$105,C87)+COUNTIF(資源1!$C$6:$C$98,C87)+COUNTIF(資源2!$C$6:$C$105,C87)+COUNTIF(地球・生物1!$C$6:$C$104,C87)+COUNTIF(数学!$C$6:$C$105,C87)+COUNTIF(物理!$C$6:$C$105,C87)+COUNTIF(化学!$C$6:$C$102,C87)+COUNTIF(応理1!$C$6:$C$103,C87)+COUNTIF(応理2!$C$6:$C$105,C87)+COUNTIF(人文2!$C$6:$C$105,C87)+COUNTIF(工シスB!$C$6:$C$101,C87)+COUNTIF(医学1!$C$6:$C$105,C87)+COUNTIF(医学2!$C$6:$C$105,C87)+COUNTIF(医学3!$C$6:$C$105,C87)+COUNTIF(看護2!$C$6:$C$105,C87)+COUNTIF(医療・看護1!$C$6:$C$105,C87)+COUNTIF(体育1!$C$6:$C$105,C87)+COUNTIF(体育2!$C$6:$C$105,C87)+COUNTIF(体育3!$C$6:$C$105,C87)+COUNTIF(体育4!$C$6:$C$105,C87)+COUNTIF(体育5!$C$6:$C$105,C87)+COUNTIF(体育6!$C$6:$C$99,C87)+COUNTIF(芸術1!$C$6:$C$103,C87)+COUNTIF(芸術2!$C$6:$C$104,C87)+COUNTIF(社工1!$C$6:$C$104,C87)+COUNTIF(社工2!$C$6:$C$105,C87)+COUNTIF(情報!$C$6:$C$105,C87)+COUNTIF(創成!$C$6:$C$103,C87)+COUNTIF(知識!$C$6:$C$104,C87)+COUNTIF(総学1B!$C$6:$C$105,C87)+COUNTIF(総学1C!$C$6:$C$105,C87)+COUNTIF(総学2B!$C$6:$C$105,C87)+COUNTIF(総学3B!$C$6:$C$105,C87)+COUNTIF(総学3C!$C$6:$C$105,C87)+COUNTIF(総学1A!$C$6:$C$105,C87)+COUNTIF(総学2C!$C$6:$C$105,C87)+COUNTIF(総学2D!$C$6:$C$105,C87)+COUNTIF(総学3A!$C$6:$C$105,C87)+COUNTIF(総学2A!$C$6:$C$105,C87)+COUNTIF(編入生!$C$6:$C$103,C87)</f>
        <v>0</v>
      </c>
    </row>
    <row r="88" spans="2:9" ht="14.25" customHeight="1">
      <c r="B88" s="7">
        <f t="shared" si="1"/>
        <v>83</v>
      </c>
      <c r="C88" s="10"/>
      <c r="D88" s="10"/>
      <c r="E88" s="10"/>
      <c r="F88" s="10"/>
      <c r="G88" s="10"/>
      <c r="H88" s="10" t="e">
        <f>IF(VLOOKUP($C88,#REF!,3,FALSE)=$C$2,"〇",VLOOKUP($C88,#REF!,3,FALSE))</f>
        <v>#REF!</v>
      </c>
      <c r="I88" s="43">
        <f>COUNTIF($C$6:$C$105,C88)+COUNTIF(人文１!$C$6:$C$105,C88)+COUNTIF(比文1!$C$6:$C$105,C88)+COUNTIF(比文2・日日!$C$6:$C$97,C88)+COUNTIF(社会1・国際1!$C$6:$C$104,C88)+COUNTIF(社会2!$C$6:$C$102,C88)+COUNTIF(国際2!$C$6:$C$105,C88)+COUNTIF(教育!$C$6:$C$105,C88)+COUNTIF(心理!$C$6:$C$105,C88)+COUNTIF(障害!$C$6:$C$105,C88)+COUNTIF(生物2!$C$6:$C$105,C88)+COUNTIF(資源1!$C$6:$C$98,C88)+COUNTIF(資源2!$C$6:$C$105,C88)+COUNTIF(地球・生物1!$C$6:$C$104,C88)+COUNTIF(数学!$C$6:$C$105,C88)+COUNTIF(物理!$C$6:$C$105,C88)+COUNTIF(化学!$C$6:$C$102,C88)+COUNTIF(応理1!$C$6:$C$103,C88)+COUNTIF(応理2!$C$6:$C$105,C88)+COUNTIF(人文2!$C$6:$C$105,C88)+COUNTIF(工シスB!$C$6:$C$101,C88)+COUNTIF(医学1!$C$6:$C$105,C88)+COUNTIF(医学2!$C$6:$C$105,C88)+COUNTIF(医学3!$C$6:$C$105,C88)+COUNTIF(看護2!$C$6:$C$105,C88)+COUNTIF(医療・看護1!$C$6:$C$105,C88)+COUNTIF(体育1!$C$6:$C$105,C88)+COUNTIF(体育2!$C$6:$C$105,C88)+COUNTIF(体育3!$C$6:$C$105,C88)+COUNTIF(体育4!$C$6:$C$105,C88)+COUNTIF(体育5!$C$6:$C$105,C88)+COUNTIF(体育6!$C$6:$C$99,C88)+COUNTIF(芸術1!$C$6:$C$103,C88)+COUNTIF(芸術2!$C$6:$C$104,C88)+COUNTIF(社工1!$C$6:$C$104,C88)+COUNTIF(社工2!$C$6:$C$105,C88)+COUNTIF(情報!$C$6:$C$105,C88)+COUNTIF(創成!$C$6:$C$103,C88)+COUNTIF(知識!$C$6:$C$104,C88)+COUNTIF(総学1B!$C$6:$C$105,C88)+COUNTIF(総学1C!$C$6:$C$105,C88)+COUNTIF(総学2B!$C$6:$C$105,C88)+COUNTIF(総学3B!$C$6:$C$105,C88)+COUNTIF(総学3C!$C$6:$C$105,C88)+COUNTIF(総学1A!$C$6:$C$105,C88)+COUNTIF(総学2C!$C$6:$C$105,C88)+COUNTIF(総学2D!$C$6:$C$105,C88)+COUNTIF(総学3A!$C$6:$C$105,C88)+COUNTIF(総学2A!$C$6:$C$105,C88)+COUNTIF(編入生!$C$6:$C$103,C88)</f>
        <v>0</v>
      </c>
    </row>
    <row r="89" spans="2:9" ht="14.25" customHeight="1">
      <c r="B89" s="7">
        <f t="shared" si="1"/>
        <v>84</v>
      </c>
      <c r="C89" s="10"/>
      <c r="D89" s="10"/>
      <c r="E89" s="10"/>
      <c r="F89" s="10"/>
      <c r="G89" s="10"/>
      <c r="H89" s="10" t="e">
        <f>IF(VLOOKUP($C89,#REF!,3,FALSE)=$C$2,"〇",VLOOKUP($C89,#REF!,3,FALSE))</f>
        <v>#REF!</v>
      </c>
      <c r="I89" s="43">
        <f>COUNTIF($C$6:$C$105,C89)+COUNTIF(人文１!$C$6:$C$105,C89)+COUNTIF(比文1!$C$6:$C$105,C89)+COUNTIF(比文2・日日!$C$6:$C$97,C89)+COUNTIF(社会1・国際1!$C$6:$C$104,C89)+COUNTIF(社会2!$C$6:$C$102,C89)+COUNTIF(国際2!$C$6:$C$105,C89)+COUNTIF(教育!$C$6:$C$105,C89)+COUNTIF(心理!$C$6:$C$105,C89)+COUNTIF(障害!$C$6:$C$105,C89)+COUNTIF(生物2!$C$6:$C$105,C89)+COUNTIF(資源1!$C$6:$C$98,C89)+COUNTIF(資源2!$C$6:$C$105,C89)+COUNTIF(地球・生物1!$C$6:$C$104,C89)+COUNTIF(数学!$C$6:$C$105,C89)+COUNTIF(物理!$C$6:$C$105,C89)+COUNTIF(化学!$C$6:$C$102,C89)+COUNTIF(応理1!$C$6:$C$103,C89)+COUNTIF(応理2!$C$6:$C$105,C89)+COUNTIF(人文2!$C$6:$C$105,C89)+COUNTIF(工シスB!$C$6:$C$101,C89)+COUNTIF(医学1!$C$6:$C$105,C89)+COUNTIF(医学2!$C$6:$C$105,C89)+COUNTIF(医学3!$C$6:$C$105,C89)+COUNTIF(看護2!$C$6:$C$105,C89)+COUNTIF(医療・看護1!$C$6:$C$105,C89)+COUNTIF(体育1!$C$6:$C$105,C89)+COUNTIF(体育2!$C$6:$C$105,C89)+COUNTIF(体育3!$C$6:$C$105,C89)+COUNTIF(体育4!$C$6:$C$105,C89)+COUNTIF(体育5!$C$6:$C$105,C89)+COUNTIF(体育6!$C$6:$C$99,C89)+COUNTIF(芸術1!$C$6:$C$103,C89)+COUNTIF(芸術2!$C$6:$C$104,C89)+COUNTIF(社工1!$C$6:$C$104,C89)+COUNTIF(社工2!$C$6:$C$105,C89)+COUNTIF(情報!$C$6:$C$105,C89)+COUNTIF(創成!$C$6:$C$103,C89)+COUNTIF(知識!$C$6:$C$104,C89)+COUNTIF(総学1B!$C$6:$C$105,C89)+COUNTIF(総学1C!$C$6:$C$105,C89)+COUNTIF(総学2B!$C$6:$C$105,C89)+COUNTIF(総学3B!$C$6:$C$105,C89)+COUNTIF(総学3C!$C$6:$C$105,C89)+COUNTIF(総学1A!$C$6:$C$105,C89)+COUNTIF(総学2C!$C$6:$C$105,C89)+COUNTIF(総学2D!$C$6:$C$105,C89)+COUNTIF(総学3A!$C$6:$C$105,C89)+COUNTIF(総学2A!$C$6:$C$105,C89)+COUNTIF(編入生!$C$6:$C$103,C89)</f>
        <v>0</v>
      </c>
    </row>
    <row r="90" spans="2:9" ht="14.25" customHeight="1">
      <c r="B90" s="7">
        <f t="shared" si="1"/>
        <v>85</v>
      </c>
      <c r="C90" s="10"/>
      <c r="D90" s="10"/>
      <c r="E90" s="10"/>
      <c r="F90" s="10"/>
      <c r="G90" s="10"/>
      <c r="H90" s="10" t="e">
        <f>IF(VLOOKUP($C90,#REF!,3,FALSE)=$C$2,"〇",VLOOKUP($C90,#REF!,3,FALSE))</f>
        <v>#REF!</v>
      </c>
      <c r="I90" s="43">
        <f>COUNTIF($C$6:$C$105,C90)+COUNTIF(人文１!$C$6:$C$105,C90)+COUNTIF(比文1!$C$6:$C$105,C90)+COUNTIF(比文2・日日!$C$6:$C$97,C90)+COUNTIF(社会1・国際1!$C$6:$C$104,C90)+COUNTIF(社会2!$C$6:$C$102,C90)+COUNTIF(国際2!$C$6:$C$105,C90)+COUNTIF(教育!$C$6:$C$105,C90)+COUNTIF(心理!$C$6:$C$105,C90)+COUNTIF(障害!$C$6:$C$105,C90)+COUNTIF(生物2!$C$6:$C$105,C90)+COUNTIF(資源1!$C$6:$C$98,C90)+COUNTIF(資源2!$C$6:$C$105,C90)+COUNTIF(地球・生物1!$C$6:$C$104,C90)+COUNTIF(数学!$C$6:$C$105,C90)+COUNTIF(物理!$C$6:$C$105,C90)+COUNTIF(化学!$C$6:$C$102,C90)+COUNTIF(応理1!$C$6:$C$103,C90)+COUNTIF(応理2!$C$6:$C$105,C90)+COUNTIF(人文2!$C$6:$C$105,C90)+COUNTIF(工シスB!$C$6:$C$101,C90)+COUNTIF(医学1!$C$6:$C$105,C90)+COUNTIF(医学2!$C$6:$C$105,C90)+COUNTIF(医学3!$C$6:$C$105,C90)+COUNTIF(看護2!$C$6:$C$105,C90)+COUNTIF(医療・看護1!$C$6:$C$105,C90)+COUNTIF(体育1!$C$6:$C$105,C90)+COUNTIF(体育2!$C$6:$C$105,C90)+COUNTIF(体育3!$C$6:$C$105,C90)+COUNTIF(体育4!$C$6:$C$105,C90)+COUNTIF(体育5!$C$6:$C$105,C90)+COUNTIF(体育6!$C$6:$C$99,C90)+COUNTIF(芸術1!$C$6:$C$103,C90)+COUNTIF(芸術2!$C$6:$C$104,C90)+COUNTIF(社工1!$C$6:$C$104,C90)+COUNTIF(社工2!$C$6:$C$105,C90)+COUNTIF(情報!$C$6:$C$105,C90)+COUNTIF(創成!$C$6:$C$103,C90)+COUNTIF(知識!$C$6:$C$104,C90)+COUNTIF(総学1B!$C$6:$C$105,C90)+COUNTIF(総学1C!$C$6:$C$105,C90)+COUNTIF(総学2B!$C$6:$C$105,C90)+COUNTIF(総学3B!$C$6:$C$105,C90)+COUNTIF(総学3C!$C$6:$C$105,C90)+COUNTIF(総学1A!$C$6:$C$105,C90)+COUNTIF(総学2C!$C$6:$C$105,C90)+COUNTIF(総学2D!$C$6:$C$105,C90)+COUNTIF(総学3A!$C$6:$C$105,C90)+COUNTIF(総学2A!$C$6:$C$105,C90)+COUNTIF(編入生!$C$6:$C$103,C90)</f>
        <v>0</v>
      </c>
    </row>
    <row r="91" spans="2:9" ht="14.25" customHeight="1">
      <c r="B91" s="7">
        <f t="shared" si="1"/>
        <v>86</v>
      </c>
      <c r="C91" s="10"/>
      <c r="D91" s="10"/>
      <c r="E91" s="10"/>
      <c r="F91" s="10"/>
      <c r="G91" s="10"/>
      <c r="H91" s="10" t="e">
        <f>IF(VLOOKUP($C91,#REF!,3,FALSE)=$C$2,"〇",VLOOKUP($C91,#REF!,3,FALSE))</f>
        <v>#REF!</v>
      </c>
      <c r="I91" s="43">
        <f>COUNTIF($C$6:$C$105,C91)+COUNTIF(人文１!$C$6:$C$105,C91)+COUNTIF(比文1!$C$6:$C$105,C91)+COUNTIF(比文2・日日!$C$6:$C$97,C91)+COUNTIF(社会1・国際1!$C$6:$C$104,C91)+COUNTIF(社会2!$C$6:$C$102,C91)+COUNTIF(国際2!$C$6:$C$105,C91)+COUNTIF(教育!$C$6:$C$105,C91)+COUNTIF(心理!$C$6:$C$105,C91)+COUNTIF(障害!$C$6:$C$105,C91)+COUNTIF(生物2!$C$6:$C$105,C91)+COUNTIF(資源1!$C$6:$C$98,C91)+COUNTIF(資源2!$C$6:$C$105,C91)+COUNTIF(地球・生物1!$C$6:$C$104,C91)+COUNTIF(数学!$C$6:$C$105,C91)+COUNTIF(物理!$C$6:$C$105,C91)+COUNTIF(化学!$C$6:$C$102,C91)+COUNTIF(応理1!$C$6:$C$103,C91)+COUNTIF(応理2!$C$6:$C$105,C91)+COUNTIF(人文2!$C$6:$C$105,C91)+COUNTIF(工シスB!$C$6:$C$101,C91)+COUNTIF(医学1!$C$6:$C$105,C91)+COUNTIF(医学2!$C$6:$C$105,C91)+COUNTIF(医学3!$C$6:$C$105,C91)+COUNTIF(看護2!$C$6:$C$105,C91)+COUNTIF(医療・看護1!$C$6:$C$105,C91)+COUNTIF(体育1!$C$6:$C$105,C91)+COUNTIF(体育2!$C$6:$C$105,C91)+COUNTIF(体育3!$C$6:$C$105,C91)+COUNTIF(体育4!$C$6:$C$105,C91)+COUNTIF(体育5!$C$6:$C$105,C91)+COUNTIF(体育6!$C$6:$C$99,C91)+COUNTIF(芸術1!$C$6:$C$103,C91)+COUNTIF(芸術2!$C$6:$C$104,C91)+COUNTIF(社工1!$C$6:$C$104,C91)+COUNTIF(社工2!$C$6:$C$105,C91)+COUNTIF(情報!$C$6:$C$105,C91)+COUNTIF(創成!$C$6:$C$103,C91)+COUNTIF(知識!$C$6:$C$104,C91)+COUNTIF(総学1B!$C$6:$C$105,C91)+COUNTIF(総学1C!$C$6:$C$105,C91)+COUNTIF(総学2B!$C$6:$C$105,C91)+COUNTIF(総学3B!$C$6:$C$105,C91)+COUNTIF(総学3C!$C$6:$C$105,C91)+COUNTIF(総学1A!$C$6:$C$105,C91)+COUNTIF(総学2C!$C$6:$C$105,C91)+COUNTIF(総学2D!$C$6:$C$105,C91)+COUNTIF(総学3A!$C$6:$C$105,C91)+COUNTIF(総学2A!$C$6:$C$105,C91)+COUNTIF(編入生!$C$6:$C$103,C91)</f>
        <v>0</v>
      </c>
    </row>
    <row r="92" spans="2:9" ht="14.25" customHeight="1">
      <c r="B92" s="7">
        <f t="shared" si="1"/>
        <v>87</v>
      </c>
      <c r="C92" s="10"/>
      <c r="D92" s="10"/>
      <c r="E92" s="10"/>
      <c r="F92" s="10"/>
      <c r="G92" s="10"/>
      <c r="H92" s="10" t="e">
        <f>IF(VLOOKUP($C92,#REF!,3,FALSE)=$C$2,"〇",VLOOKUP($C92,#REF!,3,FALSE))</f>
        <v>#REF!</v>
      </c>
      <c r="I92" s="43">
        <f>COUNTIF($C$6:$C$105,C92)+COUNTIF(人文１!$C$6:$C$105,C92)+COUNTIF(比文1!$C$6:$C$105,C92)+COUNTIF(比文2・日日!$C$6:$C$97,C92)+COUNTIF(社会1・国際1!$C$6:$C$104,C92)+COUNTIF(社会2!$C$6:$C$102,C92)+COUNTIF(国際2!$C$6:$C$105,C92)+COUNTIF(教育!$C$6:$C$105,C92)+COUNTIF(心理!$C$6:$C$105,C92)+COUNTIF(障害!$C$6:$C$105,C92)+COUNTIF(生物2!$C$6:$C$105,C92)+COUNTIF(資源1!$C$6:$C$98,C92)+COUNTIF(資源2!$C$6:$C$105,C92)+COUNTIF(地球・生物1!$C$6:$C$104,C92)+COUNTIF(数学!$C$6:$C$105,C92)+COUNTIF(物理!$C$6:$C$105,C92)+COUNTIF(化学!$C$6:$C$102,C92)+COUNTIF(応理1!$C$6:$C$103,C92)+COUNTIF(応理2!$C$6:$C$105,C92)+COUNTIF(人文2!$C$6:$C$105,C92)+COUNTIF(工シスB!$C$6:$C$101,C92)+COUNTIF(医学1!$C$6:$C$105,C92)+COUNTIF(医学2!$C$6:$C$105,C92)+COUNTIF(医学3!$C$6:$C$105,C92)+COUNTIF(看護2!$C$6:$C$105,C92)+COUNTIF(医療・看護1!$C$6:$C$105,C92)+COUNTIF(体育1!$C$6:$C$105,C92)+COUNTIF(体育2!$C$6:$C$105,C92)+COUNTIF(体育3!$C$6:$C$105,C92)+COUNTIF(体育4!$C$6:$C$105,C92)+COUNTIF(体育5!$C$6:$C$105,C92)+COUNTIF(体育6!$C$6:$C$99,C92)+COUNTIF(芸術1!$C$6:$C$103,C92)+COUNTIF(芸術2!$C$6:$C$104,C92)+COUNTIF(社工1!$C$6:$C$104,C92)+COUNTIF(社工2!$C$6:$C$105,C92)+COUNTIF(情報!$C$6:$C$105,C92)+COUNTIF(創成!$C$6:$C$103,C92)+COUNTIF(知識!$C$6:$C$104,C92)+COUNTIF(総学1B!$C$6:$C$105,C92)+COUNTIF(総学1C!$C$6:$C$105,C92)+COUNTIF(総学2B!$C$6:$C$105,C92)+COUNTIF(総学3B!$C$6:$C$105,C92)+COUNTIF(総学3C!$C$6:$C$105,C92)+COUNTIF(総学1A!$C$6:$C$105,C92)+COUNTIF(総学2C!$C$6:$C$105,C92)+COUNTIF(総学2D!$C$6:$C$105,C92)+COUNTIF(総学3A!$C$6:$C$105,C92)+COUNTIF(総学2A!$C$6:$C$105,C92)+COUNTIF(編入生!$C$6:$C$103,C92)</f>
        <v>0</v>
      </c>
    </row>
    <row r="93" spans="2:9" ht="14.25" customHeight="1">
      <c r="B93" s="7">
        <f t="shared" si="1"/>
        <v>88</v>
      </c>
      <c r="C93" s="10"/>
      <c r="D93" s="10"/>
      <c r="E93" s="10"/>
      <c r="F93" s="10"/>
      <c r="G93" s="10"/>
      <c r="H93" s="10" t="e">
        <f>IF(VLOOKUP($C93,#REF!,3,FALSE)=$C$2,"〇",VLOOKUP($C93,#REF!,3,FALSE))</f>
        <v>#REF!</v>
      </c>
      <c r="I93" s="43">
        <f>COUNTIF($C$6:$C$105,C93)+COUNTIF(人文１!$C$6:$C$105,C93)+COUNTIF(比文1!$C$6:$C$105,C93)+COUNTIF(比文2・日日!$C$6:$C$97,C93)+COUNTIF(社会1・国際1!$C$6:$C$104,C93)+COUNTIF(社会2!$C$6:$C$102,C93)+COUNTIF(国際2!$C$6:$C$105,C93)+COUNTIF(教育!$C$6:$C$105,C93)+COUNTIF(心理!$C$6:$C$105,C93)+COUNTIF(障害!$C$6:$C$105,C93)+COUNTIF(生物2!$C$6:$C$105,C93)+COUNTIF(資源1!$C$6:$C$98,C93)+COUNTIF(資源2!$C$6:$C$105,C93)+COUNTIF(地球・生物1!$C$6:$C$104,C93)+COUNTIF(数学!$C$6:$C$105,C93)+COUNTIF(物理!$C$6:$C$105,C93)+COUNTIF(化学!$C$6:$C$102,C93)+COUNTIF(応理1!$C$6:$C$103,C93)+COUNTIF(応理2!$C$6:$C$105,C93)+COUNTIF(人文2!$C$6:$C$105,C93)+COUNTIF(工シスB!$C$6:$C$101,C93)+COUNTIF(医学1!$C$6:$C$105,C93)+COUNTIF(医学2!$C$6:$C$105,C93)+COUNTIF(医学3!$C$6:$C$105,C93)+COUNTIF(看護2!$C$6:$C$105,C93)+COUNTIF(医療・看護1!$C$6:$C$105,C93)+COUNTIF(体育1!$C$6:$C$105,C93)+COUNTIF(体育2!$C$6:$C$105,C93)+COUNTIF(体育3!$C$6:$C$105,C93)+COUNTIF(体育4!$C$6:$C$105,C93)+COUNTIF(体育5!$C$6:$C$105,C93)+COUNTIF(体育6!$C$6:$C$99,C93)+COUNTIF(芸術1!$C$6:$C$103,C93)+COUNTIF(芸術2!$C$6:$C$104,C93)+COUNTIF(社工1!$C$6:$C$104,C93)+COUNTIF(社工2!$C$6:$C$105,C93)+COUNTIF(情報!$C$6:$C$105,C93)+COUNTIF(創成!$C$6:$C$103,C93)+COUNTIF(知識!$C$6:$C$104,C93)+COUNTIF(総学1B!$C$6:$C$105,C93)+COUNTIF(総学1C!$C$6:$C$105,C93)+COUNTIF(総学2B!$C$6:$C$105,C93)+COUNTIF(総学3B!$C$6:$C$105,C93)+COUNTIF(総学3C!$C$6:$C$105,C93)+COUNTIF(総学1A!$C$6:$C$105,C93)+COUNTIF(総学2C!$C$6:$C$105,C93)+COUNTIF(総学2D!$C$6:$C$105,C93)+COUNTIF(総学3A!$C$6:$C$105,C93)+COUNTIF(総学2A!$C$6:$C$105,C93)+COUNTIF(編入生!$C$6:$C$103,C93)</f>
        <v>0</v>
      </c>
    </row>
  </sheetData>
  <autoFilter ref="B5:I93" xr:uid="{70C69AE4-7598-472E-A79C-E4BE83C44147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B541-3CC1-4466-B1E9-B733102D7CE4}">
  <dimension ref="B1:I82"/>
  <sheetViews>
    <sheetView view="pageBreakPreview" zoomScale="120" zoomScaleNormal="120" zoomScaleSheetLayoutView="120" workbookViewId="0">
      <selection activeCell="G55" sqref="G55:G56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6516202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6"/>
      <c r="D6" s="86"/>
      <c r="E6" s="86"/>
      <c r="F6" s="10" t="s">
        <v>42</v>
      </c>
      <c r="G6" s="10"/>
      <c r="H6" s="10" t="e">
        <f>IF(VLOOKUP($C6,#REF!,3,FALSE)=$C$2,"〇",VLOOKUP($C6,#REF!,3,FALSE))</f>
        <v>#REF!</v>
      </c>
      <c r="I6" s="43">
        <f>COUNTIF($C$6:$C$101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人文2!$C$6:$C$105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6" si="0">ROW()-5</f>
        <v>2</v>
      </c>
      <c r="C7" s="106"/>
      <c r="D7" s="86"/>
      <c r="E7" s="86"/>
      <c r="F7" s="10" t="s">
        <v>42</v>
      </c>
      <c r="G7" s="10"/>
      <c r="H7" s="10" t="e">
        <f>IF(VLOOKUP($C7,#REF!,3,FALSE)=$C$2,"〇",VLOOKUP($C7,#REF!,3,FALSE))</f>
        <v>#REF!</v>
      </c>
      <c r="I7" s="43">
        <f>COUNTIF($C$6:$C$101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人文2!$C$6:$C$105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6"/>
      <c r="D8" s="86"/>
      <c r="E8" s="86"/>
      <c r="F8" s="10" t="s">
        <v>42</v>
      </c>
      <c r="G8" s="10"/>
      <c r="H8" s="10" t="e">
        <f>IF(VLOOKUP($C8,#REF!,3,FALSE)=$C$2,"〇",VLOOKUP($C8,#REF!,3,FALSE))</f>
        <v>#REF!</v>
      </c>
      <c r="I8" s="43">
        <f>COUNTIF($C$6:$C$101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人文2!$C$6:$C$105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6"/>
      <c r="D9" s="86"/>
      <c r="E9" s="86"/>
      <c r="F9" s="10" t="s">
        <v>42</v>
      </c>
      <c r="G9" s="10"/>
      <c r="H9" s="10" t="e">
        <f>IF(VLOOKUP($C9,#REF!,3,FALSE)=$C$2,"〇",VLOOKUP($C9,#REF!,3,FALSE))</f>
        <v>#REF!</v>
      </c>
      <c r="I9" s="43">
        <f>COUNTIF($C$6:$C$101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人文2!$C$6:$C$105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6"/>
      <c r="D10" s="86"/>
      <c r="E10" s="86"/>
      <c r="F10" s="10" t="s">
        <v>42</v>
      </c>
      <c r="G10" s="10"/>
      <c r="H10" s="10" t="e">
        <f>IF(VLOOKUP($C10,#REF!,3,FALSE)=$C$2,"〇",VLOOKUP($C10,#REF!,3,FALSE))</f>
        <v>#REF!</v>
      </c>
      <c r="I10" s="43">
        <f>COUNTIF($C$6:$C$101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人文2!$C$6:$C$105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6"/>
      <c r="D11" s="86"/>
      <c r="E11" s="86"/>
      <c r="F11" s="10" t="s">
        <v>42</v>
      </c>
      <c r="G11" s="10"/>
      <c r="H11" s="10" t="e">
        <f>IF(VLOOKUP($C11,#REF!,3,FALSE)=$C$2,"〇",VLOOKUP($C11,#REF!,3,FALSE))</f>
        <v>#REF!</v>
      </c>
      <c r="I11" s="43">
        <f>COUNTIF($C$6:$C$101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人文2!$C$6:$C$105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6"/>
      <c r="D12" s="86"/>
      <c r="E12" s="86"/>
      <c r="F12" s="10" t="s">
        <v>42</v>
      </c>
      <c r="G12" s="10"/>
      <c r="H12" s="10" t="e">
        <f>IF(VLOOKUP($C12,#REF!,3,FALSE)=$C$2,"〇",VLOOKUP($C12,#REF!,3,FALSE))</f>
        <v>#REF!</v>
      </c>
      <c r="I12" s="43">
        <f>COUNTIF($C$6:$C$101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人文2!$C$6:$C$105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6"/>
      <c r="D13" s="86"/>
      <c r="E13" s="86"/>
      <c r="F13" s="10" t="s">
        <v>42</v>
      </c>
      <c r="G13" s="10"/>
      <c r="H13" s="10" t="e">
        <f>IF(VLOOKUP($C13,#REF!,3,FALSE)=$C$2,"〇",VLOOKUP($C13,#REF!,3,FALSE))</f>
        <v>#REF!</v>
      </c>
      <c r="I13" s="43">
        <f>COUNTIF($C$6:$C$101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人文2!$C$6:$C$105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6"/>
      <c r="D14" s="86"/>
      <c r="E14" s="86"/>
      <c r="F14" s="10" t="s">
        <v>42</v>
      </c>
      <c r="G14" s="10"/>
      <c r="H14" s="10" t="e">
        <f>IF(VLOOKUP($C14,#REF!,3,FALSE)=$C$2,"〇",VLOOKUP($C14,#REF!,3,FALSE))</f>
        <v>#REF!</v>
      </c>
      <c r="I14" s="43">
        <f>COUNTIF($C$6:$C$101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人文2!$C$6:$C$105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6"/>
      <c r="D15" s="86"/>
      <c r="E15" s="86"/>
      <c r="F15" s="10" t="s">
        <v>42</v>
      </c>
      <c r="G15" s="10"/>
      <c r="H15" s="10" t="e">
        <f>IF(VLOOKUP($C15,#REF!,3,FALSE)=$C$2,"〇",VLOOKUP($C15,#REF!,3,FALSE))</f>
        <v>#REF!</v>
      </c>
      <c r="I15" s="43">
        <f>COUNTIF($C$6:$C$101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人文2!$C$6:$C$105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6"/>
      <c r="D16" s="86"/>
      <c r="E16" s="86"/>
      <c r="F16" s="10" t="s">
        <v>42</v>
      </c>
      <c r="G16" s="10"/>
      <c r="H16" s="10" t="e">
        <f>IF(VLOOKUP($C16,#REF!,3,FALSE)=$C$2,"〇",VLOOKUP($C16,#REF!,3,FALSE))</f>
        <v>#REF!</v>
      </c>
      <c r="I16" s="43">
        <f>COUNTIF($C$6:$C$101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人文2!$C$6:$C$105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6"/>
      <c r="D17" s="86"/>
      <c r="E17" s="86"/>
      <c r="F17" s="10" t="s">
        <v>42</v>
      </c>
      <c r="G17" s="10"/>
      <c r="H17" s="10" t="e">
        <f>IF(VLOOKUP($C17,#REF!,3,FALSE)=$C$2,"〇",VLOOKUP($C17,#REF!,3,FALSE))</f>
        <v>#REF!</v>
      </c>
      <c r="I17" s="43">
        <f>COUNTIF($C$6:$C$101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人文2!$C$6:$C$105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6"/>
      <c r="D18" s="86"/>
      <c r="E18" s="86"/>
      <c r="F18" s="10" t="s">
        <v>42</v>
      </c>
      <c r="G18" s="10"/>
      <c r="H18" s="10" t="e">
        <f>IF(VLOOKUP($C18,#REF!,3,FALSE)=$C$2,"〇",VLOOKUP($C18,#REF!,3,FALSE))</f>
        <v>#REF!</v>
      </c>
      <c r="I18" s="43">
        <f>COUNTIF($C$6:$C$101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人文2!$C$6:$C$105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6"/>
      <c r="D19" s="86"/>
      <c r="E19" s="86"/>
      <c r="F19" s="10" t="s">
        <v>42</v>
      </c>
      <c r="G19" s="10"/>
      <c r="H19" s="10" t="e">
        <f>IF(VLOOKUP($C19,#REF!,3,FALSE)=$C$2,"〇",VLOOKUP($C19,#REF!,3,FALSE))</f>
        <v>#REF!</v>
      </c>
      <c r="I19" s="43">
        <f>COUNTIF($C$6:$C$101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人文2!$C$6:$C$105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6"/>
      <c r="D20" s="86"/>
      <c r="E20" s="86"/>
      <c r="F20" s="10" t="s">
        <v>42</v>
      </c>
      <c r="G20" s="10"/>
      <c r="H20" s="10" t="e">
        <f>IF(VLOOKUP($C20,#REF!,3,FALSE)=$C$2,"〇",VLOOKUP($C20,#REF!,3,FALSE))</f>
        <v>#REF!</v>
      </c>
      <c r="I20" s="43">
        <f>COUNTIF($C$6:$C$101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人文2!$C$6:$C$105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6"/>
      <c r="D21" s="86"/>
      <c r="E21" s="86"/>
      <c r="F21" s="10" t="s">
        <v>42</v>
      </c>
      <c r="G21" s="10"/>
      <c r="H21" s="10" t="e">
        <f>IF(VLOOKUP($C21,#REF!,3,FALSE)=$C$2,"〇",VLOOKUP($C21,#REF!,3,FALSE))</f>
        <v>#REF!</v>
      </c>
      <c r="I21" s="43">
        <f>COUNTIF($C$6:$C$101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人文2!$C$6:$C$105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6"/>
      <c r="D22" s="86"/>
      <c r="E22" s="86"/>
      <c r="F22" s="10" t="s">
        <v>42</v>
      </c>
      <c r="G22" s="10"/>
      <c r="H22" s="10" t="e">
        <f>IF(VLOOKUP($C22,#REF!,3,FALSE)=$C$2,"〇",VLOOKUP($C22,#REF!,3,FALSE))</f>
        <v>#REF!</v>
      </c>
      <c r="I22" s="43">
        <f>COUNTIF($C$6:$C$101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人文2!$C$6:$C$105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6"/>
      <c r="D23" s="86"/>
      <c r="E23" s="86"/>
      <c r="F23" s="10" t="s">
        <v>42</v>
      </c>
      <c r="G23" s="10"/>
      <c r="H23" s="10" t="e">
        <f>IF(VLOOKUP($C23,#REF!,3,FALSE)=$C$2,"〇",VLOOKUP($C23,#REF!,3,FALSE))</f>
        <v>#REF!</v>
      </c>
      <c r="I23" s="43">
        <f>COUNTIF($C$6:$C$101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人文2!$C$6:$C$105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6"/>
      <c r="D24" s="86"/>
      <c r="E24" s="86"/>
      <c r="F24" s="10" t="s">
        <v>42</v>
      </c>
      <c r="G24" s="10"/>
      <c r="H24" s="10" t="e">
        <f>IF(VLOOKUP($C24,#REF!,3,FALSE)=$C$2,"〇",VLOOKUP($C24,#REF!,3,FALSE))</f>
        <v>#REF!</v>
      </c>
      <c r="I24" s="43">
        <f>COUNTIF($C$6:$C$101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人文2!$C$6:$C$105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6"/>
      <c r="D25" s="86"/>
      <c r="E25" s="86"/>
      <c r="F25" s="10" t="s">
        <v>42</v>
      </c>
      <c r="G25" s="10"/>
      <c r="H25" s="10" t="e">
        <f>IF(VLOOKUP($C25,#REF!,3,FALSE)=$C$2,"〇",VLOOKUP($C25,#REF!,3,FALSE))</f>
        <v>#REF!</v>
      </c>
      <c r="I25" s="43">
        <f>COUNTIF($C$6:$C$101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人文2!$C$6:$C$105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6"/>
      <c r="D26" s="86"/>
      <c r="E26" s="86"/>
      <c r="F26" s="10" t="s">
        <v>42</v>
      </c>
      <c r="G26" s="10"/>
      <c r="H26" s="10" t="e">
        <f>IF(VLOOKUP($C26,#REF!,3,FALSE)=$C$2,"〇",VLOOKUP($C26,#REF!,3,FALSE))</f>
        <v>#REF!</v>
      </c>
      <c r="I26" s="43">
        <f>COUNTIF($C$6:$C$101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人文2!$C$6:$C$105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106"/>
      <c r="D27" s="86"/>
      <c r="E27" s="86"/>
      <c r="F27" s="10" t="s">
        <v>42</v>
      </c>
      <c r="G27" s="10"/>
      <c r="H27" s="10" t="e">
        <f>IF(VLOOKUP($C27,#REF!,3,FALSE)=$C$2,"〇",VLOOKUP($C27,#REF!,3,FALSE))</f>
        <v>#REF!</v>
      </c>
      <c r="I27" s="43">
        <f>COUNTIF($C$6:$C$101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人文2!$C$6:$C$105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6"/>
      <c r="D28" s="86"/>
      <c r="E28" s="86"/>
      <c r="F28" s="10" t="s">
        <v>42</v>
      </c>
      <c r="G28" s="10"/>
      <c r="H28" s="10" t="e">
        <f>IF(VLOOKUP($C28,#REF!,3,FALSE)=$C$2,"〇",VLOOKUP($C28,#REF!,3,FALSE))</f>
        <v>#REF!</v>
      </c>
      <c r="I28" s="43">
        <f>COUNTIF($C$6:$C$101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人文2!$C$6:$C$105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6"/>
      <c r="D29" s="86"/>
      <c r="E29" s="86"/>
      <c r="F29" s="10" t="s">
        <v>42</v>
      </c>
      <c r="G29" s="10"/>
      <c r="H29" s="10" t="e">
        <f>IF(VLOOKUP($C29,#REF!,3,FALSE)=$C$2,"〇",VLOOKUP($C29,#REF!,3,FALSE))</f>
        <v>#REF!</v>
      </c>
      <c r="I29" s="43">
        <f>COUNTIF($C$6:$C$101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人文2!$C$6:$C$105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6"/>
      <c r="D30" s="86"/>
      <c r="E30" s="86"/>
      <c r="F30" s="10" t="s">
        <v>42</v>
      </c>
      <c r="G30" s="10"/>
      <c r="H30" s="10" t="e">
        <f>IF(VLOOKUP($C30,#REF!,3,FALSE)=$C$2,"〇",VLOOKUP($C30,#REF!,3,FALSE))</f>
        <v>#REF!</v>
      </c>
      <c r="I30" s="43">
        <f>COUNTIF($C$6:$C$101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人文2!$C$6:$C$105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6"/>
      <c r="D31" s="86"/>
      <c r="E31" s="86"/>
      <c r="F31" s="10" t="s">
        <v>42</v>
      </c>
      <c r="G31" s="10"/>
      <c r="H31" s="10" t="e">
        <f>IF(VLOOKUP($C31,#REF!,3,FALSE)=$C$2,"〇",VLOOKUP($C31,#REF!,3,FALSE))</f>
        <v>#REF!</v>
      </c>
      <c r="I31" s="43">
        <f>COUNTIF($C$6:$C$101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人文2!$C$6:$C$105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6"/>
      <c r="D32" s="86"/>
      <c r="E32" s="86"/>
      <c r="F32" s="10" t="s">
        <v>42</v>
      </c>
      <c r="G32" s="10"/>
      <c r="H32" s="10" t="e">
        <f>IF(VLOOKUP($C32,#REF!,3,FALSE)=$C$2,"〇",VLOOKUP($C32,#REF!,3,FALSE))</f>
        <v>#REF!</v>
      </c>
      <c r="I32" s="43">
        <f>COUNTIF($C$6:$C$101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人文2!$C$6:$C$105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6"/>
      <c r="D33" s="86"/>
      <c r="E33" s="86"/>
      <c r="F33" s="10" t="s">
        <v>42</v>
      </c>
      <c r="G33" s="10"/>
      <c r="H33" s="10" t="e">
        <f>IF(VLOOKUP($C33,#REF!,3,FALSE)=$C$2,"〇",VLOOKUP($C33,#REF!,3,FALSE))</f>
        <v>#REF!</v>
      </c>
      <c r="I33" s="43">
        <f>COUNTIF($C$6:$C$101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人文2!$C$6:$C$105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6"/>
      <c r="D34" s="86"/>
      <c r="E34" s="86"/>
      <c r="F34" s="10" t="s">
        <v>42</v>
      </c>
      <c r="G34" s="10"/>
      <c r="H34" s="10" t="e">
        <f>IF(VLOOKUP($C34,#REF!,3,FALSE)=$C$2,"〇",VLOOKUP($C34,#REF!,3,FALSE))</f>
        <v>#REF!</v>
      </c>
      <c r="I34" s="43">
        <f>COUNTIF($C$6:$C$101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人文2!$C$6:$C$105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6"/>
      <c r="D35" s="86"/>
      <c r="E35" s="86"/>
      <c r="F35" s="10" t="s">
        <v>42</v>
      </c>
      <c r="G35" s="10"/>
      <c r="H35" s="10" t="e">
        <f>IF(VLOOKUP($C35,#REF!,3,FALSE)=$C$2,"〇",VLOOKUP($C35,#REF!,3,FALSE))</f>
        <v>#REF!</v>
      </c>
      <c r="I35" s="43">
        <f>COUNTIF($C$6:$C$101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人文2!$C$6:$C$105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6"/>
      <c r="D36" s="86"/>
      <c r="E36" s="86"/>
      <c r="F36" s="10" t="s">
        <v>42</v>
      </c>
      <c r="G36" s="10"/>
      <c r="H36" s="10" t="e">
        <f>IF(VLOOKUP($C36,#REF!,3,FALSE)=$C$2,"〇",VLOOKUP($C36,#REF!,3,FALSE))</f>
        <v>#REF!</v>
      </c>
      <c r="I36" s="43">
        <f>COUNTIF($C$6:$C$101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人文2!$C$6:$C$105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6"/>
      <c r="D37" s="86"/>
      <c r="E37" s="86"/>
      <c r="F37" s="10" t="s">
        <v>42</v>
      </c>
      <c r="G37" s="10"/>
      <c r="H37" s="10" t="e">
        <f>IF(VLOOKUP($C37,#REF!,3,FALSE)=$C$2,"〇",VLOOKUP($C37,#REF!,3,FALSE))</f>
        <v>#REF!</v>
      </c>
      <c r="I37" s="43">
        <f>COUNTIF($C$6:$C$101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人文2!$C$6:$C$105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6"/>
      <c r="D38" s="86"/>
      <c r="E38" s="86"/>
      <c r="F38" s="10" t="s">
        <v>42</v>
      </c>
      <c r="G38" s="10"/>
      <c r="H38" s="10" t="e">
        <f>IF(VLOOKUP($C38,#REF!,3,FALSE)=$C$2,"〇",VLOOKUP($C38,#REF!,3,FALSE))</f>
        <v>#REF!</v>
      </c>
      <c r="I38" s="43">
        <f>COUNTIF($C$6:$C$101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人文2!$C$6:$C$105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6"/>
      <c r="D39" s="86"/>
      <c r="E39" s="86"/>
      <c r="F39" s="10" t="s">
        <v>42</v>
      </c>
      <c r="G39" s="10"/>
      <c r="H39" s="10" t="e">
        <f>IF(VLOOKUP($C39,#REF!,3,FALSE)=$C$2,"〇",VLOOKUP($C39,#REF!,3,FALSE))</f>
        <v>#REF!</v>
      </c>
      <c r="I39" s="43">
        <f>COUNTIF($C$6:$C$101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人文2!$C$6:$C$105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6"/>
      <c r="D40" s="86"/>
      <c r="E40" s="86"/>
      <c r="F40" s="10" t="s">
        <v>42</v>
      </c>
      <c r="G40" s="10"/>
      <c r="H40" s="10" t="e">
        <f>IF(VLOOKUP($C40,#REF!,3,FALSE)=$C$2,"〇",VLOOKUP($C40,#REF!,3,FALSE))</f>
        <v>#REF!</v>
      </c>
      <c r="I40" s="43">
        <f>COUNTIF($C$6:$C$101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人文2!$C$6:$C$105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6"/>
      <c r="D41" s="86"/>
      <c r="E41" s="86"/>
      <c r="F41" s="10" t="s">
        <v>42</v>
      </c>
      <c r="G41" s="10"/>
      <c r="H41" s="10" t="e">
        <f>IF(VLOOKUP($C41,#REF!,3,FALSE)=$C$2,"〇",VLOOKUP($C41,#REF!,3,FALSE))</f>
        <v>#REF!</v>
      </c>
      <c r="I41" s="43">
        <f>COUNTIF($C$6:$C$101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人文2!$C$6:$C$105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6"/>
      <c r="D42" s="86"/>
      <c r="E42" s="86"/>
      <c r="F42" s="10" t="s">
        <v>42</v>
      </c>
      <c r="G42" s="10"/>
      <c r="H42" s="10" t="e">
        <f>IF(VLOOKUP($C42,#REF!,3,FALSE)=$C$2,"〇",VLOOKUP($C42,#REF!,3,FALSE))</f>
        <v>#REF!</v>
      </c>
      <c r="I42" s="43">
        <f>COUNTIF($C$6:$C$101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人文2!$C$6:$C$105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6"/>
      <c r="D43" s="86"/>
      <c r="E43" s="86"/>
      <c r="F43" s="10" t="s">
        <v>42</v>
      </c>
      <c r="G43" s="10"/>
      <c r="H43" s="10" t="e">
        <f>IF(VLOOKUP($C43,#REF!,3,FALSE)=$C$2,"〇",VLOOKUP($C43,#REF!,3,FALSE))</f>
        <v>#REF!</v>
      </c>
      <c r="I43" s="43">
        <f>COUNTIF($C$6:$C$101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人文2!$C$6:$C$105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6"/>
      <c r="D44" s="86"/>
      <c r="E44" s="86"/>
      <c r="F44" s="10" t="s">
        <v>42</v>
      </c>
      <c r="G44" s="10"/>
      <c r="H44" s="10" t="e">
        <f>IF(VLOOKUP($C44,#REF!,3,FALSE)=$C$2,"〇",VLOOKUP($C44,#REF!,3,FALSE))</f>
        <v>#REF!</v>
      </c>
      <c r="I44" s="43">
        <f>COUNTIF($C$6:$C$101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人文2!$C$6:$C$105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6"/>
      <c r="D45" s="86"/>
      <c r="E45" s="86"/>
      <c r="F45" s="10" t="s">
        <v>42</v>
      </c>
      <c r="G45" s="10"/>
      <c r="H45" s="10" t="e">
        <f>IF(VLOOKUP($C45,#REF!,3,FALSE)=$C$2,"〇",VLOOKUP($C45,#REF!,3,FALSE))</f>
        <v>#REF!</v>
      </c>
      <c r="I45" s="43">
        <f>COUNTIF($C$6:$C$101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人文2!$C$6:$C$105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6"/>
      <c r="D46" s="86"/>
      <c r="E46" s="86"/>
      <c r="F46" s="10" t="s">
        <v>42</v>
      </c>
      <c r="G46" s="10"/>
      <c r="H46" s="10" t="e">
        <f>IF(VLOOKUP($C46,#REF!,3,FALSE)=$C$2,"〇",VLOOKUP($C46,#REF!,3,FALSE))</f>
        <v>#REF!</v>
      </c>
      <c r="I46" s="43">
        <f>COUNTIF($C$6:$C$101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人文2!$C$6:$C$105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6"/>
      <c r="D47" s="86"/>
      <c r="E47" s="86"/>
      <c r="F47" s="10" t="s">
        <v>42</v>
      </c>
      <c r="G47" s="10"/>
      <c r="H47" s="10" t="e">
        <f>IF(VLOOKUP($C47,#REF!,3,FALSE)=$C$2,"〇",VLOOKUP($C47,#REF!,3,FALSE))</f>
        <v>#REF!</v>
      </c>
      <c r="I47" s="43">
        <f>COUNTIF($C$6:$C$101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人文2!$C$6:$C$105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6"/>
      <c r="D48" s="86"/>
      <c r="E48" s="86"/>
      <c r="F48" s="10" t="s">
        <v>42</v>
      </c>
      <c r="G48" s="10"/>
      <c r="H48" s="10" t="e">
        <f>IF(VLOOKUP($C48,#REF!,3,FALSE)=$C$2,"〇",VLOOKUP($C48,#REF!,3,FALSE))</f>
        <v>#REF!</v>
      </c>
      <c r="I48" s="43">
        <f>COUNTIF($C$6:$C$101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人文2!$C$6:$C$105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6"/>
      <c r="D49" s="86"/>
      <c r="E49" s="86"/>
      <c r="F49" s="10" t="s">
        <v>42</v>
      </c>
      <c r="G49" s="10"/>
      <c r="H49" s="10" t="e">
        <f>IF(VLOOKUP($C49,#REF!,3,FALSE)=$C$2,"〇",VLOOKUP($C49,#REF!,3,FALSE))</f>
        <v>#REF!</v>
      </c>
      <c r="I49" s="43">
        <f>COUNTIF($C$6:$C$101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人文2!$C$6:$C$105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6"/>
      <c r="D50" s="86"/>
      <c r="E50" s="86"/>
      <c r="F50" s="10" t="s">
        <v>42</v>
      </c>
      <c r="G50" s="10"/>
      <c r="H50" s="10" t="e">
        <f>IF(VLOOKUP($C50,#REF!,3,FALSE)=$C$2,"〇",VLOOKUP($C50,#REF!,3,FALSE))</f>
        <v>#REF!</v>
      </c>
      <c r="I50" s="43">
        <f>COUNTIF($C$6:$C$101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人文2!$C$6:$C$105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6"/>
      <c r="D51" s="86"/>
      <c r="E51" s="86"/>
      <c r="F51" s="10" t="s">
        <v>42</v>
      </c>
      <c r="G51" s="10"/>
      <c r="H51" s="10" t="e">
        <f>IF(VLOOKUP($C51,#REF!,3,FALSE)=$C$2,"〇",VLOOKUP($C51,#REF!,3,FALSE))</f>
        <v>#REF!</v>
      </c>
      <c r="I51" s="43">
        <f>COUNTIF($C$6:$C$101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人文2!$C$6:$C$105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6"/>
      <c r="D52" s="86"/>
      <c r="E52" s="86"/>
      <c r="F52" s="10" t="s">
        <v>42</v>
      </c>
      <c r="G52" s="10"/>
      <c r="H52" s="10" t="e">
        <f>IF(VLOOKUP($C52,#REF!,3,FALSE)=$C$2,"〇",VLOOKUP($C52,#REF!,3,FALSE))</f>
        <v>#REF!</v>
      </c>
      <c r="I52" s="43">
        <f>COUNTIF($C$6:$C$101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人文2!$C$6:$C$105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6"/>
      <c r="D53" s="86"/>
      <c r="E53" s="86"/>
      <c r="F53" s="10" t="s">
        <v>42</v>
      </c>
      <c r="G53" s="10"/>
      <c r="H53" s="10" t="e">
        <f>IF(VLOOKUP($C53,#REF!,3,FALSE)=$C$2,"〇",VLOOKUP($C53,#REF!,3,FALSE))</f>
        <v>#REF!</v>
      </c>
      <c r="I53" s="43">
        <f>COUNTIF($C$6:$C$101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人文2!$C$6:$C$105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6"/>
      <c r="D54" s="86"/>
      <c r="E54" s="86"/>
      <c r="F54" s="10" t="s">
        <v>42</v>
      </c>
      <c r="G54" s="10"/>
      <c r="H54" s="10" t="e">
        <f>IF(VLOOKUP($C54,#REF!,3,FALSE)=$C$2,"〇",VLOOKUP($C54,#REF!,3,FALSE))</f>
        <v>#REF!</v>
      </c>
      <c r="I54" s="43">
        <f>COUNTIF($C$6:$C$101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人文2!$C$6:$C$105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6"/>
      <c r="D55" s="86"/>
      <c r="E55" s="86"/>
      <c r="F55" s="10" t="s">
        <v>42</v>
      </c>
      <c r="G55" s="10"/>
      <c r="H55" s="10" t="e">
        <f>IF(VLOOKUP($C55,#REF!,3,FALSE)=$C$2,"〇",VLOOKUP($C55,#REF!,3,FALSE))</f>
        <v>#REF!</v>
      </c>
      <c r="I55" s="43">
        <f>COUNTIF($C$6:$C$101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人文2!$C$6:$C$105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6"/>
      <c r="D56" s="86"/>
      <c r="E56" s="86"/>
      <c r="F56" s="10" t="s">
        <v>42</v>
      </c>
      <c r="G56" s="10"/>
      <c r="H56" s="10" t="e">
        <f>IF(VLOOKUP($C56,#REF!,3,FALSE)=$C$2,"〇",VLOOKUP($C56,#REF!,3,FALSE))</f>
        <v>#REF!</v>
      </c>
      <c r="I56" s="43">
        <f>COUNTIF($C$6:$C$101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人文2!$C$6:$C$105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$101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人文2!$C$6:$C$105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$101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人文2!$C$6:$C$105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$101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人文2!$C$6:$C$105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$101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人文2!$C$6:$C$105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$101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人文2!$C$6:$C$105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$101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人文2!$C$6:$C$105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$101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人文2!$C$6:$C$105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$101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人文2!$C$6:$C$105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$101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人文2!$C$6:$C$105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$101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人文2!$C$6:$C$105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ref="B67:B82" si="1">ROW()-5</f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$101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人文2!$C$6:$C$105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1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$101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人文2!$C$6:$C$105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1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$101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人文2!$C$6:$C$105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1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$101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人文2!$C$6:$C$105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$101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人文2!$C$6:$C$105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IF(VLOOKUP($C72,#REF!,3,FALSE)=$C$2,"〇",VLOOKUP($C72,#REF!,3,FALSE))</f>
        <v>#REF!</v>
      </c>
      <c r="I72" s="43">
        <f>COUNTIF($C$6:$C$101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人文2!$C$6:$C$105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$101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人文2!$C$6:$C$105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$101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人文2!$C$6:$C$105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IF(VLOOKUP($C75,#REF!,3,FALSE)=$C$2,"〇",VLOOKUP($C75,#REF!,3,FALSE))</f>
        <v>#REF!</v>
      </c>
      <c r="I75" s="43">
        <f>COUNTIF($C$6:$C$101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人文2!$C$6:$C$105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IF(VLOOKUP($C76,#REF!,3,FALSE)=$C$2,"〇",VLOOKUP($C76,#REF!,3,FALSE))</f>
        <v>#REF!</v>
      </c>
      <c r="I76" s="43">
        <f>COUNTIF($C$6:$C$101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人文2!$C$6:$C$105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IF(VLOOKUP($C77,#REF!,3,FALSE)=$C$2,"〇",VLOOKUP($C77,#REF!,3,FALSE))</f>
        <v>#REF!</v>
      </c>
      <c r="I77" s="43">
        <f>COUNTIF($C$6:$C$101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人文2!$C$6:$C$105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IF(VLOOKUP($C78,#REF!,3,FALSE)=$C$2,"〇",VLOOKUP($C78,#REF!,3,FALSE))</f>
        <v>#REF!</v>
      </c>
      <c r="I78" s="43">
        <f>COUNTIF($C$6:$C$101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人文2!$C$6:$C$105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IF(VLOOKUP($C79,#REF!,3,FALSE)=$C$2,"〇",VLOOKUP($C79,#REF!,3,FALSE))</f>
        <v>#REF!</v>
      </c>
      <c r="I79" s="43">
        <f>COUNTIF($C$6:$C$101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人文2!$C$6:$C$105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IF(VLOOKUP($C80,#REF!,3,FALSE)=$C$2,"〇",VLOOKUP($C80,#REF!,3,FALSE))</f>
        <v>#REF!</v>
      </c>
      <c r="I80" s="43">
        <f>COUNTIF($C$6:$C$101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人文2!$C$6:$C$105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IF(VLOOKUP($C81,#REF!,3,FALSE)=$C$2,"〇",VLOOKUP($C81,#REF!,3,FALSE))</f>
        <v>#REF!</v>
      </c>
      <c r="I81" s="43">
        <f>COUNTIF($C$6:$C$101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人文2!$C$6:$C$105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IF(VLOOKUP($C82,#REF!,3,FALSE)=$C$2,"〇",VLOOKUP($C82,#REF!,3,FALSE))</f>
        <v>#REF!</v>
      </c>
      <c r="I82" s="43">
        <f>COUNTIF($C$6:$C$101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人文2!$C$6:$C$105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</sheetData>
  <autoFilter ref="B5:I80" xr:uid="{DD78B541-3CC1-4466-B1E9-B733102D7CE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88A4-C089-429C-A289-E8BEA825121B}">
  <dimension ref="B1:I49"/>
  <sheetViews>
    <sheetView view="pageBreakPreview" topLeftCell="A26" zoomScale="120" zoomScaleNormal="120" zoomScaleSheetLayoutView="120" workbookViewId="0">
      <selection activeCell="E45" sqref="C6:E45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6517102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43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人文2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9" si="0">ROW()-5</f>
        <v>2</v>
      </c>
      <c r="C7" s="81"/>
      <c r="D7" s="81"/>
      <c r="E7" s="81"/>
      <c r="F7" s="10" t="s">
        <v>43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人文2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43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人文2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43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人文2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43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人文2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43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人文2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43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人文2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43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人文2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43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人文2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43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人文2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43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人文2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43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人文2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43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人文2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43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人文2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43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人文2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43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人文2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43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人文2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43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人文2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43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人文2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43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人文2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43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人文2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43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人文2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43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人文2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43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人文2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43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人文2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43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人文2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43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人文2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43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人文2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43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人文2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43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人文2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43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人文2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43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人文2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43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人文2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43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人文2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43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人文2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43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人文2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43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人文2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43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人文2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43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人文2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43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人文2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人文2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人文2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人文2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人文2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9" xr:uid="{E9E788A4-C089-429C-A289-E8BEA825121B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A2D5-EB40-4CC4-9ED0-588156AB2106}">
  <dimension ref="B1:I56"/>
  <sheetViews>
    <sheetView view="pageBreakPreview" topLeftCell="B1" zoomScale="120" zoomScaleNormal="120" zoomScaleSheetLayoutView="120" workbookViewId="0">
      <selection activeCell="E50" sqref="C6:E50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6517202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44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人文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81"/>
      <c r="D7" s="81"/>
      <c r="E7" s="81"/>
      <c r="F7" s="10" t="s">
        <v>44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人文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44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人文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44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人文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44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人文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44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人文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44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人文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44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人文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44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人文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44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人文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44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人文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44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人文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44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人文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44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人文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44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人文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44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人文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44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人文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44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人文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44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人文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44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人文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44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人文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44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人文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44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人文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44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人文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44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人文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44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人文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44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人文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44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人文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44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人文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44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人文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44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人文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44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人文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44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人文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44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人文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44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人文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44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人文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44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人文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44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人文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44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人文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44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人文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44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人文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44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人文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44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人文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44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人文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44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人文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人文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人文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人文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人文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人文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人文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3E82A2D5-EB40-4CC4-9ED0-588156AB210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8C68-E77D-4745-93C6-23669AC51E2E}">
  <dimension ref="B1:I65"/>
  <sheetViews>
    <sheetView view="pageBreakPreview" zoomScale="120" zoomScaleNormal="120" zoomScaleSheetLayoutView="120" workbookViewId="0">
      <selection activeCell="G44" sqref="G44:G51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6517302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/>
      <c r="D6" s="57"/>
      <c r="E6" s="57"/>
      <c r="F6" s="10" t="s">
        <v>45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人文2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5" si="0">ROW()-5</f>
        <v>2</v>
      </c>
      <c r="C7" s="57"/>
      <c r="D7" s="57"/>
      <c r="E7" s="57"/>
      <c r="F7" s="10" t="s">
        <v>45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人文2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7"/>
      <c r="D8" s="57"/>
      <c r="E8" s="57"/>
      <c r="F8" s="10" t="s">
        <v>45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人文2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7"/>
      <c r="D9" s="57"/>
      <c r="E9" s="57"/>
      <c r="F9" s="10" t="s">
        <v>45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人文2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45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人文2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7"/>
      <c r="D11" s="57"/>
      <c r="E11" s="57"/>
      <c r="F11" s="10" t="s">
        <v>45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人文2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7"/>
      <c r="D12" s="57"/>
      <c r="E12" s="57"/>
      <c r="F12" s="10" t="s">
        <v>45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人文2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7"/>
      <c r="D13" s="57"/>
      <c r="E13" s="57"/>
      <c r="F13" s="10" t="s">
        <v>45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人文2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7"/>
      <c r="D14" s="57"/>
      <c r="E14" s="57"/>
      <c r="F14" s="10" t="s">
        <v>45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人文2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45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人文2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45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人文2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45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人文2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45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人文2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45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人文2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45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人文2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45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人文2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45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人文2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45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人文2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45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人文2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45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人文2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45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人文2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1"/>
      <c r="D27" s="81"/>
      <c r="E27" s="81"/>
      <c r="F27" s="10" t="s">
        <v>45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人文2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45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人文2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45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人文2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90"/>
      <c r="D30" s="91"/>
      <c r="E30" s="91"/>
      <c r="F30" s="10" t="s">
        <v>45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人文2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45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人文2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45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人文2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45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人文2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45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人文2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45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人文2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45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人文2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45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人文2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45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人文2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45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人文2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45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人文2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45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人文2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45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人文2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45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人文2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0" t="s">
        <v>45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人文2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0"/>
      <c r="D45" s="81"/>
      <c r="E45" s="81"/>
      <c r="F45" s="10" t="s">
        <v>45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人文2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0"/>
      <c r="D46" s="81"/>
      <c r="E46" s="81"/>
      <c r="F46" s="10" t="s">
        <v>45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人文2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0"/>
      <c r="D47" s="81"/>
      <c r="E47" s="81"/>
      <c r="F47" s="10" t="s">
        <v>45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人文2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0"/>
      <c r="D48" s="81"/>
      <c r="E48" s="81"/>
      <c r="F48" s="10" t="s">
        <v>45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人文2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0"/>
      <c r="D49" s="81"/>
      <c r="E49" s="81"/>
      <c r="F49" s="10" t="s">
        <v>45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人文2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7"/>
      <c r="D50" s="83"/>
      <c r="E50" s="83"/>
      <c r="F50" s="10" t="s">
        <v>45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人文2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8"/>
      <c r="D51" s="83"/>
      <c r="E51" s="84"/>
      <c r="F51" s="10" t="s">
        <v>45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人文2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人文2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人文2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人文2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人文2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人文2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人文2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人文2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人文2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人文2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人文2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人文2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人文2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人文2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人文2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</sheetData>
  <autoFilter ref="B5:I65" xr:uid="{08858C68-E77D-4745-93C6-23669AC51E2E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ADC3-155E-4FF7-A7DA-A74A04AB66E6}">
  <dimension ref="B1:I57"/>
  <sheetViews>
    <sheetView view="pageBreakPreview" zoomScale="112" zoomScaleNormal="100" zoomScaleSheetLayoutView="112" workbookViewId="0">
      <selection activeCell="K25" sqref="K25"/>
    </sheetView>
  </sheetViews>
  <sheetFormatPr defaultColWidth="9" defaultRowHeight="16.5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6518102</v>
      </c>
    </row>
    <row r="3" spans="2:9" s="1" customFormat="1" ht="14.25" customHeight="1" thickBot="1">
      <c r="B3" s="3" t="s">
        <v>3</v>
      </c>
      <c r="C3" s="4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9"/>
      <c r="D6" s="81"/>
      <c r="E6" s="81"/>
      <c r="F6" s="10" t="s">
        <v>46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人文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109"/>
      <c r="D7" s="81"/>
      <c r="E7" s="81"/>
      <c r="F7" s="10" t="s">
        <v>46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人文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9"/>
      <c r="D8" s="81"/>
      <c r="E8" s="81"/>
      <c r="F8" s="10" t="s">
        <v>46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人文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9"/>
      <c r="D9" s="81"/>
      <c r="E9" s="81"/>
      <c r="F9" s="10" t="s">
        <v>46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人文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9"/>
      <c r="D10" s="81"/>
      <c r="E10" s="81"/>
      <c r="F10" s="10" t="s">
        <v>46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人文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9"/>
      <c r="D11" s="81"/>
      <c r="E11" s="81"/>
      <c r="F11" s="10" t="s">
        <v>46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人文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9"/>
      <c r="D12" s="81"/>
      <c r="E12" s="81"/>
      <c r="F12" s="10" t="s">
        <v>46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人文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9"/>
      <c r="D13" s="81"/>
      <c r="E13" s="81"/>
      <c r="F13" s="10" t="s">
        <v>46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人文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9"/>
      <c r="D14" s="81"/>
      <c r="E14" s="81"/>
      <c r="F14" s="10" t="s">
        <v>46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人文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9"/>
      <c r="D15" s="81"/>
      <c r="E15" s="81"/>
      <c r="F15" s="10" t="s">
        <v>46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人文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9"/>
      <c r="D16" s="81"/>
      <c r="E16" s="81"/>
      <c r="F16" s="10" t="s">
        <v>46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人文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9"/>
      <c r="D17" s="81"/>
      <c r="E17" s="81"/>
      <c r="F17" s="10" t="s">
        <v>46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人文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9"/>
      <c r="D18" s="81"/>
      <c r="E18" s="81"/>
      <c r="F18" s="10" t="s">
        <v>46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人文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9"/>
      <c r="D19" s="81"/>
      <c r="E19" s="81"/>
      <c r="F19" s="10" t="s">
        <v>46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人文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9"/>
      <c r="D20" s="81"/>
      <c r="E20" s="81"/>
      <c r="F20" s="10" t="s">
        <v>46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人文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9"/>
      <c r="D21" s="81"/>
      <c r="E21" s="81"/>
      <c r="F21" s="10" t="s">
        <v>46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人文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9"/>
      <c r="D22" s="81"/>
      <c r="E22" s="81"/>
      <c r="F22" s="10" t="s">
        <v>46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人文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9"/>
      <c r="D23" s="81"/>
      <c r="E23" s="81"/>
      <c r="F23" s="10" t="s">
        <v>46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人文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9"/>
      <c r="D24" s="81"/>
      <c r="E24" s="81"/>
      <c r="F24" s="10" t="s">
        <v>46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人文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9"/>
      <c r="D25" s="81"/>
      <c r="E25" s="81"/>
      <c r="F25" s="10" t="s">
        <v>46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人文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9"/>
      <c r="D26" s="81"/>
      <c r="E26" s="81"/>
      <c r="F26" s="10" t="s">
        <v>46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人文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1"/>
      <c r="D27" s="91"/>
      <c r="E27" s="91"/>
      <c r="F27" s="10" t="s">
        <v>46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人文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9"/>
      <c r="D28" s="81"/>
      <c r="E28" s="81"/>
      <c r="F28" s="10" t="s">
        <v>46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人文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9"/>
      <c r="D29" s="81"/>
      <c r="E29" s="81"/>
      <c r="F29" s="10" t="s">
        <v>46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人文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9"/>
      <c r="D30" s="81"/>
      <c r="E30" s="81"/>
      <c r="F30" s="10" t="s">
        <v>46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人文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9"/>
      <c r="D31" s="81"/>
      <c r="E31" s="81"/>
      <c r="F31" s="10" t="s">
        <v>46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人文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9"/>
      <c r="D32" s="81"/>
      <c r="E32" s="81"/>
      <c r="F32" s="10" t="s">
        <v>46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人文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9"/>
      <c r="D33" s="81"/>
      <c r="E33" s="81"/>
      <c r="F33" s="10" t="s">
        <v>46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人文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9"/>
      <c r="D34" s="81"/>
      <c r="E34" s="81"/>
      <c r="F34" s="10" t="s">
        <v>46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人文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9"/>
      <c r="D35" s="81"/>
      <c r="E35" s="81"/>
      <c r="F35" s="10" t="s">
        <v>46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人文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9"/>
      <c r="D36" s="81"/>
      <c r="E36" s="81"/>
      <c r="F36" s="10" t="s">
        <v>46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人文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9"/>
      <c r="D37" s="81"/>
      <c r="E37" s="81"/>
      <c r="F37" s="10" t="s">
        <v>46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人文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9"/>
      <c r="D38" s="81"/>
      <c r="E38" s="81"/>
      <c r="F38" s="10" t="s">
        <v>46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人文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9"/>
      <c r="D39" s="81"/>
      <c r="E39" s="81"/>
      <c r="F39" s="10" t="s">
        <v>46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人文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9"/>
      <c r="D40" s="81"/>
      <c r="E40" s="81"/>
      <c r="F40" s="10" t="s">
        <v>46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人文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9"/>
      <c r="D41" s="81"/>
      <c r="E41" s="81"/>
      <c r="F41" s="10" t="s">
        <v>46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人文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9"/>
      <c r="D42" s="81"/>
      <c r="E42" s="81"/>
      <c r="F42" s="10" t="s">
        <v>46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人文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9"/>
      <c r="D43" s="81"/>
      <c r="E43" s="81"/>
      <c r="F43" s="10" t="s">
        <v>46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人文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10"/>
      <c r="D44" s="57"/>
      <c r="E44" s="57"/>
      <c r="F44" s="10" t="s">
        <v>46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人文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10"/>
      <c r="D45" s="57"/>
      <c r="E45" s="57"/>
      <c r="F45" s="10" t="s">
        <v>46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人文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10"/>
      <c r="D46" s="57"/>
      <c r="E46" s="57"/>
      <c r="F46" s="10" t="s">
        <v>46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人文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10"/>
      <c r="D47" s="57"/>
      <c r="E47" s="57"/>
      <c r="F47" s="10" t="s">
        <v>46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人文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10"/>
      <c r="D48" s="57"/>
      <c r="E48" s="57"/>
      <c r="F48" s="10" t="s">
        <v>46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人文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10"/>
      <c r="D49" s="57"/>
      <c r="E49" s="57"/>
      <c r="F49" s="10" t="s">
        <v>46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人文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10"/>
      <c r="D50" s="57"/>
      <c r="E50" s="57"/>
      <c r="F50" s="10" t="s">
        <v>46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人文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10"/>
      <c r="D51" s="57"/>
      <c r="E51" s="57"/>
      <c r="F51" s="10" t="s">
        <v>46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人文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10"/>
      <c r="D52" s="57"/>
      <c r="E52" s="57"/>
      <c r="F52" s="10" t="s">
        <v>46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人文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10"/>
      <c r="D53" s="57"/>
      <c r="E53" s="57"/>
      <c r="F53" s="10" t="s">
        <v>46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人文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人文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人文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人文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人文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57" xr:uid="{540EADC3-155E-4FF7-A7DA-A74A04AB66E6}"/>
  <phoneticPr fontId="4"/>
  <pageMargins left="0.7" right="0.7" top="0.75" bottom="0.75" header="0.3" footer="0.3"/>
  <pageSetup scale="80" orientation="portrait" r:id="rId1"/>
  <colBreaks count="1" manualBreakCount="1">
    <brk id="8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13BD-36B5-4B33-8137-8F6E21CD1A71}">
  <dimension ref="B1:I69"/>
  <sheetViews>
    <sheetView view="pageBreakPreview" topLeftCell="A32" zoomScale="98" zoomScaleNormal="100" zoomScaleSheetLayoutView="98" workbookViewId="0">
      <selection activeCell="F56" sqref="F56"/>
    </sheetView>
  </sheetViews>
  <sheetFormatPr defaultColWidth="9" defaultRowHeight="16.5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6519102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/>
      <c r="D6" s="57"/>
      <c r="E6" s="57"/>
      <c r="F6" s="10" t="s">
        <v>47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人文2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57"/>
      <c r="D7" s="57"/>
      <c r="E7" s="57"/>
      <c r="F7" s="10" t="s">
        <v>47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人文2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7"/>
      <c r="D8" s="57"/>
      <c r="E8" s="57"/>
      <c r="F8" s="10" t="s">
        <v>47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人文2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7"/>
      <c r="D9" s="57"/>
      <c r="E9" s="57"/>
      <c r="F9" s="10" t="s">
        <v>47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人文2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47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人文2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7"/>
      <c r="D11" s="57"/>
      <c r="E11" s="57"/>
      <c r="F11" s="10" t="s">
        <v>47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人文2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7"/>
      <c r="D12" s="57"/>
      <c r="E12" s="57"/>
      <c r="F12" s="10" t="s">
        <v>47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人文2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7"/>
      <c r="D13" s="57"/>
      <c r="E13" s="57"/>
      <c r="F13" s="10" t="s">
        <v>47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人文2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7"/>
      <c r="D14" s="57"/>
      <c r="E14" s="57"/>
      <c r="F14" s="10" t="s">
        <v>47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人文2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7"/>
      <c r="D15" s="57"/>
      <c r="E15" s="57"/>
      <c r="F15" s="10" t="s">
        <v>47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人文2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7"/>
      <c r="D16" s="57"/>
      <c r="E16" s="57"/>
      <c r="F16" s="10" t="s">
        <v>47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人文2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7"/>
      <c r="D17" s="57"/>
      <c r="E17" s="57"/>
      <c r="F17" s="10" t="s">
        <v>47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人文2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57"/>
      <c r="D18" s="57"/>
      <c r="E18" s="57"/>
      <c r="F18" s="10" t="s">
        <v>47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人文2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57"/>
      <c r="D19" s="57"/>
      <c r="E19" s="57"/>
      <c r="F19" s="10" t="s">
        <v>47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人文2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7"/>
      <c r="D20" s="57"/>
      <c r="E20" s="57"/>
      <c r="F20" s="10" t="s">
        <v>47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人文2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57"/>
      <c r="D21" s="57"/>
      <c r="E21" s="57"/>
      <c r="F21" s="10" t="s">
        <v>47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人文2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57"/>
      <c r="D22" s="57"/>
      <c r="E22" s="57"/>
      <c r="F22" s="10" t="s">
        <v>47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人文2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>
      <c r="B23" s="7">
        <f t="shared" si="0"/>
        <v>18</v>
      </c>
      <c r="C23" s="57"/>
      <c r="D23" s="57"/>
      <c r="E23" s="57"/>
      <c r="F23" s="10" t="s">
        <v>47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人文2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8">
      <c r="B24" s="7">
        <f t="shared" si="0"/>
        <v>19</v>
      </c>
      <c r="C24" s="107"/>
      <c r="D24" s="83"/>
      <c r="E24" s="83"/>
      <c r="F24" s="10" t="s">
        <v>47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人文2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8">
      <c r="B25" s="7">
        <f t="shared" si="0"/>
        <v>20</v>
      </c>
      <c r="C25" s="107"/>
      <c r="D25" s="83"/>
      <c r="E25" s="83"/>
      <c r="F25" s="10" t="s">
        <v>47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人文2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8">
      <c r="B26" s="7">
        <f t="shared" si="0"/>
        <v>21</v>
      </c>
      <c r="C26" s="107"/>
      <c r="D26" s="83"/>
      <c r="E26" s="83"/>
      <c r="F26" s="10" t="s">
        <v>47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人文2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8">
      <c r="B27" s="7">
        <f t="shared" si="0"/>
        <v>22</v>
      </c>
      <c r="C27" s="80"/>
      <c r="D27" s="81"/>
      <c r="E27" s="81"/>
      <c r="F27" s="10" t="s">
        <v>48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人文2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8">
      <c r="B28" s="7">
        <f t="shared" si="0"/>
        <v>23</v>
      </c>
      <c r="C28" s="80"/>
      <c r="D28" s="81"/>
      <c r="E28" s="81"/>
      <c r="F28" s="10" t="s">
        <v>48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人文2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8">
      <c r="B29" s="7">
        <f t="shared" si="0"/>
        <v>24</v>
      </c>
      <c r="C29" s="80"/>
      <c r="D29" s="81"/>
      <c r="E29" s="81"/>
      <c r="F29" s="10" t="s">
        <v>48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人文2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8">
      <c r="B30" s="7">
        <f t="shared" si="0"/>
        <v>25</v>
      </c>
      <c r="C30" s="80"/>
      <c r="D30" s="81"/>
      <c r="E30" s="81"/>
      <c r="F30" s="10" t="s">
        <v>48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人文2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8">
      <c r="B31" s="7">
        <f t="shared" si="0"/>
        <v>26</v>
      </c>
      <c r="C31" s="80"/>
      <c r="D31" s="81"/>
      <c r="E31" s="81"/>
      <c r="F31" s="10" t="s">
        <v>48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人文2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8">
      <c r="B32" s="7">
        <f t="shared" si="0"/>
        <v>27</v>
      </c>
      <c r="C32" s="80"/>
      <c r="D32" s="81"/>
      <c r="E32" s="81"/>
      <c r="F32" s="10" t="s">
        <v>48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人文2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8">
      <c r="B33" s="7">
        <f t="shared" si="0"/>
        <v>28</v>
      </c>
      <c r="C33" s="80"/>
      <c r="D33" s="81"/>
      <c r="E33" s="81"/>
      <c r="F33" s="10" t="s">
        <v>48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人文2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8">
      <c r="B34" s="7">
        <f t="shared" si="0"/>
        <v>29</v>
      </c>
      <c r="C34" s="80"/>
      <c r="D34" s="81"/>
      <c r="E34" s="81"/>
      <c r="F34" s="10" t="s">
        <v>48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人文2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8">
      <c r="B35" s="7">
        <f t="shared" si="0"/>
        <v>30</v>
      </c>
      <c r="C35" s="80"/>
      <c r="D35" s="81"/>
      <c r="E35" s="81"/>
      <c r="F35" s="10" t="s">
        <v>48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人文2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8">
      <c r="B36" s="7">
        <f t="shared" si="0"/>
        <v>31</v>
      </c>
      <c r="C36" s="80"/>
      <c r="D36" s="81"/>
      <c r="E36" s="81"/>
      <c r="F36" s="10" t="s">
        <v>48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人文2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8">
      <c r="B37" s="7">
        <f t="shared" si="0"/>
        <v>32</v>
      </c>
      <c r="C37" s="80"/>
      <c r="D37" s="81"/>
      <c r="E37" s="81"/>
      <c r="F37" s="10" t="s">
        <v>48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人文2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8">
      <c r="B38" s="7">
        <f t="shared" si="0"/>
        <v>33</v>
      </c>
      <c r="C38" s="80"/>
      <c r="D38" s="81"/>
      <c r="E38" s="81"/>
      <c r="F38" s="10" t="s">
        <v>48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人文2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8">
      <c r="B39" s="7">
        <f t="shared" si="0"/>
        <v>34</v>
      </c>
      <c r="C39" s="80"/>
      <c r="D39" s="81"/>
      <c r="E39" s="81"/>
      <c r="F39" s="10" t="s">
        <v>48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人文2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8">
      <c r="B40" s="7">
        <f t="shared" si="0"/>
        <v>35</v>
      </c>
      <c r="C40" s="80"/>
      <c r="D40" s="81"/>
      <c r="E40" s="81"/>
      <c r="F40" s="10" t="s">
        <v>48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人文2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8">
      <c r="B41" s="7">
        <f t="shared" si="0"/>
        <v>36</v>
      </c>
      <c r="C41" s="80"/>
      <c r="D41" s="81"/>
      <c r="E41" s="81"/>
      <c r="F41" s="10" t="s">
        <v>48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人文2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8">
      <c r="B42" s="7">
        <f t="shared" si="0"/>
        <v>37</v>
      </c>
      <c r="C42" s="80"/>
      <c r="D42" s="81"/>
      <c r="E42" s="81"/>
      <c r="F42" s="10" t="s">
        <v>48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人文2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8">
      <c r="B43" s="7">
        <f t="shared" si="0"/>
        <v>38</v>
      </c>
      <c r="C43" s="80"/>
      <c r="D43" s="81"/>
      <c r="E43" s="81"/>
      <c r="F43" s="10" t="s">
        <v>48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人文2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8">
      <c r="B44" s="7">
        <f t="shared" si="0"/>
        <v>39</v>
      </c>
      <c r="C44" s="80"/>
      <c r="D44" s="81"/>
      <c r="E44" s="81"/>
      <c r="F44" s="10" t="s">
        <v>48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人文2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8">
      <c r="B45" s="7">
        <f t="shared" si="0"/>
        <v>40</v>
      </c>
      <c r="C45" s="80"/>
      <c r="D45" s="81"/>
      <c r="E45" s="81"/>
      <c r="F45" s="10" t="s">
        <v>48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人文2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8">
      <c r="B46" s="7">
        <f t="shared" si="0"/>
        <v>41</v>
      </c>
      <c r="C46" s="80"/>
      <c r="D46" s="81"/>
      <c r="E46" s="81"/>
      <c r="F46" s="10" t="s">
        <v>48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人文2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8">
      <c r="B47" s="7">
        <f t="shared" si="0"/>
        <v>42</v>
      </c>
      <c r="C47" s="80"/>
      <c r="D47" s="81"/>
      <c r="E47" s="81"/>
      <c r="F47" s="10" t="s">
        <v>48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人文2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8">
      <c r="B48" s="7">
        <f t="shared" si="0"/>
        <v>43</v>
      </c>
      <c r="C48" s="90"/>
      <c r="D48" s="91"/>
      <c r="E48" s="91"/>
      <c r="F48" s="10" t="s">
        <v>48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人文2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8">
      <c r="B49" s="7">
        <f t="shared" si="0"/>
        <v>44</v>
      </c>
      <c r="C49" s="80"/>
      <c r="D49" s="81"/>
      <c r="E49" s="81"/>
      <c r="F49" s="10" t="s">
        <v>48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人文2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8">
      <c r="B50" s="7">
        <f t="shared" si="0"/>
        <v>45</v>
      </c>
      <c r="C50" s="80"/>
      <c r="D50" s="81"/>
      <c r="E50" s="81"/>
      <c r="F50" s="10" t="s">
        <v>48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人文2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8">
      <c r="B51" s="7">
        <f t="shared" si="0"/>
        <v>46</v>
      </c>
      <c r="C51" s="80"/>
      <c r="D51" s="81"/>
      <c r="E51" s="81"/>
      <c r="F51" s="10" t="s">
        <v>48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人文2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8">
      <c r="B52" s="7">
        <f t="shared" si="0"/>
        <v>47</v>
      </c>
      <c r="C52" s="80"/>
      <c r="D52" s="81"/>
      <c r="E52" s="81"/>
      <c r="F52" s="10" t="s">
        <v>48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人文2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8">
      <c r="B53" s="7">
        <f t="shared" si="0"/>
        <v>48</v>
      </c>
      <c r="C53" s="80"/>
      <c r="D53" s="81"/>
      <c r="E53" s="81"/>
      <c r="F53" s="10" t="s">
        <v>48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人文2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人文2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人文2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人文2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人文2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人文2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人文2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人文2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人文2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人文2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人文2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人文2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人文2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人文2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人文2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人文2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人文2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BC3113BD-36B5-4B33-8137-8F6E21CD1A71}"/>
  <phoneticPr fontId="4"/>
  <pageMargins left="0.7" right="0.7" top="0.75" bottom="0.75" header="0.3" footer="0.3"/>
  <pageSetup scale="80" orientation="portrait" r:id="rId1"/>
  <colBreaks count="1" manualBreakCount="1">
    <brk id="8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6B7-3865-4474-AE84-8BF8D98653E1}">
  <dimension ref="B1:I56"/>
  <sheetViews>
    <sheetView view="pageBreakPreview" topLeftCell="A11" zoomScaleNormal="120" zoomScaleSheetLayoutView="100" workbookViewId="0">
      <selection activeCell="G48" sqref="G48:G51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49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人文2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80"/>
      <c r="D7" s="81"/>
      <c r="E7" s="81"/>
      <c r="F7" s="10" t="s">
        <v>49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人文2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49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人文2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49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人文2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49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人文2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49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人文2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49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人文2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49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人文2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49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人文2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49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人文2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49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人文2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49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人文2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49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人文2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49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人文2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49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人文2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49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人文2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49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人文2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49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人文2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49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人文2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49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人文2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49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人文2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49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人文2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49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人文2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49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人文2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49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人文2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49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人文2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49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人文2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49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人文2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49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人文2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49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人文2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49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人文2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49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人文2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49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人文2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49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人文2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49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人文2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49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人文2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49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人文2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0" t="s">
        <v>49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人文2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49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人文2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49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人文2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49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人文2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49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人文2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49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人文2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6"/>
      <c r="D49" s="102"/>
      <c r="E49" s="102"/>
      <c r="F49" s="10" t="s">
        <v>49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人文2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6"/>
      <c r="D50" s="102"/>
      <c r="E50" s="102"/>
      <c r="F50" s="10" t="s">
        <v>49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人文2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6"/>
      <c r="D51" s="102"/>
      <c r="E51" s="102"/>
      <c r="F51" s="10" t="s">
        <v>49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人文2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人文2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人文2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人文2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人文2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人文2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16C586B7-3865-4474-AE84-8BF8D98653E1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97AE7-91AF-4537-A28B-AF1E3770C360}">
  <dimension ref="B1:I69"/>
  <sheetViews>
    <sheetView view="pageBreakPreview" zoomScale="120" zoomScaleNormal="120" zoomScaleSheetLayoutView="120" workbookViewId="0">
      <selection activeCell="C6" sqref="C6:E47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9"/>
      <c r="D6" s="81"/>
      <c r="E6" s="81"/>
      <c r="F6" s="10" t="s">
        <v>50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人文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109"/>
      <c r="D7" s="81"/>
      <c r="E7" s="81"/>
      <c r="F7" s="10" t="s">
        <v>50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人文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9"/>
      <c r="D8" s="81"/>
      <c r="E8" s="81"/>
      <c r="F8" s="10" t="s">
        <v>50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人文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9"/>
      <c r="D9" s="81"/>
      <c r="E9" s="81"/>
      <c r="F9" s="10" t="s">
        <v>50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人文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9"/>
      <c r="D10" s="81"/>
      <c r="E10" s="81"/>
      <c r="F10" s="10" t="s">
        <v>50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人文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9"/>
      <c r="D11" s="81"/>
      <c r="E11" s="81"/>
      <c r="F11" s="10" t="s">
        <v>50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人文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9"/>
      <c r="D12" s="81"/>
      <c r="E12" s="81"/>
      <c r="F12" s="10" t="s">
        <v>50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人文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9"/>
      <c r="D13" s="81"/>
      <c r="E13" s="81"/>
      <c r="F13" s="10" t="s">
        <v>50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人文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9"/>
      <c r="D14" s="81"/>
      <c r="E14" s="81"/>
      <c r="F14" s="10" t="s">
        <v>50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人文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9"/>
      <c r="D15" s="81"/>
      <c r="E15" s="81"/>
      <c r="F15" s="10" t="s">
        <v>50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人文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9"/>
      <c r="D16" s="81"/>
      <c r="E16" s="81"/>
      <c r="F16" s="10" t="s">
        <v>50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人文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9"/>
      <c r="D17" s="81"/>
      <c r="E17" s="81"/>
      <c r="F17" s="10" t="s">
        <v>50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人文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9"/>
      <c r="D18" s="81"/>
      <c r="E18" s="81"/>
      <c r="F18" s="10" t="s">
        <v>50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人文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9"/>
      <c r="D19" s="81"/>
      <c r="E19" s="81"/>
      <c r="F19" s="10" t="s">
        <v>50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人文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9"/>
      <c r="D20" s="81"/>
      <c r="E20" s="81"/>
      <c r="F20" s="10" t="s">
        <v>50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人文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9"/>
      <c r="D21" s="81"/>
      <c r="E21" s="81"/>
      <c r="F21" s="10" t="s">
        <v>50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人文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9"/>
      <c r="D22" s="81"/>
      <c r="E22" s="81"/>
      <c r="F22" s="10" t="s">
        <v>50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人文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9"/>
      <c r="D23" s="81"/>
      <c r="E23" s="81"/>
      <c r="F23" s="10" t="s">
        <v>50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人文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9"/>
      <c r="D24" s="81"/>
      <c r="E24" s="81"/>
      <c r="F24" s="10" t="s">
        <v>50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人文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9"/>
      <c r="D25" s="81"/>
      <c r="E25" s="81"/>
      <c r="F25" s="10" t="s">
        <v>50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人文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9"/>
      <c r="D26" s="81"/>
      <c r="E26" s="81"/>
      <c r="F26" s="10" t="s">
        <v>50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人文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1"/>
      <c r="D27" s="91"/>
      <c r="E27" s="91"/>
      <c r="F27" s="10" t="s">
        <v>50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人文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9"/>
      <c r="D28" s="81"/>
      <c r="E28" s="81"/>
      <c r="F28" s="10" t="s">
        <v>50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人文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9"/>
      <c r="D29" s="81"/>
      <c r="E29" s="81"/>
      <c r="F29" s="10" t="s">
        <v>50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人文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9"/>
      <c r="D30" s="81"/>
      <c r="E30" s="81"/>
      <c r="F30" s="10" t="s">
        <v>50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人文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9"/>
      <c r="D31" s="81"/>
      <c r="E31" s="81"/>
      <c r="F31" s="10" t="s">
        <v>50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人文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9"/>
      <c r="D32" s="81"/>
      <c r="E32" s="81"/>
      <c r="F32" s="10" t="s">
        <v>50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人文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9"/>
      <c r="D33" s="81"/>
      <c r="E33" s="81"/>
      <c r="F33" s="10" t="s">
        <v>50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人文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9"/>
      <c r="D34" s="81"/>
      <c r="E34" s="81"/>
      <c r="F34" s="10" t="s">
        <v>50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人文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9"/>
      <c r="D35" s="81"/>
      <c r="E35" s="81"/>
      <c r="F35" s="10" t="s">
        <v>50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人文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9"/>
      <c r="D36" s="81"/>
      <c r="E36" s="81"/>
      <c r="F36" s="10" t="s">
        <v>50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人文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9"/>
      <c r="D37" s="81"/>
      <c r="E37" s="81"/>
      <c r="F37" s="10" t="s">
        <v>50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人文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9"/>
      <c r="D38" s="81"/>
      <c r="E38" s="81"/>
      <c r="F38" s="10" t="s">
        <v>50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人文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9"/>
      <c r="D39" s="81"/>
      <c r="E39" s="81"/>
      <c r="F39" s="10" t="s">
        <v>50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人文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9"/>
      <c r="D40" s="81"/>
      <c r="E40" s="81"/>
      <c r="F40" s="10" t="s">
        <v>50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人文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9"/>
      <c r="D41" s="81"/>
      <c r="E41" s="81"/>
      <c r="F41" s="10" t="s">
        <v>50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人文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9"/>
      <c r="D42" s="81"/>
      <c r="E42" s="81"/>
      <c r="F42" s="10" t="s">
        <v>50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人文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9"/>
      <c r="D43" s="81"/>
      <c r="E43" s="81"/>
      <c r="F43" s="10" t="s">
        <v>50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人文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10"/>
      <c r="D44" s="57"/>
      <c r="E44" s="57"/>
      <c r="F44" s="10" t="s">
        <v>50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人文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10"/>
      <c r="D45" s="57"/>
      <c r="E45" s="57"/>
      <c r="F45" s="10" t="s">
        <v>50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人文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10"/>
      <c r="D46" s="57"/>
      <c r="E46" s="57"/>
      <c r="F46" s="10" t="s">
        <v>50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人文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10"/>
      <c r="D47" s="57"/>
      <c r="E47" s="57"/>
      <c r="F47" s="10" t="s">
        <v>50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人文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人文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人文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人文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人文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人文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人文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人文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人文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人文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人文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人文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人文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人文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人文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人文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人文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人文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人文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人文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人文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人文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人文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0AD97AE7-91AF-4537-A28B-AF1E3770C36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910E-E0D9-4A75-811C-8C8D353BD574}">
  <dimension ref="B1:I57"/>
  <sheetViews>
    <sheetView view="pageBreakPreview" zoomScale="120" zoomScaleNormal="120" zoomScaleSheetLayoutView="120" workbookViewId="0">
      <selection activeCell="E47" sqref="C6:E47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6520302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51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人文2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80"/>
      <c r="D7" s="81"/>
      <c r="E7" s="81"/>
      <c r="F7" s="10" t="s">
        <v>51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人文2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51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人文2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51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人文2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51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人文2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51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人文2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51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人文2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51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人文2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51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人文2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51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人文2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51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人文2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51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人文2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51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人文2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51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人文2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51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人文2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51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人文2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51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人文2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51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人文2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51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人文2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51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人文2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51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人文2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51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人文2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51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人文2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51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人文2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51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人文2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51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人文2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51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人文2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51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人文2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51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人文2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51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人文2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51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人文2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51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人文2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51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人文2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51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人文2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51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人文2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51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人文2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51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人文2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0" t="s">
        <v>51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人文2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51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人文2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51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人文2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51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人文2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51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人文2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人文2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人文2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人文2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人文2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人文2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人文2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人文2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人文2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人文2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人文2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57" xr:uid="{28DB910E-E0D9-4A75-811C-8C8D353BD57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CED7-D7F2-4F7A-8EFA-3F50EB00DEE0}">
  <sheetPr>
    <pageSetUpPr fitToPage="1"/>
  </sheetPr>
  <dimension ref="B1:J49"/>
  <sheetViews>
    <sheetView view="pageBreakPreview" topLeftCell="A26" zoomScale="120" zoomScaleNormal="120" zoomScaleSheetLayoutView="120" workbookViewId="0">
      <selection activeCell="H53" sqref="H53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6502102</v>
      </c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72"/>
      <c r="D6" s="73"/>
      <c r="E6" s="73"/>
      <c r="F6" s="13" t="s">
        <v>16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人文2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"s"&amp;RIGHT(C6,7)&amp;"@u.tsukuba.ac.jp"</f>
        <v>s@u.tsukuba.ac.jp</v>
      </c>
    </row>
    <row r="7" spans="2:10" ht="14.25" customHeight="1">
      <c r="B7" s="7">
        <f t="shared" ref="B7:B49" si="0">ROW()-5</f>
        <v>2</v>
      </c>
      <c r="C7" s="72"/>
      <c r="D7" s="73"/>
      <c r="E7" s="73"/>
      <c r="F7" s="13" t="s">
        <v>16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人文2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49" si="1">"s"&amp;RIGHT(C7,7)&amp;"@u.tsukuba.ac.jp"</f>
        <v>s@u.tsukuba.ac.jp</v>
      </c>
    </row>
    <row r="8" spans="2:10" ht="14.25" customHeight="1">
      <c r="B8" s="7">
        <f t="shared" si="0"/>
        <v>3</v>
      </c>
      <c r="C8" s="72"/>
      <c r="D8" s="73"/>
      <c r="E8" s="73"/>
      <c r="F8" s="13" t="s">
        <v>16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人文2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</v>
      </c>
    </row>
    <row r="9" spans="2:10" ht="14.25" customHeight="1">
      <c r="B9" s="7">
        <f t="shared" si="0"/>
        <v>4</v>
      </c>
      <c r="C9" s="72"/>
      <c r="D9" s="73"/>
      <c r="E9" s="73"/>
      <c r="F9" s="13" t="s">
        <v>16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人文2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</v>
      </c>
    </row>
    <row r="10" spans="2:10" ht="14.25" customHeight="1">
      <c r="B10" s="7">
        <f t="shared" si="0"/>
        <v>5</v>
      </c>
      <c r="C10" s="72"/>
      <c r="D10" s="73"/>
      <c r="E10" s="73"/>
      <c r="F10" s="13" t="s">
        <v>16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人文2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</v>
      </c>
    </row>
    <row r="11" spans="2:10" ht="14.25" customHeight="1">
      <c r="B11" s="7">
        <f t="shared" si="0"/>
        <v>6</v>
      </c>
      <c r="C11" s="72"/>
      <c r="D11" s="73"/>
      <c r="E11" s="73"/>
      <c r="F11" s="13" t="s">
        <v>16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人文2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</v>
      </c>
    </row>
    <row r="12" spans="2:10" ht="14.25" customHeight="1">
      <c r="B12" s="7">
        <f t="shared" si="0"/>
        <v>7</v>
      </c>
      <c r="C12" s="72"/>
      <c r="D12" s="73"/>
      <c r="E12" s="73"/>
      <c r="F12" s="13" t="s">
        <v>16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人文2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</v>
      </c>
    </row>
    <row r="13" spans="2:10" ht="14.25" customHeight="1">
      <c r="B13" s="7">
        <f t="shared" si="0"/>
        <v>8</v>
      </c>
      <c r="C13" s="72"/>
      <c r="D13" s="73"/>
      <c r="E13" s="73"/>
      <c r="F13" s="13" t="s">
        <v>16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人文2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</v>
      </c>
    </row>
    <row r="14" spans="2:10" ht="14.25" customHeight="1">
      <c r="B14" s="7">
        <f t="shared" si="0"/>
        <v>9</v>
      </c>
      <c r="C14" s="72"/>
      <c r="D14" s="73"/>
      <c r="E14" s="73"/>
      <c r="F14" s="13" t="s">
        <v>16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人文2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</v>
      </c>
    </row>
    <row r="15" spans="2:10" ht="14.25" customHeight="1">
      <c r="B15" s="7">
        <f t="shared" si="0"/>
        <v>10</v>
      </c>
      <c r="C15" s="72"/>
      <c r="D15" s="73"/>
      <c r="E15" s="73"/>
      <c r="F15" s="13" t="s">
        <v>16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人文2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</v>
      </c>
    </row>
    <row r="16" spans="2:10" ht="14.25" customHeight="1">
      <c r="B16" s="7">
        <f t="shared" si="0"/>
        <v>11</v>
      </c>
      <c r="C16" s="72"/>
      <c r="D16" s="73"/>
      <c r="E16" s="73"/>
      <c r="F16" s="13" t="s">
        <v>16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人文2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</v>
      </c>
    </row>
    <row r="17" spans="2:10" ht="14.25" customHeight="1">
      <c r="B17" s="7">
        <f t="shared" si="0"/>
        <v>12</v>
      </c>
      <c r="C17" s="72"/>
      <c r="D17" s="73"/>
      <c r="E17" s="73"/>
      <c r="F17" s="13" t="s">
        <v>16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人文2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</v>
      </c>
    </row>
    <row r="18" spans="2:10" ht="14.25" customHeight="1">
      <c r="B18" s="7">
        <f t="shared" si="0"/>
        <v>13</v>
      </c>
      <c r="C18" s="72"/>
      <c r="D18" s="73"/>
      <c r="E18" s="73"/>
      <c r="F18" s="13" t="s">
        <v>16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人文2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</v>
      </c>
    </row>
    <row r="19" spans="2:10" ht="14.25" customHeight="1">
      <c r="B19" s="7">
        <f t="shared" si="0"/>
        <v>14</v>
      </c>
      <c r="C19" s="72"/>
      <c r="D19" s="73"/>
      <c r="E19" s="73"/>
      <c r="F19" s="13" t="s">
        <v>16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人文2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</v>
      </c>
    </row>
    <row r="20" spans="2:10" ht="14.25" customHeight="1">
      <c r="B20" s="7">
        <f t="shared" si="0"/>
        <v>15</v>
      </c>
      <c r="C20" s="72"/>
      <c r="D20" s="73"/>
      <c r="E20" s="73"/>
      <c r="F20" s="13" t="s">
        <v>16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人文2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</v>
      </c>
    </row>
    <row r="21" spans="2:10" ht="14.25" customHeight="1">
      <c r="B21" s="7">
        <f t="shared" si="0"/>
        <v>16</v>
      </c>
      <c r="C21" s="72"/>
      <c r="D21" s="73"/>
      <c r="E21" s="73"/>
      <c r="F21" s="13" t="s">
        <v>16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人文2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</v>
      </c>
    </row>
    <row r="22" spans="2:10" ht="14.25" customHeight="1">
      <c r="B22" s="7">
        <f t="shared" si="0"/>
        <v>17</v>
      </c>
      <c r="C22" s="72"/>
      <c r="D22" s="73"/>
      <c r="E22" s="73"/>
      <c r="F22" s="13" t="s">
        <v>16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人文2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</v>
      </c>
    </row>
    <row r="23" spans="2:10" ht="14.25" customHeight="1">
      <c r="B23" s="7">
        <f t="shared" si="0"/>
        <v>18</v>
      </c>
      <c r="C23" s="72"/>
      <c r="D23" s="73"/>
      <c r="E23" s="73"/>
      <c r="F23" s="13" t="s">
        <v>16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人文2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</v>
      </c>
    </row>
    <row r="24" spans="2:10" ht="14.25" customHeight="1">
      <c r="B24" s="7">
        <f t="shared" si="0"/>
        <v>19</v>
      </c>
      <c r="C24" s="72"/>
      <c r="D24" s="73"/>
      <c r="E24" s="73"/>
      <c r="F24" s="13" t="s">
        <v>16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人文2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</v>
      </c>
    </row>
    <row r="25" spans="2:10" ht="14.25" customHeight="1">
      <c r="B25" s="7">
        <f t="shared" si="0"/>
        <v>20</v>
      </c>
      <c r="C25" s="72"/>
      <c r="D25" s="73"/>
      <c r="E25" s="73"/>
      <c r="F25" s="13" t="s">
        <v>16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人文2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</v>
      </c>
    </row>
    <row r="26" spans="2:10" ht="14.25" customHeight="1">
      <c r="B26" s="7">
        <f t="shared" si="0"/>
        <v>21</v>
      </c>
      <c r="C26" s="72"/>
      <c r="D26" s="74"/>
      <c r="E26" s="74"/>
      <c r="F26" s="13" t="s">
        <v>16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人文2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</v>
      </c>
    </row>
    <row r="27" spans="2:10" ht="14.25" customHeight="1">
      <c r="B27" s="7">
        <f t="shared" si="0"/>
        <v>22</v>
      </c>
      <c r="C27" s="72"/>
      <c r="D27" s="73"/>
      <c r="E27" s="73"/>
      <c r="F27" s="13" t="s">
        <v>16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人文2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si="1"/>
        <v>s@u.tsukuba.ac.jp</v>
      </c>
    </row>
    <row r="28" spans="2:10" ht="14.25" customHeight="1">
      <c r="B28" s="7">
        <f t="shared" si="0"/>
        <v>23</v>
      </c>
      <c r="C28" s="72"/>
      <c r="D28" s="73"/>
      <c r="E28" s="73"/>
      <c r="F28" s="13" t="s">
        <v>16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人文2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1"/>
        <v>s@u.tsukuba.ac.jp</v>
      </c>
    </row>
    <row r="29" spans="2:10" ht="14.25" customHeight="1">
      <c r="B29" s="7">
        <f t="shared" si="0"/>
        <v>24</v>
      </c>
      <c r="C29" s="72"/>
      <c r="D29" s="73"/>
      <c r="E29" s="73"/>
      <c r="F29" s="13" t="s">
        <v>16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人文2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1"/>
        <v>s@u.tsukuba.ac.jp</v>
      </c>
    </row>
    <row r="30" spans="2:10" ht="14.25" customHeight="1">
      <c r="B30" s="7">
        <f t="shared" si="0"/>
        <v>25</v>
      </c>
      <c r="C30" s="72"/>
      <c r="D30" s="73"/>
      <c r="E30" s="73"/>
      <c r="F30" s="13" t="s">
        <v>16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人文2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1"/>
        <v>s@u.tsukuba.ac.jp</v>
      </c>
    </row>
    <row r="31" spans="2:10" ht="14.25" customHeight="1">
      <c r="B31" s="7">
        <f t="shared" si="0"/>
        <v>26</v>
      </c>
      <c r="C31" s="72"/>
      <c r="D31" s="73"/>
      <c r="E31" s="73"/>
      <c r="F31" s="13" t="s">
        <v>16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人文2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1"/>
        <v>s@u.tsukuba.ac.jp</v>
      </c>
    </row>
    <row r="32" spans="2:10" ht="14.25" customHeight="1">
      <c r="B32" s="7">
        <f t="shared" si="0"/>
        <v>27</v>
      </c>
      <c r="C32" s="72"/>
      <c r="D32" s="73"/>
      <c r="E32" s="73"/>
      <c r="F32" s="13" t="s">
        <v>16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人文2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1"/>
        <v>s@u.tsukuba.ac.jp</v>
      </c>
    </row>
    <row r="33" spans="2:10" ht="14.25" customHeight="1">
      <c r="B33" s="7">
        <f t="shared" si="0"/>
        <v>28</v>
      </c>
      <c r="C33" s="72"/>
      <c r="D33" s="73"/>
      <c r="E33" s="73"/>
      <c r="F33" s="13" t="s">
        <v>16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人文2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1"/>
        <v>s@u.tsukuba.ac.jp</v>
      </c>
    </row>
    <row r="34" spans="2:10" ht="14.25" customHeight="1">
      <c r="B34" s="7">
        <f t="shared" si="0"/>
        <v>29</v>
      </c>
      <c r="C34" s="72"/>
      <c r="D34" s="73"/>
      <c r="E34" s="73"/>
      <c r="F34" s="13" t="s">
        <v>16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人文2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1"/>
        <v>s@u.tsukuba.ac.jp</v>
      </c>
    </row>
    <row r="35" spans="2:10" ht="14.25" customHeight="1">
      <c r="B35" s="7">
        <f t="shared" si="0"/>
        <v>30</v>
      </c>
      <c r="C35" s="72"/>
      <c r="D35" s="73"/>
      <c r="E35" s="73"/>
      <c r="F35" s="13" t="s">
        <v>16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人文2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1"/>
        <v>s@u.tsukuba.ac.jp</v>
      </c>
    </row>
    <row r="36" spans="2:10" ht="14.25" customHeight="1">
      <c r="B36" s="7">
        <f t="shared" si="0"/>
        <v>31</v>
      </c>
      <c r="C36" s="72"/>
      <c r="D36" s="73"/>
      <c r="E36" s="73"/>
      <c r="F36" s="13" t="s">
        <v>16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人文2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1"/>
        <v>s@u.tsukuba.ac.jp</v>
      </c>
    </row>
    <row r="37" spans="2:10" ht="14.25" customHeight="1">
      <c r="B37" s="7">
        <f t="shared" si="0"/>
        <v>32</v>
      </c>
      <c r="C37" s="72"/>
      <c r="D37" s="73"/>
      <c r="E37" s="73"/>
      <c r="F37" s="13" t="s">
        <v>16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人文2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1"/>
        <v>s@u.tsukuba.ac.jp</v>
      </c>
    </row>
    <row r="38" spans="2:10" ht="14.25" customHeight="1">
      <c r="B38" s="7">
        <f t="shared" si="0"/>
        <v>33</v>
      </c>
      <c r="C38" s="72"/>
      <c r="D38" s="73"/>
      <c r="E38" s="73"/>
      <c r="F38" s="13" t="s">
        <v>16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人文2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1"/>
        <v>s@u.tsukuba.ac.jp</v>
      </c>
    </row>
    <row r="39" spans="2:10" ht="14.25" customHeight="1">
      <c r="B39" s="7">
        <f t="shared" si="0"/>
        <v>34</v>
      </c>
      <c r="C39" s="72"/>
      <c r="D39" s="73"/>
      <c r="E39" s="73"/>
      <c r="F39" s="13" t="s">
        <v>16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人文2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1"/>
        <v>s@u.tsukuba.ac.jp</v>
      </c>
    </row>
    <row r="40" spans="2:10" ht="14.25" customHeight="1">
      <c r="B40" s="7">
        <f t="shared" si="0"/>
        <v>35</v>
      </c>
      <c r="C40" s="72"/>
      <c r="D40" s="73"/>
      <c r="E40" s="73"/>
      <c r="F40" s="13" t="s">
        <v>16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人文2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1"/>
        <v>s@u.tsukuba.ac.jp</v>
      </c>
    </row>
    <row r="41" spans="2:10" ht="14.25" customHeight="1">
      <c r="B41" s="7">
        <f t="shared" si="0"/>
        <v>36</v>
      </c>
      <c r="C41" s="72"/>
      <c r="D41" s="73"/>
      <c r="E41" s="73"/>
      <c r="F41" s="13" t="s">
        <v>16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人文2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</v>
      </c>
    </row>
    <row r="42" spans="2:10" ht="14.25" customHeight="1">
      <c r="B42" s="7">
        <f t="shared" si="0"/>
        <v>37</v>
      </c>
      <c r="C42" s="72"/>
      <c r="D42" s="73"/>
      <c r="E42" s="73"/>
      <c r="F42" s="13" t="s">
        <v>16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人文2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</v>
      </c>
    </row>
    <row r="43" spans="2:10" ht="14.25" customHeight="1">
      <c r="B43" s="7">
        <f t="shared" si="0"/>
        <v>38</v>
      </c>
      <c r="C43" s="72"/>
      <c r="D43" s="73"/>
      <c r="E43" s="73"/>
      <c r="F43" s="13" t="s">
        <v>16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人文2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</v>
      </c>
    </row>
    <row r="44" spans="2:10" ht="14.25" customHeight="1">
      <c r="B44" s="7">
        <f t="shared" si="0"/>
        <v>39</v>
      </c>
      <c r="C44" s="57"/>
      <c r="D44" s="73"/>
      <c r="E44" s="73"/>
      <c r="F44" s="13" t="s">
        <v>16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人文2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</v>
      </c>
    </row>
    <row r="45" spans="2:10" ht="14.25" customHeight="1">
      <c r="B45" s="7">
        <f t="shared" si="0"/>
        <v>40</v>
      </c>
      <c r="C45" s="57"/>
      <c r="D45" s="73"/>
      <c r="E45" s="73"/>
      <c r="F45" s="13" t="s">
        <v>16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人文2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</v>
      </c>
    </row>
    <row r="46" spans="2:10" ht="14.25" customHeight="1">
      <c r="B46" s="7">
        <f t="shared" si="0"/>
        <v>41</v>
      </c>
      <c r="C46" s="57"/>
      <c r="D46" s="74"/>
      <c r="E46" s="74"/>
      <c r="F46" s="13" t="s">
        <v>16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人文2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</v>
      </c>
    </row>
    <row r="47" spans="2:10" ht="14.25" customHeight="1">
      <c r="B47" s="7">
        <f t="shared" si="0"/>
        <v>42</v>
      </c>
      <c r="C47" s="57"/>
      <c r="D47" s="57"/>
      <c r="E47" s="57"/>
      <c r="F47" s="13" t="s">
        <v>16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人文2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</v>
      </c>
    </row>
    <row r="48" spans="2:10" ht="14.25" customHeight="1">
      <c r="B48" s="7">
        <f t="shared" si="0"/>
        <v>43</v>
      </c>
      <c r="C48" s="57"/>
      <c r="D48" s="57"/>
      <c r="E48" s="57"/>
      <c r="F48" s="13" t="s">
        <v>16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人文2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</v>
      </c>
    </row>
    <row r="49" spans="2:10" ht="14.25" customHeight="1">
      <c r="B49" s="7">
        <f t="shared" si="0"/>
        <v>44</v>
      </c>
      <c r="C49" s="57"/>
      <c r="D49" s="57"/>
      <c r="E49" s="57"/>
      <c r="F49" s="13" t="s">
        <v>16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人文2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</v>
      </c>
    </row>
  </sheetData>
  <autoFilter ref="B5:I49" xr:uid="{B81FCED7-D7F2-4F7A-8EFA-3F50EB00DEE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cellComments="asDisplayed" r:id="rId1"/>
  <headerFooter>
    <oddHeader>&amp;L&amp;18（例）</oddHeader>
  </headerFooter>
  <colBreaks count="1" manualBreakCount="1">
    <brk id="8" max="17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BEAB-49D5-4DAD-B9EC-72CD4815403C}">
  <dimension ref="B1:I56"/>
  <sheetViews>
    <sheetView view="pageBreakPreview" topLeftCell="A16" zoomScale="120" zoomScaleNormal="120" zoomScaleSheetLayoutView="120" workbookViewId="0">
      <selection activeCell="C6" sqref="C6:E48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6520402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52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人文2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80"/>
      <c r="D7" s="81"/>
      <c r="E7" s="81"/>
      <c r="F7" s="10" t="s">
        <v>52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人文2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52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人文2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52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人文2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52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人文2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52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人文2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52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人文2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52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人文2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52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人文2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52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人文2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52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人文2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52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人文2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52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人文2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52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人文2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52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人文2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52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人文2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52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人文2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52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人文2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52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人文2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52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人文2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52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人文2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52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人文2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52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人文2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52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人文2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52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人文2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52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人文2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52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人文2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52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人文2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52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人文2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52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人文2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52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人文2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52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人文2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52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人文2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52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人文2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52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人文2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52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人文2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52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人文2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0" t="s">
        <v>52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人文2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52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人文2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52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人文2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52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人文2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52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人文2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6"/>
      <c r="D48" s="102"/>
      <c r="E48" s="102"/>
      <c r="F48" s="10" t="s">
        <v>52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人文2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人文2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人文2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人文2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人文2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人文2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人文2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人文2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人文2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66EDBEAB-49D5-4DAD-B9EC-72CD4815403C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4AFE-1BB1-4A22-AA5D-13A223836BAA}">
  <dimension ref="B1:I69"/>
  <sheetViews>
    <sheetView view="pageBreakPreview" topLeftCell="A25" zoomScale="120" zoomScaleNormal="120" zoomScaleSheetLayoutView="120" workbookViewId="0">
      <selection activeCell="E47" sqref="C6:E47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6520502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53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人文2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80"/>
      <c r="D7" s="81"/>
      <c r="E7" s="81"/>
      <c r="F7" s="10" t="s">
        <v>53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人文2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53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人文2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53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人文2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53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人文2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53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人文2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53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人文2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53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人文2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53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人文2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53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人文2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53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人文2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53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人文2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53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人文2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53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人文2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53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人文2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53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人文2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53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人文2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53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人文2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53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人文2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53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人文2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53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人文2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53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人文2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53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人文2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53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人文2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53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人文2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53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人文2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53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人文2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53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人文2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53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人文2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53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人文2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53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人文2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53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人文2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53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人文2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53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人文2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53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人文2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53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人文2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53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人文2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0" t="s">
        <v>53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人文2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53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人文2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53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人文2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53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人文2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53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人文2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人文2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人文2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人文2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人文2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人文2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人文2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人文2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人文2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人文2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人文2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人文2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人文2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人文2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人文2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人文2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人文2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人文2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人文2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人文2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人文2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人文2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人文2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FA8E4AFE-1BB1-4A22-AA5D-13A223836BAA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5089-A13E-4183-A283-0E49D64D5984}">
  <dimension ref="B1:I57"/>
  <sheetViews>
    <sheetView view="pageBreakPreview" topLeftCell="A26" zoomScale="120" zoomScaleNormal="120" zoomScaleSheetLayoutView="120" workbookViewId="0">
      <selection activeCell="G47" sqref="G47:G50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6520602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54</v>
      </c>
      <c r="G6" s="10"/>
      <c r="H6" s="10" t="e">
        <f>IF(VLOOKUP($C6,#REF!,3,FALSE)=$C$2,"〇",VLOOKUP($C6,#REF!,3,FALSE))</f>
        <v>#REF!</v>
      </c>
      <c r="I6" s="43">
        <f>COUNTIF($C$6:$C$99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人文2!$C$6:$C$105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80"/>
      <c r="D7" s="81"/>
      <c r="E7" s="81"/>
      <c r="F7" s="10" t="s">
        <v>54</v>
      </c>
      <c r="G7" s="10"/>
      <c r="H7" s="10" t="e">
        <f>IF(VLOOKUP($C7,#REF!,3,FALSE)=$C$2,"〇",VLOOKUP($C7,#REF!,3,FALSE))</f>
        <v>#REF!</v>
      </c>
      <c r="I7" s="43">
        <f>COUNTIF($C$6:$C$99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人文2!$C$6:$C$105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54</v>
      </c>
      <c r="G8" s="10"/>
      <c r="H8" s="10" t="e">
        <f>IF(VLOOKUP($C8,#REF!,3,FALSE)=$C$2,"〇",VLOOKUP($C8,#REF!,3,FALSE))</f>
        <v>#REF!</v>
      </c>
      <c r="I8" s="43">
        <f>COUNTIF($C$6:$C$99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人文2!$C$6:$C$105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54</v>
      </c>
      <c r="G9" s="10"/>
      <c r="H9" s="10" t="e">
        <f>IF(VLOOKUP($C9,#REF!,3,FALSE)=$C$2,"〇",VLOOKUP($C9,#REF!,3,FALSE))</f>
        <v>#REF!</v>
      </c>
      <c r="I9" s="43">
        <f>COUNTIF($C$6:$C$99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人文2!$C$6:$C$105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54</v>
      </c>
      <c r="G10" s="10"/>
      <c r="H10" s="10" t="e">
        <f>IF(VLOOKUP($C10,#REF!,3,FALSE)=$C$2,"〇",VLOOKUP($C10,#REF!,3,FALSE))</f>
        <v>#REF!</v>
      </c>
      <c r="I10" s="43">
        <f>COUNTIF($C$6:$C$99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人文2!$C$6:$C$105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54</v>
      </c>
      <c r="G11" s="10"/>
      <c r="H11" s="10" t="e">
        <f>IF(VLOOKUP($C11,#REF!,3,FALSE)=$C$2,"〇",VLOOKUP($C11,#REF!,3,FALSE))</f>
        <v>#REF!</v>
      </c>
      <c r="I11" s="43">
        <f>COUNTIF($C$6:$C$99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人文2!$C$6:$C$105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54</v>
      </c>
      <c r="G12" s="10"/>
      <c r="H12" s="10" t="e">
        <f>IF(VLOOKUP($C12,#REF!,3,FALSE)=$C$2,"〇",VLOOKUP($C12,#REF!,3,FALSE))</f>
        <v>#REF!</v>
      </c>
      <c r="I12" s="43">
        <f>COUNTIF($C$6:$C$99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人文2!$C$6:$C$105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54</v>
      </c>
      <c r="G13" s="10"/>
      <c r="H13" s="10" t="e">
        <f>IF(VLOOKUP($C13,#REF!,3,FALSE)=$C$2,"〇",VLOOKUP($C13,#REF!,3,FALSE))</f>
        <v>#REF!</v>
      </c>
      <c r="I13" s="43">
        <f>COUNTIF($C$6:$C$99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人文2!$C$6:$C$105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54</v>
      </c>
      <c r="G14" s="10"/>
      <c r="H14" s="10" t="e">
        <f>IF(VLOOKUP($C14,#REF!,3,FALSE)=$C$2,"〇",VLOOKUP($C14,#REF!,3,FALSE))</f>
        <v>#REF!</v>
      </c>
      <c r="I14" s="43">
        <f>COUNTIF($C$6:$C$99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人文2!$C$6:$C$105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54</v>
      </c>
      <c r="G15" s="10"/>
      <c r="H15" s="10" t="e">
        <f>IF(VLOOKUP($C15,#REF!,3,FALSE)=$C$2,"〇",VLOOKUP($C15,#REF!,3,FALSE))</f>
        <v>#REF!</v>
      </c>
      <c r="I15" s="43">
        <f>COUNTIF($C$6:$C$99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人文2!$C$6:$C$105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54</v>
      </c>
      <c r="G16" s="10"/>
      <c r="H16" s="10" t="e">
        <f>IF(VLOOKUP($C16,#REF!,3,FALSE)=$C$2,"〇",VLOOKUP($C16,#REF!,3,FALSE))</f>
        <v>#REF!</v>
      </c>
      <c r="I16" s="43">
        <f>COUNTIF($C$6:$C$99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人文2!$C$6:$C$105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54</v>
      </c>
      <c r="G17" s="10"/>
      <c r="H17" s="10" t="e">
        <f>IF(VLOOKUP($C17,#REF!,3,FALSE)=$C$2,"〇",VLOOKUP($C17,#REF!,3,FALSE))</f>
        <v>#REF!</v>
      </c>
      <c r="I17" s="43">
        <f>COUNTIF($C$6:$C$99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人文2!$C$6:$C$105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54</v>
      </c>
      <c r="G18" s="10"/>
      <c r="H18" s="10" t="e">
        <f>IF(VLOOKUP($C18,#REF!,3,FALSE)=$C$2,"〇",VLOOKUP($C18,#REF!,3,FALSE))</f>
        <v>#REF!</v>
      </c>
      <c r="I18" s="43">
        <f>COUNTIF($C$6:$C$99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人文2!$C$6:$C$105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54</v>
      </c>
      <c r="G19" s="10"/>
      <c r="H19" s="10" t="e">
        <f>IF(VLOOKUP($C19,#REF!,3,FALSE)=$C$2,"〇",VLOOKUP($C19,#REF!,3,FALSE))</f>
        <v>#REF!</v>
      </c>
      <c r="I19" s="43">
        <f>COUNTIF($C$6:$C$99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人文2!$C$6:$C$105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54</v>
      </c>
      <c r="G20" s="10"/>
      <c r="H20" s="10" t="e">
        <f>IF(VLOOKUP($C20,#REF!,3,FALSE)=$C$2,"〇",VLOOKUP($C20,#REF!,3,FALSE))</f>
        <v>#REF!</v>
      </c>
      <c r="I20" s="43">
        <f>COUNTIF($C$6:$C$99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人文2!$C$6:$C$105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54</v>
      </c>
      <c r="G21" s="10"/>
      <c r="H21" s="10" t="e">
        <f>IF(VLOOKUP($C21,#REF!,3,FALSE)=$C$2,"〇",VLOOKUP($C21,#REF!,3,FALSE))</f>
        <v>#REF!</v>
      </c>
      <c r="I21" s="43">
        <f>COUNTIF($C$6:$C$99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人文2!$C$6:$C$105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54</v>
      </c>
      <c r="G22" s="10"/>
      <c r="H22" s="10" t="e">
        <f>IF(VLOOKUP($C22,#REF!,3,FALSE)=$C$2,"〇",VLOOKUP($C22,#REF!,3,FALSE))</f>
        <v>#REF!</v>
      </c>
      <c r="I22" s="43">
        <f>COUNTIF($C$6:$C$99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人文2!$C$6:$C$105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54</v>
      </c>
      <c r="G23" s="10"/>
      <c r="H23" s="10" t="e">
        <f>IF(VLOOKUP($C23,#REF!,3,FALSE)=$C$2,"〇",VLOOKUP($C23,#REF!,3,FALSE))</f>
        <v>#REF!</v>
      </c>
      <c r="I23" s="43">
        <f>COUNTIF($C$6:$C$99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人文2!$C$6:$C$105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54</v>
      </c>
      <c r="G24" s="10"/>
      <c r="H24" s="10" t="e">
        <f>IF(VLOOKUP($C24,#REF!,3,FALSE)=$C$2,"〇",VLOOKUP($C24,#REF!,3,FALSE))</f>
        <v>#REF!</v>
      </c>
      <c r="I24" s="43">
        <f>COUNTIF($C$6:$C$99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人文2!$C$6:$C$105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54</v>
      </c>
      <c r="G25" s="10"/>
      <c r="H25" s="10" t="e">
        <f>IF(VLOOKUP($C25,#REF!,3,FALSE)=$C$2,"〇",VLOOKUP($C25,#REF!,3,FALSE))</f>
        <v>#REF!</v>
      </c>
      <c r="I25" s="43">
        <f>COUNTIF($C$6:$C$99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人文2!$C$6:$C$105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54</v>
      </c>
      <c r="G26" s="10"/>
      <c r="H26" s="10" t="e">
        <f>IF(VLOOKUP($C26,#REF!,3,FALSE)=$C$2,"〇",VLOOKUP($C26,#REF!,3,FALSE))</f>
        <v>#REF!</v>
      </c>
      <c r="I26" s="43">
        <f>COUNTIF($C$6:$C$99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人文2!$C$6:$C$105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54</v>
      </c>
      <c r="G27" s="10"/>
      <c r="H27" s="10" t="e">
        <f>IF(VLOOKUP($C27,#REF!,3,FALSE)=$C$2,"〇",VLOOKUP($C27,#REF!,3,FALSE))</f>
        <v>#REF!</v>
      </c>
      <c r="I27" s="43">
        <f>COUNTIF($C$6:$C$99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人文2!$C$6:$C$105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54</v>
      </c>
      <c r="G28" s="10"/>
      <c r="H28" s="10" t="e">
        <f>IF(VLOOKUP($C28,#REF!,3,FALSE)=$C$2,"〇",VLOOKUP($C28,#REF!,3,FALSE))</f>
        <v>#REF!</v>
      </c>
      <c r="I28" s="43">
        <f>COUNTIF($C$6:$C$99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人文2!$C$6:$C$105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54</v>
      </c>
      <c r="G29" s="10"/>
      <c r="H29" s="10" t="e">
        <f>IF(VLOOKUP($C29,#REF!,3,FALSE)=$C$2,"〇",VLOOKUP($C29,#REF!,3,FALSE))</f>
        <v>#REF!</v>
      </c>
      <c r="I29" s="43">
        <f>COUNTIF($C$6:$C$99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人文2!$C$6:$C$105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54</v>
      </c>
      <c r="G30" s="10"/>
      <c r="H30" s="10" t="e">
        <f>IF(VLOOKUP($C30,#REF!,3,FALSE)=$C$2,"〇",VLOOKUP($C30,#REF!,3,FALSE))</f>
        <v>#REF!</v>
      </c>
      <c r="I30" s="43">
        <f>COUNTIF($C$6:$C$99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人文2!$C$6:$C$105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54</v>
      </c>
      <c r="G31" s="10"/>
      <c r="H31" s="10" t="e">
        <f>IF(VLOOKUP($C31,#REF!,3,FALSE)=$C$2,"〇",VLOOKUP($C31,#REF!,3,FALSE))</f>
        <v>#REF!</v>
      </c>
      <c r="I31" s="43">
        <f>COUNTIF($C$6:$C$99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人文2!$C$6:$C$105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54</v>
      </c>
      <c r="G32" s="10"/>
      <c r="H32" s="10" t="e">
        <f>IF(VLOOKUP($C32,#REF!,3,FALSE)=$C$2,"〇",VLOOKUP($C32,#REF!,3,FALSE))</f>
        <v>#REF!</v>
      </c>
      <c r="I32" s="43">
        <f>COUNTIF($C$6:$C$99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人文2!$C$6:$C$105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54</v>
      </c>
      <c r="G33" s="10"/>
      <c r="H33" s="10" t="e">
        <f>IF(VLOOKUP($C33,#REF!,3,FALSE)=$C$2,"〇",VLOOKUP($C33,#REF!,3,FALSE))</f>
        <v>#REF!</v>
      </c>
      <c r="I33" s="43">
        <f>COUNTIF($C$6:$C$99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人文2!$C$6:$C$105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54</v>
      </c>
      <c r="G34" s="10"/>
      <c r="H34" s="10" t="e">
        <f>IF(VLOOKUP($C34,#REF!,3,FALSE)=$C$2,"〇",VLOOKUP($C34,#REF!,3,FALSE))</f>
        <v>#REF!</v>
      </c>
      <c r="I34" s="43">
        <f>COUNTIF($C$6:$C$99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人文2!$C$6:$C$105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54</v>
      </c>
      <c r="G35" s="10"/>
      <c r="H35" s="10" t="e">
        <f>IF(VLOOKUP($C35,#REF!,3,FALSE)=$C$2,"〇",VLOOKUP($C35,#REF!,3,FALSE))</f>
        <v>#REF!</v>
      </c>
      <c r="I35" s="43">
        <f>COUNTIF($C$6:$C$99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人文2!$C$6:$C$105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54</v>
      </c>
      <c r="G36" s="10"/>
      <c r="H36" s="10" t="e">
        <f>IF(VLOOKUP($C36,#REF!,3,FALSE)=$C$2,"〇",VLOOKUP($C36,#REF!,3,FALSE))</f>
        <v>#REF!</v>
      </c>
      <c r="I36" s="43">
        <f>COUNTIF($C$6:$C$99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人文2!$C$6:$C$105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54</v>
      </c>
      <c r="G37" s="10"/>
      <c r="H37" s="10" t="e">
        <f>IF(VLOOKUP($C37,#REF!,3,FALSE)=$C$2,"〇",VLOOKUP($C37,#REF!,3,FALSE))</f>
        <v>#REF!</v>
      </c>
      <c r="I37" s="43">
        <f>COUNTIF($C$6:$C$99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人文2!$C$6:$C$105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54</v>
      </c>
      <c r="G38" s="10"/>
      <c r="H38" s="10" t="e">
        <f>IF(VLOOKUP($C38,#REF!,3,FALSE)=$C$2,"〇",VLOOKUP($C38,#REF!,3,FALSE))</f>
        <v>#REF!</v>
      </c>
      <c r="I38" s="43">
        <f>COUNTIF($C$6:$C$99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人文2!$C$6:$C$105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54</v>
      </c>
      <c r="G39" s="10"/>
      <c r="H39" s="10" t="e">
        <f>IF(VLOOKUP($C39,#REF!,3,FALSE)=$C$2,"〇",VLOOKUP($C39,#REF!,3,FALSE))</f>
        <v>#REF!</v>
      </c>
      <c r="I39" s="43">
        <f>COUNTIF($C$6:$C$99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人文2!$C$6:$C$105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54</v>
      </c>
      <c r="G40" s="10"/>
      <c r="H40" s="10" t="e">
        <f>IF(VLOOKUP($C40,#REF!,3,FALSE)=$C$2,"〇",VLOOKUP($C40,#REF!,3,FALSE))</f>
        <v>#REF!</v>
      </c>
      <c r="I40" s="43">
        <f>COUNTIF($C$6:$C$99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人文2!$C$6:$C$105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54</v>
      </c>
      <c r="G41" s="10"/>
      <c r="H41" s="10" t="e">
        <f>IF(VLOOKUP($C41,#REF!,3,FALSE)=$C$2,"〇",VLOOKUP($C41,#REF!,3,FALSE))</f>
        <v>#REF!</v>
      </c>
      <c r="I41" s="43">
        <f>COUNTIF($C$6:$C$99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人文2!$C$6:$C$105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54</v>
      </c>
      <c r="G42" s="10"/>
      <c r="H42" s="10" t="e">
        <f>IF(VLOOKUP($C42,#REF!,3,FALSE)=$C$2,"〇",VLOOKUP($C42,#REF!,3,FALSE))</f>
        <v>#REF!</v>
      </c>
      <c r="I42" s="43">
        <f>COUNTIF($C$6:$C$99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人文2!$C$6:$C$105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0" t="s">
        <v>54</v>
      </c>
      <c r="G43" s="10"/>
      <c r="H43" s="10" t="e">
        <f>IF(VLOOKUP($C43,#REF!,3,FALSE)=$C$2,"〇",VLOOKUP($C43,#REF!,3,FALSE))</f>
        <v>#REF!</v>
      </c>
      <c r="I43" s="43">
        <f>COUNTIF($C$6:$C$99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人文2!$C$6:$C$105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54</v>
      </c>
      <c r="G44" s="10"/>
      <c r="H44" s="10" t="e">
        <f>IF(VLOOKUP($C44,#REF!,3,FALSE)=$C$2,"〇",VLOOKUP($C44,#REF!,3,FALSE))</f>
        <v>#REF!</v>
      </c>
      <c r="I44" s="43">
        <f>COUNTIF($C$6:$C$99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人文2!$C$6:$C$105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54</v>
      </c>
      <c r="G45" s="10"/>
      <c r="H45" s="10" t="e">
        <f>IF(VLOOKUP($C45,#REF!,3,FALSE)=$C$2,"〇",VLOOKUP($C45,#REF!,3,FALSE))</f>
        <v>#REF!</v>
      </c>
      <c r="I45" s="43">
        <f>COUNTIF($C$6:$C$99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人文2!$C$6:$C$105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54</v>
      </c>
      <c r="G46" s="10"/>
      <c r="H46" s="10" t="e">
        <f>IF(VLOOKUP($C46,#REF!,3,FALSE)=$C$2,"〇",VLOOKUP($C46,#REF!,3,FALSE))</f>
        <v>#REF!</v>
      </c>
      <c r="I46" s="43">
        <f>COUNTIF($C$6:$C$99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人文2!$C$6:$C$105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6"/>
      <c r="D47" s="102"/>
      <c r="E47" s="102"/>
      <c r="F47" s="10" t="s">
        <v>54</v>
      </c>
      <c r="G47" s="10"/>
      <c r="H47" s="10" t="e">
        <f>IF(VLOOKUP($C47,#REF!,3,FALSE)=$C$2,"〇",VLOOKUP($C47,#REF!,3,FALSE))</f>
        <v>#REF!</v>
      </c>
      <c r="I47" s="43">
        <f>COUNTIF($C$6:$C$99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人文2!$C$6:$C$105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6"/>
      <c r="D48" s="102"/>
      <c r="E48" s="102"/>
      <c r="F48" s="10" t="s">
        <v>54</v>
      </c>
      <c r="G48" s="10"/>
      <c r="H48" s="10" t="e">
        <f>IF(VLOOKUP($C48,#REF!,3,FALSE)=$C$2,"〇",VLOOKUP($C48,#REF!,3,FALSE))</f>
        <v>#REF!</v>
      </c>
      <c r="I48" s="43">
        <f>COUNTIF($C$6:$C$99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人文2!$C$6:$C$105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6"/>
      <c r="D49" s="102"/>
      <c r="E49" s="102"/>
      <c r="F49" s="10" t="s">
        <v>54</v>
      </c>
      <c r="G49" s="10"/>
      <c r="H49" s="10" t="e">
        <f>IF(VLOOKUP($C49,#REF!,3,FALSE)=$C$2,"〇",VLOOKUP($C49,#REF!,3,FALSE))</f>
        <v>#REF!</v>
      </c>
      <c r="I49" s="43">
        <f>COUNTIF($C$6:$C$99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人文2!$C$6:$C$105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$99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人文2!$C$6:$C$105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$99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人文2!$C$6:$C$105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$99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人文2!$C$6:$C$105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65"/>
      <c r="D53" s="65"/>
      <c r="E53" s="65"/>
      <c r="F53" s="65"/>
      <c r="G53" s="65"/>
      <c r="H53" s="10" t="e">
        <f>IF(VLOOKUP($C53,#REF!,3,FALSE)=$C$2,"〇",VLOOKUP($C53,#REF!,3,FALSE))</f>
        <v>#REF!</v>
      </c>
      <c r="I53" s="43">
        <f>COUNTIF($C$6:$C$99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人文2!$C$6:$C$105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61">
        <f t="shared" si="0"/>
        <v>49</v>
      </c>
      <c r="C54" s="64"/>
      <c r="D54" s="64"/>
      <c r="E54" s="64"/>
      <c r="F54" s="64"/>
      <c r="G54" s="64"/>
      <c r="H54" s="62" t="e">
        <f>IF(VLOOKUP($C50,#REF!,3,FALSE)=$C$2,"〇",VLOOKUP($C50,#REF!,3,FALSE))</f>
        <v>#REF!</v>
      </c>
      <c r="I54" s="43">
        <f>COUNTIF($C$6:$C$99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人文2!$C$6:$C$105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5" spans="2:9" ht="14.25" customHeight="1">
      <c r="B55" s="61">
        <f t="shared" si="0"/>
        <v>50</v>
      </c>
      <c r="C55" s="64"/>
      <c r="D55" s="64"/>
      <c r="E55" s="64"/>
      <c r="F55" s="64"/>
      <c r="G55" s="64"/>
      <c r="H55" s="62" t="e">
        <f>IF(VLOOKUP($C51,#REF!,3,FALSE)=$C$2,"〇",VLOOKUP($C51,#REF!,3,FALSE))</f>
        <v>#REF!</v>
      </c>
      <c r="I55" s="43">
        <f>COUNTIF($C$6:$C$99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人文2!$C$6:$C$105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6" spans="2:9" ht="14.25" customHeight="1">
      <c r="B56" s="61">
        <f t="shared" si="0"/>
        <v>51</v>
      </c>
      <c r="C56" s="64"/>
      <c r="D56" s="64"/>
      <c r="E56" s="64"/>
      <c r="F56" s="64"/>
      <c r="G56" s="64"/>
      <c r="H56" s="62" t="e">
        <f>IF(VLOOKUP($C52,#REF!,3,FALSE)=$C$2,"〇",VLOOKUP($C52,#REF!,3,FALSE))</f>
        <v>#REF!</v>
      </c>
      <c r="I56" s="43">
        <f>COUNTIF($C$6:$C$99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人文2!$C$6:$C$105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7" spans="2:9" ht="14.25" customHeight="1">
      <c r="B57" s="61">
        <f t="shared" si="0"/>
        <v>52</v>
      </c>
      <c r="C57" s="64"/>
      <c r="D57" s="64"/>
      <c r="E57" s="64"/>
      <c r="F57" s="64"/>
      <c r="G57" s="64"/>
      <c r="H57" s="62" t="e">
        <f>IF(VLOOKUP($C53,#REF!,3,FALSE)=$C$2,"〇",VLOOKUP($C53,#REF!,3,FALSE))</f>
        <v>#REF!</v>
      </c>
      <c r="I57" s="43">
        <f>COUNTIF($C$6:$C$99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人文2!$C$6:$C$105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</sheetData>
  <autoFilter ref="B5:I57" xr:uid="{C75C5089-A13E-4183-A283-0E49D64D598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7A3B-2A08-485F-86E4-204DECD72EAF}">
  <dimension ref="B1:I71"/>
  <sheetViews>
    <sheetView view="pageBreakPreview" topLeftCell="C38" zoomScale="120" zoomScaleNormal="120" zoomScaleSheetLayoutView="120" workbookViewId="0">
      <selection activeCell="G58" sqref="G57:G58"/>
    </sheetView>
  </sheetViews>
  <sheetFormatPr defaultColWidth="10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10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6521102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24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人文2!$C$6:$C$105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81"/>
      <c r="D7" s="81"/>
      <c r="E7" s="81"/>
      <c r="F7" s="10" t="s">
        <v>24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人文2!$C$6:$C$105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24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人文2!$C$6:$C$105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24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人文2!$C$6:$C$105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24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人文2!$C$6:$C$105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24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人文2!$C$6:$C$105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24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人文2!$C$6:$C$105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24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人文2!$C$6:$C$105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24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人文2!$C$6:$C$105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24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人文2!$C$6:$C$105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24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人文2!$C$6:$C$105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24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人文2!$C$6:$C$105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24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人文2!$C$6:$C$105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24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人文2!$C$6:$C$105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24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人文2!$C$6:$C$105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24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人文2!$C$6:$C$105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24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人文2!$C$6:$C$105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24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人文2!$C$6:$C$105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24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人文2!$C$6:$C$105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24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人文2!$C$6:$C$105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24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人文2!$C$6:$C$105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24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人文2!$C$6:$C$105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24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人文2!$C$6:$C$105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24</v>
      </c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人文2!$C$6:$C$105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24</v>
      </c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人文2!$C$6:$C$105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24</v>
      </c>
      <c r="G31" s="10"/>
      <c r="H31" s="10" t="e">
        <f>IF(VLOOKUP($C31,#REF!,3,FALSE)=$C$2,"〇",VLOOKUP($C31,#REF!,3,FALSE))</f>
        <v>#REF!</v>
      </c>
      <c r="I31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人文2!$C$6:$C$105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24</v>
      </c>
      <c r="G32" s="10"/>
      <c r="H32" s="10" t="e">
        <f>IF(VLOOKUP($C32,#REF!,3,FALSE)=$C$2,"〇",VLOOKUP($C32,#REF!,3,FALSE))</f>
        <v>#REF!</v>
      </c>
      <c r="I32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人文2!$C$6:$C$105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24</v>
      </c>
      <c r="G33" s="10"/>
      <c r="H33" s="10" t="e">
        <f>IF(VLOOKUP($C33,#REF!,3,FALSE)=$C$2,"〇",VLOOKUP($C33,#REF!,3,FALSE))</f>
        <v>#REF!</v>
      </c>
      <c r="I33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人文2!$C$6:$C$105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24</v>
      </c>
      <c r="G34" s="10"/>
      <c r="H34" s="10" t="e">
        <f>IF(VLOOKUP($C34,#REF!,3,FALSE)=$C$2,"〇",VLOOKUP($C34,#REF!,3,FALSE))</f>
        <v>#REF!</v>
      </c>
      <c r="I34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人文2!$C$6:$C$105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24</v>
      </c>
      <c r="G35" s="10"/>
      <c r="H35" s="10" t="e">
        <f>IF(VLOOKUP($C35,#REF!,3,FALSE)=$C$2,"〇",VLOOKUP($C35,#REF!,3,FALSE))</f>
        <v>#REF!</v>
      </c>
      <c r="I35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人文2!$C$6:$C$105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24</v>
      </c>
      <c r="G36" s="10"/>
      <c r="H36" s="10" t="e">
        <f>IF(VLOOKUP($C36,#REF!,3,FALSE)=$C$2,"〇",VLOOKUP($C36,#REF!,3,FALSE))</f>
        <v>#REF!</v>
      </c>
      <c r="I36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人文2!$C$6:$C$105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24</v>
      </c>
      <c r="G37" s="10"/>
      <c r="H37" s="10" t="e">
        <f>IF(VLOOKUP($C37,#REF!,3,FALSE)=$C$2,"〇",VLOOKUP($C37,#REF!,3,FALSE))</f>
        <v>#REF!</v>
      </c>
      <c r="I37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人文2!$C$6:$C$105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24</v>
      </c>
      <c r="G38" s="10"/>
      <c r="H38" s="10" t="e">
        <f>IF(VLOOKUP($C38,#REF!,3,FALSE)=$C$2,"〇",VLOOKUP($C38,#REF!,3,FALSE))</f>
        <v>#REF!</v>
      </c>
      <c r="I38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人文2!$C$6:$C$105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24</v>
      </c>
      <c r="G39" s="10"/>
      <c r="H39" s="10" t="e">
        <f>IF(VLOOKUP($C39,#REF!,3,FALSE)=$C$2,"〇",VLOOKUP($C39,#REF!,3,FALSE))</f>
        <v>#REF!</v>
      </c>
      <c r="I39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人文2!$C$6:$C$105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24</v>
      </c>
      <c r="G40" s="10"/>
      <c r="H40" s="10" t="e">
        <f>IF(VLOOKUP($C40,#REF!,3,FALSE)=$C$2,"〇",VLOOKUP($C40,#REF!,3,FALSE))</f>
        <v>#REF!</v>
      </c>
      <c r="I40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人文2!$C$6:$C$105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24</v>
      </c>
      <c r="G41" s="10"/>
      <c r="H41" s="10" t="e">
        <f>IF(VLOOKUP($C41,#REF!,3,FALSE)=$C$2,"〇",VLOOKUP($C41,#REF!,3,FALSE))</f>
        <v>#REF!</v>
      </c>
      <c r="I41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人文2!$C$6:$C$105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24</v>
      </c>
      <c r="G42" s="10"/>
      <c r="H42" s="10" t="e">
        <f>IF(VLOOKUP($C42,#REF!,3,FALSE)=$C$2,"〇",VLOOKUP($C42,#REF!,3,FALSE))</f>
        <v>#REF!</v>
      </c>
      <c r="I42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人文2!$C$6:$C$105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24</v>
      </c>
      <c r="G43" s="10"/>
      <c r="H43" s="10" t="e">
        <f>IF(VLOOKUP($C43,#REF!,3,FALSE)=$C$2,"〇",VLOOKUP($C43,#REF!,3,FALSE))</f>
        <v>#REF!</v>
      </c>
      <c r="I43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人文2!$C$6:$C$105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24</v>
      </c>
      <c r="G44" s="10"/>
      <c r="H44" s="10" t="e">
        <f>IF(VLOOKUP($C44,#REF!,3,FALSE)=$C$2,"〇",VLOOKUP($C44,#REF!,3,FALSE))</f>
        <v>#REF!</v>
      </c>
      <c r="I44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人文2!$C$6:$C$105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24</v>
      </c>
      <c r="G45" s="10"/>
      <c r="H45" s="10" t="e">
        <f>IF(VLOOKUP($C45,#REF!,3,FALSE)=$C$2,"〇",VLOOKUP($C45,#REF!,3,FALSE))</f>
        <v>#REF!</v>
      </c>
      <c r="I45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人文2!$C$6:$C$105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24</v>
      </c>
      <c r="G46" s="10"/>
      <c r="H46" s="10" t="e">
        <f>IF(VLOOKUP($C46,#REF!,3,FALSE)=$C$2,"〇",VLOOKUP($C46,#REF!,3,FALSE))</f>
        <v>#REF!</v>
      </c>
      <c r="I46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人文2!$C$6:$C$105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24</v>
      </c>
      <c r="G47" s="10"/>
      <c r="H47" s="10" t="e">
        <f>IF(VLOOKUP($C47,#REF!,3,FALSE)=$C$2,"〇",VLOOKUP($C47,#REF!,3,FALSE))</f>
        <v>#REF!</v>
      </c>
      <c r="I47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人文2!$C$6:$C$105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24</v>
      </c>
      <c r="G48" s="10"/>
      <c r="H48" s="10" t="e">
        <f>IF(VLOOKUP($C48,#REF!,3,FALSE)=$C$2,"〇",VLOOKUP($C48,#REF!,3,FALSE))</f>
        <v>#REF!</v>
      </c>
      <c r="I48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人文2!$C$6:$C$105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24</v>
      </c>
      <c r="G49" s="10"/>
      <c r="H49" s="10" t="e">
        <f>IF(VLOOKUP($C49,#REF!,3,FALSE)=$C$2,"〇",VLOOKUP($C49,#REF!,3,FALSE))</f>
        <v>#REF!</v>
      </c>
      <c r="I49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人文2!$C$6:$C$105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24</v>
      </c>
      <c r="G50" s="10"/>
      <c r="H50" s="10" t="e">
        <f>IF(VLOOKUP($C50,#REF!,3,FALSE)=$C$2,"〇",VLOOKUP($C50,#REF!,3,FALSE))</f>
        <v>#REF!</v>
      </c>
      <c r="I50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人文2!$C$6:$C$105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24</v>
      </c>
      <c r="G51" s="10"/>
      <c r="H51" s="10" t="e">
        <f>IF(VLOOKUP($C51,#REF!,3,FALSE)=$C$2,"〇",VLOOKUP($C51,#REF!,3,FALSE))</f>
        <v>#REF!</v>
      </c>
      <c r="I51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人文2!$C$6:$C$105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24</v>
      </c>
      <c r="G52" s="10"/>
      <c r="H52" s="10" t="e">
        <f>IF(VLOOKUP($C52,#REF!,3,FALSE)=$C$2,"〇",VLOOKUP($C52,#REF!,3,FALSE))</f>
        <v>#REF!</v>
      </c>
      <c r="I52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人文2!$C$6:$C$105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24</v>
      </c>
      <c r="G53" s="10"/>
      <c r="H53" s="10" t="e">
        <f>IF(VLOOKUP($C53,#REF!,3,FALSE)=$C$2,"〇",VLOOKUP($C53,#REF!,3,FALSE))</f>
        <v>#REF!</v>
      </c>
      <c r="I53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人文2!$C$6:$C$105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24</v>
      </c>
      <c r="G54" s="10"/>
      <c r="H54" s="10" t="e">
        <f>IF(VLOOKUP($C54,#REF!,3,FALSE)=$C$2,"〇",VLOOKUP($C54,#REF!,3,FALSE))</f>
        <v>#REF!</v>
      </c>
      <c r="I54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人文2!$C$6:$C$105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24</v>
      </c>
      <c r="G55" s="10"/>
      <c r="H55" s="10" t="e">
        <f>IF(VLOOKUP($C55,#REF!,3,FALSE)=$C$2,"〇",VLOOKUP($C55,#REF!,3,FALSE))</f>
        <v>#REF!</v>
      </c>
      <c r="I55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人文2!$C$6:$C$105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24</v>
      </c>
      <c r="G56" s="10"/>
      <c r="H56" s="10" t="e">
        <f>IF(VLOOKUP($C56,#REF!,3,FALSE)=$C$2,"〇",VLOOKUP($C56,#REF!,3,FALSE))</f>
        <v>#REF!</v>
      </c>
      <c r="I56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人文2!$C$6:$C$105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57"/>
      <c r="D57" s="57"/>
      <c r="E57" s="57"/>
      <c r="F57" s="10" t="s">
        <v>24</v>
      </c>
      <c r="G57" s="10"/>
      <c r="H57" s="10" t="e">
        <f>IF(VLOOKUP($C57,#REF!,3,FALSE)=$C$2,"〇",VLOOKUP($C57,#REF!,3,FALSE))</f>
        <v>#REF!</v>
      </c>
      <c r="I57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人文2!$C$6:$C$105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77"/>
      <c r="D58" s="78"/>
      <c r="E58" s="78"/>
      <c r="F58" s="10" t="s">
        <v>55</v>
      </c>
      <c r="G58" s="10"/>
      <c r="H58" s="10" t="e">
        <f>IF(VLOOKUP($C58,#REF!,3,FALSE)=$C$2,"〇",VLOOKUP($C58,#REF!,3,FALSE))</f>
        <v>#REF!</v>
      </c>
      <c r="I58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人文2!$C$6:$C$105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人文2!$C$6:$C$105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IF(VLOOKUP($C59,#REF!,3,FALSE)=$C$2,"〇",VLOOKUP($C59,#REF!,3,FALSE))</f>
        <v>#REF!</v>
      </c>
      <c r="I60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人文2!$C$6:$C$105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IF(VLOOKUP($C60,#REF!,3,FALSE)=$C$2,"〇",VLOOKUP($C60,#REF!,3,FALSE))</f>
        <v>#REF!</v>
      </c>
      <c r="I61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人文2!$C$6:$C$105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IF(VLOOKUP($C61,#REF!,3,FALSE)=$C$2,"〇",VLOOKUP($C61,#REF!,3,FALSE))</f>
        <v>#REF!</v>
      </c>
      <c r="I62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人文2!$C$6:$C$105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IF(VLOOKUP($C62,#REF!,3,FALSE)=$C$2,"〇",VLOOKUP($C62,#REF!,3,FALSE))</f>
        <v>#REF!</v>
      </c>
      <c r="I63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人文2!$C$6:$C$105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IF(VLOOKUP($C63,#REF!,3,FALSE)=$C$2,"〇",VLOOKUP($C63,#REF!,3,FALSE))</f>
        <v>#REF!</v>
      </c>
      <c r="I64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人文2!$C$6:$C$105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IF(VLOOKUP($C64,#REF!,3,FALSE)=$C$2,"〇",VLOOKUP($C64,#REF!,3,FALSE))</f>
        <v>#REF!</v>
      </c>
      <c r="I65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人文2!$C$6:$C$105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IF(VLOOKUP($C65,#REF!,3,FALSE)=$C$2,"〇",VLOOKUP($C65,#REF!,3,FALSE))</f>
        <v>#REF!</v>
      </c>
      <c r="I66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人文2!$C$6:$C$105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IF(VLOOKUP($C66,#REF!,3,FALSE)=$C$2,"〇",VLOOKUP($C66,#REF!,3,FALSE))</f>
        <v>#REF!</v>
      </c>
      <c r="I67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人文2!$C$6:$C$105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IF(VLOOKUP($C67,#REF!,3,FALSE)=$C$2,"〇",VLOOKUP($C67,#REF!,3,FALSE))</f>
        <v>#REF!</v>
      </c>
      <c r="I68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人文2!$C$6:$C$105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VLOOKUP($C68,#REF!,3,FALSE)</f>
        <v>#REF!</v>
      </c>
      <c r="I69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人文2!$C$6:$C$105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70" spans="2:9" ht="14.25" customHeight="1">
      <c r="B70" s="7">
        <f t="shared" ref="B70:B71" si="1">ROW()-5</f>
        <v>65</v>
      </c>
      <c r="C70" s="65"/>
      <c r="D70" s="65"/>
      <c r="E70" s="65"/>
      <c r="F70" s="65"/>
      <c r="G70" s="65"/>
      <c r="H70" s="10" t="e">
        <f>VLOOKUP($C69,#REF!,3,FALSE)</f>
        <v>#REF!</v>
      </c>
      <c r="I70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人文2!$C$6:$C$105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1" spans="2:9" ht="14.25" customHeight="1">
      <c r="B71" s="61">
        <f t="shared" si="1"/>
        <v>66</v>
      </c>
      <c r="C71" s="64"/>
      <c r="D71" s="64"/>
      <c r="E71" s="64"/>
      <c r="F71" s="64"/>
      <c r="G71" s="64"/>
      <c r="H71" s="62" t="e">
        <f>VLOOKUP($C70,#REF!,3,FALSE)</f>
        <v>#REF!</v>
      </c>
      <c r="I71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人文2!$C$6:$C$105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</sheetData>
  <autoFilter ref="B5:I70" xr:uid="{53C27A3B-2A08-485F-86E4-204DECD72EA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71CF-3BE4-43CB-9220-200A2E471494}">
  <dimension ref="B1:I84"/>
  <sheetViews>
    <sheetView view="pageBreakPreview" zoomScale="120" zoomScaleNormal="120" zoomScaleSheetLayoutView="120" workbookViewId="0">
      <selection activeCell="G56" sqref="G56:G59"/>
    </sheetView>
  </sheetViews>
  <sheetFormatPr defaultColWidth="10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10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6521202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56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人文2!$C$6:$C$105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81"/>
      <c r="D7" s="81"/>
      <c r="E7" s="81"/>
      <c r="F7" s="10" t="s">
        <v>56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人文2!$C$6:$C$105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56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人文2!$C$6:$C$105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56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人文2!$C$6:$C$105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56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人文2!$C$6:$C$105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56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人文2!$C$6:$C$105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56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人文2!$C$6:$C$105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56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人文2!$C$6:$C$105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56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人文2!$C$6:$C$105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56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人文2!$C$6:$C$105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56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人文2!$C$6:$C$105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56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人文2!$C$6:$C$105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56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人文2!$C$6:$C$105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56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人文2!$C$6:$C$105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56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人文2!$C$6:$C$105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56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人文2!$C$6:$C$105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56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人文2!$C$6:$C$105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56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人文2!$C$6:$C$105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56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人文2!$C$6:$C$105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56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人文2!$C$6:$C$105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90"/>
      <c r="D26" s="91"/>
      <c r="E26" s="91"/>
      <c r="F26" s="10" t="s">
        <v>56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人文2!$C$6:$C$105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1"/>
      <c r="D27" s="81"/>
      <c r="E27" s="81"/>
      <c r="F27" s="10" t="s">
        <v>56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人文2!$C$6:$C$105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56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人文2!$C$6:$C$105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56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人文2!$C$6:$C$105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56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人文2!$C$6:$C$105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56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人文2!$C$6:$C$105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56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人文2!$C$6:$C$105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56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人文2!$C$6:$C$105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56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人文2!$C$6:$C$105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56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人文2!$C$6:$C$105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56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人文2!$C$6:$C$105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56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人文2!$C$6:$C$105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56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人文2!$C$6:$C$105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56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人文2!$C$6:$C$105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56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人文2!$C$6:$C$105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56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人文2!$C$6:$C$105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56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人文2!$C$6:$C$105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56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人文2!$C$6:$C$105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56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人文2!$C$6:$C$105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56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人文2!$C$6:$C$105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56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人文2!$C$6:$C$105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56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人文2!$C$6:$C$105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56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人文2!$C$6:$C$105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56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人文2!$C$6:$C$105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56</v>
      </c>
      <c r="G50" s="10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人文2!$C$6:$C$105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56</v>
      </c>
      <c r="G51" s="10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人文2!$C$6:$C$105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56</v>
      </c>
      <c r="G52" s="10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人文2!$C$6:$C$105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56</v>
      </c>
      <c r="G53" s="10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人文2!$C$6:$C$105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56</v>
      </c>
      <c r="G54" s="10"/>
      <c r="H54" s="10" t="e">
        <f>IF(VLOOKUP($C54,#REF!,3,FALSE)=$C$2,"〇",VLOOKUP($C54,#REF!,3,FALSE))</f>
        <v>#REF!</v>
      </c>
      <c r="I54" s="43">
        <f>COUNTIF($C$6:$C$104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人文2!$C$6:$C$105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56</v>
      </c>
      <c r="G55" s="10"/>
      <c r="H55" s="10" t="e">
        <f>IF(VLOOKUP($C55,#REF!,3,FALSE)=$C$2,"〇",VLOOKUP($C55,#REF!,3,FALSE))</f>
        <v>#REF!</v>
      </c>
      <c r="I55" s="43">
        <f>COUNTIF($C$6:$C$104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人文2!$C$6:$C$105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56</v>
      </c>
      <c r="G56" s="10"/>
      <c r="H56" s="10" t="e">
        <f>IF(VLOOKUP($C56,#REF!,3,FALSE)=$C$2,"〇",VLOOKUP($C56,#REF!,3,FALSE))</f>
        <v>#REF!</v>
      </c>
      <c r="I56" s="43">
        <f>COUNTIF($C$6:$C$104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人文2!$C$6:$C$105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57"/>
      <c r="D57" s="57"/>
      <c r="E57" s="57"/>
      <c r="F57" s="10" t="s">
        <v>56</v>
      </c>
      <c r="G57" s="10"/>
      <c r="H57" s="10" t="e">
        <f>IF(VLOOKUP($C57,#REF!,3,FALSE)=$C$2,"〇",VLOOKUP($C57,#REF!,3,FALSE))</f>
        <v>#REF!</v>
      </c>
      <c r="I57" s="43">
        <f>COUNTIF($C$6:$C$104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人文2!$C$6:$C$105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57"/>
      <c r="D58" s="57"/>
      <c r="E58" s="57"/>
      <c r="F58" s="10" t="s">
        <v>56</v>
      </c>
      <c r="G58" s="10"/>
      <c r="H58" s="10" t="e">
        <f>IF(VLOOKUP($C58,#REF!,3,FALSE)=$C$2,"〇",VLOOKUP($C58,#REF!,3,FALSE))</f>
        <v>#REF!</v>
      </c>
      <c r="I58" s="43">
        <f>COUNTIF($C$6:$C$104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人文2!$C$6:$C$105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57"/>
      <c r="D59" s="57"/>
      <c r="E59" s="57"/>
      <c r="F59" s="10" t="s">
        <v>56</v>
      </c>
      <c r="G59" s="10"/>
      <c r="H59" s="10" t="e">
        <f>IF(VLOOKUP($C59,#REF!,3,FALSE)=$C$2,"〇",VLOOKUP($C59,#REF!,3,FALSE))</f>
        <v>#REF!</v>
      </c>
      <c r="I59" s="43">
        <f>COUNTIF($C$6:$C$104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人文2!$C$6:$C$105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$104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人文2!$C$6:$C$105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$104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人文2!$C$6:$C$105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$104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人文2!$C$6:$C$105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$104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人文2!$C$6:$C$105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$104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人文2!$C$6:$C$105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$104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人文2!$C$6:$C$105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$104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人文2!$C$6:$C$105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$104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人文2!$C$6:$C$105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$104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人文2!$C$6:$C$105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VLOOKUP($C69,#REF!,3,FALSE)</f>
        <v>#REF!</v>
      </c>
      <c r="I69" s="43">
        <f>COUNTIF($C$6:$C$104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人文2!$C$6:$C$105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ref="B70:B84" si="1">ROW()-5</f>
        <v>65</v>
      </c>
      <c r="C70" s="10"/>
      <c r="D70" s="10"/>
      <c r="E70" s="10"/>
      <c r="F70" s="10"/>
      <c r="G70" s="10"/>
      <c r="H70" s="10" t="e">
        <f>VLOOKUP($C70,#REF!,3,FALSE)</f>
        <v>#REF!</v>
      </c>
      <c r="I70" s="43">
        <f>COUNTIF($C$6:$C$104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人文2!$C$6:$C$105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0"/>
      <c r="D71" s="10"/>
      <c r="E71" s="10"/>
      <c r="F71" s="10"/>
      <c r="G71" s="10"/>
      <c r="H71" s="10" t="e">
        <f>VLOOKUP($C71,#REF!,3,FALSE)</f>
        <v>#REF!</v>
      </c>
      <c r="I71" s="43">
        <f>COUNTIF($C$6:$C$104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人文2!$C$6:$C$105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VLOOKUP($C72,#REF!,3,FALSE)</f>
        <v>#REF!</v>
      </c>
      <c r="I72" s="43">
        <f>COUNTIF($C$6:$C$104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人文2!$C$6:$C$105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VLOOKUP($C73,#REF!,3,FALSE)</f>
        <v>#REF!</v>
      </c>
      <c r="I73" s="43">
        <f>COUNTIF($C$6:$C$104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人文2!$C$6:$C$105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VLOOKUP($C74,#REF!,3,FALSE)</f>
        <v>#REF!</v>
      </c>
      <c r="I74" s="43">
        <f>COUNTIF($C$6:$C$104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人文2!$C$6:$C$105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VLOOKUP($C75,#REF!,3,FALSE)</f>
        <v>#REF!</v>
      </c>
      <c r="I75" s="43">
        <f>COUNTIF($C$6:$C$104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人文2!$C$6:$C$105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VLOOKUP($C76,#REF!,3,FALSE)</f>
        <v>#REF!</v>
      </c>
      <c r="I76" s="43">
        <f>COUNTIF($C$6:$C$104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人文2!$C$6:$C$105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VLOOKUP($C77,#REF!,3,FALSE)</f>
        <v>#REF!</v>
      </c>
      <c r="I77" s="43">
        <f>COUNTIF($C$6:$C$104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人文2!$C$6:$C$105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VLOOKUP($C78,#REF!,3,FALSE)</f>
        <v>#REF!</v>
      </c>
      <c r="I78" s="43">
        <f>COUNTIF($C$6:$C$104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人文2!$C$6:$C$105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VLOOKUP($C79,#REF!,3,FALSE)</f>
        <v>#REF!</v>
      </c>
      <c r="I79" s="43">
        <f>COUNTIF($C$6:$C$104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人文2!$C$6:$C$105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VLOOKUP($C80,#REF!,3,FALSE)</f>
        <v>#REF!</v>
      </c>
      <c r="I80" s="43">
        <f>COUNTIF($C$6:$C$104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人文2!$C$6:$C$105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VLOOKUP($C81,#REF!,3,FALSE)</f>
        <v>#REF!</v>
      </c>
      <c r="I81" s="43">
        <f>COUNTIF($C$6:$C$104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人文2!$C$6:$C$105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VLOOKUP($C82,#REF!,3,FALSE)</f>
        <v>#REF!</v>
      </c>
      <c r="I82" s="43">
        <f>COUNTIF($C$6:$C$104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人文2!$C$6:$C$105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VLOOKUP($C83,#REF!,3,FALSE)</f>
        <v>#REF!</v>
      </c>
      <c r="I83" s="43">
        <f>COUNTIF($C$6:$C$104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人文2!$C$6:$C$105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VLOOKUP($C84,#REF!,3,FALSE)</f>
        <v>#REF!</v>
      </c>
      <c r="I84" s="43">
        <f>COUNTIF($C$6:$C$104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人文2!$C$6:$C$105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</sheetData>
  <autoFilter ref="B5:I83" xr:uid="{747371CF-3BE4-43CB-9220-200A2E47149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rowBreaks count="1" manualBreakCount="1">
    <brk id="57" max="16383" man="1"/>
  </rowBreaks>
  <colBreaks count="1" manualBreakCount="1">
    <brk id="8" max="58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4BB5-BF3C-47DD-9DD8-C4F11F62E8C0}">
  <dimension ref="B1:J53"/>
  <sheetViews>
    <sheetView view="pageBreakPreview" zoomScale="120" zoomScaleNormal="120" zoomScaleSheetLayoutView="120" workbookViewId="0">
      <selection activeCell="G52" sqref="G52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6523102</v>
      </c>
      <c r="E2" s="2"/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81"/>
      <c r="D6" s="81"/>
      <c r="E6" s="81"/>
      <c r="F6" s="10" t="s">
        <v>57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人文2!$C$6:$C$105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"s"&amp;RIGHT(C6,7)&amp;"@u.tsukuba.ac.jp;"</f>
        <v>s@u.tsukuba.ac.jp;</v>
      </c>
    </row>
    <row r="7" spans="2:10" ht="14.25" customHeight="1">
      <c r="B7" s="7">
        <f t="shared" ref="B7:B53" si="0">ROW()-5</f>
        <v>2</v>
      </c>
      <c r="C7" s="81"/>
      <c r="D7" s="81"/>
      <c r="E7" s="81"/>
      <c r="F7" s="10" t="s">
        <v>57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人文2!$C$6:$C$105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52" si="1">"s"&amp;RIGHT(C7,7)&amp;"@u.tsukuba.ac.jp;"</f>
        <v>s@u.tsukuba.ac.jp;</v>
      </c>
    </row>
    <row r="8" spans="2:10" ht="14.25" customHeight="1">
      <c r="B8" s="7">
        <f t="shared" si="0"/>
        <v>3</v>
      </c>
      <c r="C8" s="81"/>
      <c r="D8" s="81"/>
      <c r="E8" s="81"/>
      <c r="F8" s="10" t="s">
        <v>57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人文2!$C$6:$C$105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s@u.tsukuba.ac.jp;</v>
      </c>
    </row>
    <row r="9" spans="2:10" ht="14.25" customHeight="1">
      <c r="B9" s="7">
        <f t="shared" si="0"/>
        <v>4</v>
      </c>
      <c r="C9" s="81"/>
      <c r="D9" s="81"/>
      <c r="E9" s="81"/>
      <c r="F9" s="10" t="s">
        <v>57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人文2!$C$6:$C$105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s@u.tsukuba.ac.jp;</v>
      </c>
    </row>
    <row r="10" spans="2:10" ht="14.25" customHeight="1">
      <c r="B10" s="7">
        <f t="shared" si="0"/>
        <v>5</v>
      </c>
      <c r="C10" s="81"/>
      <c r="D10" s="81"/>
      <c r="E10" s="81"/>
      <c r="F10" s="10" t="s">
        <v>57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人文2!$C$6:$C$105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s@u.tsukuba.ac.jp;</v>
      </c>
    </row>
    <row r="11" spans="2:10" ht="14.25" customHeight="1">
      <c r="B11" s="7">
        <f t="shared" si="0"/>
        <v>6</v>
      </c>
      <c r="C11" s="81"/>
      <c r="D11" s="81"/>
      <c r="E11" s="81"/>
      <c r="F11" s="10" t="s">
        <v>57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人文2!$C$6:$C$105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s@u.tsukuba.ac.jp;</v>
      </c>
    </row>
    <row r="12" spans="2:10" ht="14.25" customHeight="1">
      <c r="B12" s="7">
        <f t="shared" si="0"/>
        <v>7</v>
      </c>
      <c r="C12" s="81"/>
      <c r="D12" s="81"/>
      <c r="E12" s="81"/>
      <c r="F12" s="10" t="s">
        <v>57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人文2!$C$6:$C$105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s@u.tsukuba.ac.jp;</v>
      </c>
    </row>
    <row r="13" spans="2:10" ht="14.25" customHeight="1">
      <c r="B13" s="7">
        <f t="shared" si="0"/>
        <v>8</v>
      </c>
      <c r="C13" s="81"/>
      <c r="D13" s="81"/>
      <c r="E13" s="81"/>
      <c r="F13" s="10" t="s">
        <v>57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人文2!$C$6:$C$105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s@u.tsukuba.ac.jp;</v>
      </c>
    </row>
    <row r="14" spans="2:10" ht="14.25" customHeight="1">
      <c r="B14" s="7">
        <f t="shared" si="0"/>
        <v>9</v>
      </c>
      <c r="C14" s="81"/>
      <c r="D14" s="81"/>
      <c r="E14" s="81"/>
      <c r="F14" s="10" t="s">
        <v>57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人文2!$C$6:$C$105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s@u.tsukuba.ac.jp;</v>
      </c>
    </row>
    <row r="15" spans="2:10" ht="14.25" customHeight="1">
      <c r="B15" s="7">
        <f t="shared" si="0"/>
        <v>10</v>
      </c>
      <c r="C15" s="81"/>
      <c r="D15" s="81"/>
      <c r="E15" s="81"/>
      <c r="F15" s="10" t="s">
        <v>57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人文2!$C$6:$C$105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s@u.tsukuba.ac.jp;</v>
      </c>
    </row>
    <row r="16" spans="2:10" ht="14.25" customHeight="1">
      <c r="B16" s="7">
        <f t="shared" si="0"/>
        <v>11</v>
      </c>
      <c r="C16" s="81"/>
      <c r="D16" s="81"/>
      <c r="E16" s="81"/>
      <c r="F16" s="10" t="s">
        <v>57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人文2!$C$6:$C$105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s@u.tsukuba.ac.jp;</v>
      </c>
    </row>
    <row r="17" spans="2:10" ht="14.25" customHeight="1">
      <c r="B17" s="7">
        <f t="shared" si="0"/>
        <v>12</v>
      </c>
      <c r="C17" s="81"/>
      <c r="D17" s="81"/>
      <c r="E17" s="81"/>
      <c r="F17" s="10" t="s">
        <v>57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人文2!$C$6:$C$105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s@u.tsukuba.ac.jp;</v>
      </c>
    </row>
    <row r="18" spans="2:10" ht="14.25" customHeight="1">
      <c r="B18" s="7">
        <f t="shared" si="0"/>
        <v>13</v>
      </c>
      <c r="C18" s="81"/>
      <c r="D18" s="81"/>
      <c r="E18" s="81"/>
      <c r="F18" s="10" t="s">
        <v>57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人文2!$C$6:$C$105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s@u.tsukuba.ac.jp;</v>
      </c>
    </row>
    <row r="19" spans="2:10" ht="14.25" customHeight="1">
      <c r="B19" s="7">
        <f t="shared" si="0"/>
        <v>14</v>
      </c>
      <c r="C19" s="81"/>
      <c r="D19" s="81"/>
      <c r="E19" s="81"/>
      <c r="F19" s="10" t="s">
        <v>57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人文2!$C$6:$C$105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s@u.tsukuba.ac.jp;</v>
      </c>
    </row>
    <row r="20" spans="2:10" ht="14.25" customHeight="1">
      <c r="B20" s="7">
        <f t="shared" si="0"/>
        <v>15</v>
      </c>
      <c r="C20" s="81"/>
      <c r="D20" s="81"/>
      <c r="E20" s="81"/>
      <c r="F20" s="10" t="s">
        <v>57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人文2!$C$6:$C$105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s@u.tsukuba.ac.jp;</v>
      </c>
    </row>
    <row r="21" spans="2:10" ht="14.25" customHeight="1">
      <c r="B21" s="7">
        <f t="shared" si="0"/>
        <v>16</v>
      </c>
      <c r="C21" s="81"/>
      <c r="D21" s="81"/>
      <c r="E21" s="81"/>
      <c r="F21" s="10" t="s">
        <v>57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人文2!$C$6:$C$105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s@u.tsukuba.ac.jp;</v>
      </c>
    </row>
    <row r="22" spans="2:10" ht="14.25" customHeight="1">
      <c r="B22" s="7">
        <f t="shared" si="0"/>
        <v>17</v>
      </c>
      <c r="C22" s="81"/>
      <c r="D22" s="81"/>
      <c r="E22" s="81"/>
      <c r="F22" s="10" t="s">
        <v>57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人文2!$C$6:$C$105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s@u.tsukuba.ac.jp;</v>
      </c>
    </row>
    <row r="23" spans="2:10" ht="14.25" customHeight="1">
      <c r="B23" s="7">
        <f t="shared" si="0"/>
        <v>18</v>
      </c>
      <c r="C23" s="81"/>
      <c r="D23" s="81"/>
      <c r="E23" s="81"/>
      <c r="F23" s="10" t="s">
        <v>57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人文2!$C$6:$C$105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s@u.tsukuba.ac.jp;</v>
      </c>
    </row>
    <row r="24" spans="2:10" ht="14.25" customHeight="1">
      <c r="B24" s="7">
        <f t="shared" si="0"/>
        <v>19</v>
      </c>
      <c r="C24" s="81"/>
      <c r="D24" s="81"/>
      <c r="E24" s="81"/>
      <c r="F24" s="10" t="s">
        <v>57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人文2!$C$6:$C$105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s@u.tsukuba.ac.jp;</v>
      </c>
    </row>
    <row r="25" spans="2:10" ht="14.25" customHeight="1">
      <c r="B25" s="7">
        <f t="shared" si="0"/>
        <v>20</v>
      </c>
      <c r="C25" s="81"/>
      <c r="D25" s="81"/>
      <c r="E25" s="81"/>
      <c r="F25" s="10" t="s">
        <v>57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人文2!$C$6:$C$105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s@u.tsukuba.ac.jp;</v>
      </c>
    </row>
    <row r="26" spans="2:10" ht="14.25" customHeight="1">
      <c r="B26" s="7">
        <f t="shared" si="0"/>
        <v>21</v>
      </c>
      <c r="C26" s="81"/>
      <c r="D26" s="81"/>
      <c r="E26" s="81"/>
      <c r="F26" s="10" t="s">
        <v>57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人文2!$C$6:$C$105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s@u.tsukuba.ac.jp;</v>
      </c>
    </row>
    <row r="27" spans="2:10" ht="14.25" customHeight="1">
      <c r="B27" s="7">
        <f t="shared" si="0"/>
        <v>22</v>
      </c>
      <c r="C27" s="90"/>
      <c r="D27" s="91"/>
      <c r="E27" s="91"/>
      <c r="F27" s="10" t="s">
        <v>57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人文2!$C$6:$C$105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si="1"/>
        <v>s@u.tsukuba.ac.jp;</v>
      </c>
    </row>
    <row r="28" spans="2:10" ht="14.25" customHeight="1">
      <c r="B28" s="7">
        <f t="shared" si="0"/>
        <v>23</v>
      </c>
      <c r="C28" s="81"/>
      <c r="D28" s="81"/>
      <c r="E28" s="81"/>
      <c r="F28" s="10" t="s">
        <v>57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人文2!$C$6:$C$105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1"/>
        <v>s@u.tsukuba.ac.jp;</v>
      </c>
    </row>
    <row r="29" spans="2:10" ht="14.25" customHeight="1">
      <c r="B29" s="7">
        <f t="shared" si="0"/>
        <v>24</v>
      </c>
      <c r="C29" s="81"/>
      <c r="D29" s="81"/>
      <c r="E29" s="81"/>
      <c r="F29" s="10" t="s">
        <v>57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人文2!$C$6:$C$105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1"/>
        <v>s@u.tsukuba.ac.jp;</v>
      </c>
    </row>
    <row r="30" spans="2:10" ht="14.25" customHeight="1">
      <c r="B30" s="7">
        <f t="shared" si="0"/>
        <v>25</v>
      </c>
      <c r="C30" s="81"/>
      <c r="D30" s="81"/>
      <c r="E30" s="81"/>
      <c r="F30" s="10" t="s">
        <v>57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人文2!$C$6:$C$105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1"/>
        <v>s@u.tsukuba.ac.jp;</v>
      </c>
    </row>
    <row r="31" spans="2:10" ht="14.25" customHeight="1">
      <c r="B31" s="7">
        <f t="shared" si="0"/>
        <v>26</v>
      </c>
      <c r="C31" s="81"/>
      <c r="D31" s="81"/>
      <c r="E31" s="81"/>
      <c r="F31" s="10" t="s">
        <v>57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人文2!$C$6:$C$105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1"/>
        <v>s@u.tsukuba.ac.jp;</v>
      </c>
    </row>
    <row r="32" spans="2:10" ht="14.25" customHeight="1">
      <c r="B32" s="7">
        <f t="shared" si="0"/>
        <v>27</v>
      </c>
      <c r="C32" s="81"/>
      <c r="D32" s="81"/>
      <c r="E32" s="81"/>
      <c r="F32" s="10" t="s">
        <v>57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人文2!$C$6:$C$105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1"/>
        <v>s@u.tsukuba.ac.jp;</v>
      </c>
    </row>
    <row r="33" spans="2:10" ht="14.25" customHeight="1">
      <c r="B33" s="7">
        <f t="shared" si="0"/>
        <v>28</v>
      </c>
      <c r="C33" s="81"/>
      <c r="D33" s="81"/>
      <c r="E33" s="81"/>
      <c r="F33" s="10" t="s">
        <v>57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人文2!$C$6:$C$105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1"/>
        <v>s@u.tsukuba.ac.jp;</v>
      </c>
    </row>
    <row r="34" spans="2:10" ht="14.25" customHeight="1">
      <c r="B34" s="7">
        <f t="shared" si="0"/>
        <v>29</v>
      </c>
      <c r="C34" s="81"/>
      <c r="D34" s="81"/>
      <c r="E34" s="81"/>
      <c r="F34" s="10" t="s">
        <v>57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人文2!$C$6:$C$105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1"/>
        <v>s@u.tsukuba.ac.jp;</v>
      </c>
    </row>
    <row r="35" spans="2:10" ht="14.25" customHeight="1">
      <c r="B35" s="7">
        <f t="shared" si="0"/>
        <v>30</v>
      </c>
      <c r="C35" s="81"/>
      <c r="D35" s="81"/>
      <c r="E35" s="81"/>
      <c r="F35" s="10" t="s">
        <v>57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人文2!$C$6:$C$105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1"/>
        <v>s@u.tsukuba.ac.jp;</v>
      </c>
    </row>
    <row r="36" spans="2:10" ht="14.25" customHeight="1">
      <c r="B36" s="7">
        <f t="shared" si="0"/>
        <v>31</v>
      </c>
      <c r="C36" s="81"/>
      <c r="D36" s="81"/>
      <c r="E36" s="81"/>
      <c r="F36" s="10" t="s">
        <v>57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人文2!$C$6:$C$105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1"/>
        <v>s@u.tsukuba.ac.jp;</v>
      </c>
    </row>
    <row r="37" spans="2:10" ht="14.25" customHeight="1">
      <c r="B37" s="7">
        <f t="shared" si="0"/>
        <v>32</v>
      </c>
      <c r="C37" s="81"/>
      <c r="D37" s="81"/>
      <c r="E37" s="81"/>
      <c r="F37" s="10" t="s">
        <v>57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人文2!$C$6:$C$105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1"/>
        <v>s@u.tsukuba.ac.jp;</v>
      </c>
    </row>
    <row r="38" spans="2:10" ht="14.25" customHeight="1">
      <c r="B38" s="7">
        <f t="shared" si="0"/>
        <v>33</v>
      </c>
      <c r="C38" s="81"/>
      <c r="D38" s="81"/>
      <c r="E38" s="81"/>
      <c r="F38" s="10" t="s">
        <v>57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人文2!$C$6:$C$105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1"/>
        <v>s@u.tsukuba.ac.jp;</v>
      </c>
    </row>
    <row r="39" spans="2:10" ht="14.25" customHeight="1">
      <c r="B39" s="7">
        <f t="shared" si="0"/>
        <v>34</v>
      </c>
      <c r="C39" s="81"/>
      <c r="D39" s="81"/>
      <c r="E39" s="81"/>
      <c r="F39" s="10" t="s">
        <v>57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人文2!$C$6:$C$105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1"/>
        <v>s@u.tsukuba.ac.jp;</v>
      </c>
    </row>
    <row r="40" spans="2:10" ht="14.25" customHeight="1">
      <c r="B40" s="7">
        <f t="shared" si="0"/>
        <v>35</v>
      </c>
      <c r="C40" s="81"/>
      <c r="D40" s="81"/>
      <c r="E40" s="81"/>
      <c r="F40" s="10" t="s">
        <v>57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人文2!$C$6:$C$105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1"/>
        <v>s@u.tsukuba.ac.jp;</v>
      </c>
    </row>
    <row r="41" spans="2:10" ht="14.25" customHeight="1">
      <c r="B41" s="7">
        <f t="shared" si="0"/>
        <v>36</v>
      </c>
      <c r="C41" s="81"/>
      <c r="D41" s="81"/>
      <c r="E41" s="81"/>
      <c r="F41" s="10" t="s">
        <v>57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人文2!$C$6:$C$105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s@u.tsukuba.ac.jp;</v>
      </c>
    </row>
    <row r="42" spans="2:10" ht="14.25" customHeight="1">
      <c r="B42" s="7">
        <f t="shared" si="0"/>
        <v>37</v>
      </c>
      <c r="C42" s="81"/>
      <c r="D42" s="81"/>
      <c r="E42" s="81"/>
      <c r="F42" s="10" t="s">
        <v>57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人文2!$C$6:$C$105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s@u.tsukuba.ac.jp;</v>
      </c>
    </row>
    <row r="43" spans="2:10" ht="14.25" customHeight="1">
      <c r="B43" s="7">
        <f t="shared" si="0"/>
        <v>38</v>
      </c>
      <c r="C43" s="81"/>
      <c r="D43" s="81"/>
      <c r="E43" s="81"/>
      <c r="F43" s="10" t="s">
        <v>57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人文2!$C$6:$C$105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s@u.tsukuba.ac.jp;</v>
      </c>
    </row>
    <row r="44" spans="2:10" ht="14.25" customHeight="1">
      <c r="B44" s="7">
        <f t="shared" si="0"/>
        <v>39</v>
      </c>
      <c r="C44" s="87"/>
      <c r="D44" s="57"/>
      <c r="E44" s="57"/>
      <c r="F44" s="10" t="s">
        <v>57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人文2!$C$6:$C$105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s@u.tsukuba.ac.jp;</v>
      </c>
    </row>
    <row r="45" spans="2:10" ht="14.25" customHeight="1">
      <c r="B45" s="7">
        <f t="shared" si="0"/>
        <v>40</v>
      </c>
      <c r="C45" s="87"/>
      <c r="D45" s="57"/>
      <c r="E45" s="57"/>
      <c r="F45" s="10" t="s">
        <v>57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人文2!$C$6:$C$105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s@u.tsukuba.ac.jp;</v>
      </c>
    </row>
    <row r="46" spans="2:10" ht="14.25" customHeight="1">
      <c r="B46" s="7">
        <f t="shared" si="0"/>
        <v>41</v>
      </c>
      <c r="C46" s="87"/>
      <c r="D46" s="87"/>
      <c r="E46" s="87"/>
      <c r="F46" s="10" t="s">
        <v>57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人文2!$C$6:$C$105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s@u.tsukuba.ac.jp;</v>
      </c>
    </row>
    <row r="47" spans="2:10" ht="14.25" customHeight="1">
      <c r="B47" s="7">
        <f t="shared" si="0"/>
        <v>42</v>
      </c>
      <c r="C47" s="87"/>
      <c r="D47" s="87"/>
      <c r="E47" s="87"/>
      <c r="F47" s="10" t="s">
        <v>57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人文2!$C$6:$C$105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s@u.tsukuba.ac.jp;</v>
      </c>
    </row>
    <row r="48" spans="2:10" ht="14.25" customHeight="1">
      <c r="B48" s="7">
        <f t="shared" si="0"/>
        <v>43</v>
      </c>
      <c r="C48" s="87"/>
      <c r="D48" s="87"/>
      <c r="E48" s="87"/>
      <c r="F48" s="10" t="s">
        <v>57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人文2!$C$6:$C$105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s@u.tsukuba.ac.jp;</v>
      </c>
    </row>
    <row r="49" spans="2:10" ht="14.25" customHeight="1">
      <c r="B49" s="7">
        <f t="shared" si="0"/>
        <v>44</v>
      </c>
      <c r="C49" s="87"/>
      <c r="D49" s="87"/>
      <c r="E49" s="87"/>
      <c r="F49" s="10" t="s">
        <v>57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人文2!$C$6:$C$105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s@u.tsukuba.ac.jp;</v>
      </c>
    </row>
    <row r="50" spans="2:10" ht="14.25" customHeight="1">
      <c r="B50" s="7">
        <f t="shared" si="0"/>
        <v>45</v>
      </c>
      <c r="C50" s="87"/>
      <c r="D50" s="87"/>
      <c r="E50" s="87"/>
      <c r="F50" s="10" t="s">
        <v>57</v>
      </c>
      <c r="G50" s="10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人文2!$C$6:$C$105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  <c r="J50" s="2" t="str">
        <f t="shared" si="1"/>
        <v>s@u.tsukuba.ac.jp;</v>
      </c>
    </row>
    <row r="51" spans="2:10" ht="14.25" customHeight="1">
      <c r="B51" s="7">
        <f t="shared" si="0"/>
        <v>46</v>
      </c>
      <c r="C51" s="87"/>
      <c r="D51" s="87"/>
      <c r="E51" s="87"/>
      <c r="F51" s="10" t="s">
        <v>57</v>
      </c>
      <c r="G51" s="10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人文2!$C$6:$C$105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  <c r="J51" s="2" t="str">
        <f t="shared" si="1"/>
        <v>s@u.tsukuba.ac.jp;</v>
      </c>
    </row>
    <row r="52" spans="2:10" ht="14.25" customHeight="1">
      <c r="B52" s="7">
        <f t="shared" si="0"/>
        <v>47</v>
      </c>
      <c r="C52" s="87"/>
      <c r="D52" s="87"/>
      <c r="E52" s="87"/>
      <c r="F52" s="10" t="s">
        <v>57</v>
      </c>
      <c r="G52" s="10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人文2!$C$6:$C$105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  <c r="J52" s="2" t="str">
        <f t="shared" si="1"/>
        <v>s@u.tsukuba.ac.jp;</v>
      </c>
    </row>
    <row r="53" spans="2:10" ht="14.25" customHeight="1">
      <c r="B53" s="7">
        <f t="shared" si="0"/>
        <v>48</v>
      </c>
      <c r="C53" s="16"/>
      <c r="D53" s="16"/>
      <c r="E53" s="16"/>
      <c r="F53" s="10"/>
      <c r="G53" s="10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人文2!$C$6:$C$105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</sheetData>
  <autoFilter ref="B5:I52" xr:uid="{79AD4BB5-BF3C-47DD-9DD8-C4F11F62E8C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cellComments="asDisplayed" r:id="rId1"/>
  <colBreaks count="1" manualBreakCount="1">
    <brk id="8" max="17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0769-F620-44AF-8F94-30B70BFA5A78}">
  <dimension ref="B1:J53"/>
  <sheetViews>
    <sheetView view="pageBreakPreview" topLeftCell="A35" zoomScale="120" zoomScaleNormal="120" zoomScaleSheetLayoutView="120" workbookViewId="0">
      <selection activeCell="F50" sqref="F50:F51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6523202</v>
      </c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81"/>
      <c r="D6" s="81"/>
      <c r="E6" s="81"/>
      <c r="F6" s="10" t="s">
        <v>58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人文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"s"&amp;RIGHT(C6,7)&amp;"@u.tsukuba.ac.jp;"</f>
        <v>s@u.tsukuba.ac.jp;</v>
      </c>
    </row>
    <row r="7" spans="2:10" ht="14.25" customHeight="1">
      <c r="B7" s="7">
        <f t="shared" ref="B7:B53" si="0">ROW()-5</f>
        <v>2</v>
      </c>
      <c r="C7" s="81"/>
      <c r="D7" s="81"/>
      <c r="E7" s="81"/>
      <c r="F7" s="10" t="s">
        <v>58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人文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53" si="1">"s"&amp;RIGHT(C7,7)&amp;"@u.tsukuba.ac.jp;"</f>
        <v>s@u.tsukuba.ac.jp;</v>
      </c>
    </row>
    <row r="8" spans="2:10" ht="14.25" customHeight="1">
      <c r="B8" s="7">
        <f t="shared" si="0"/>
        <v>3</v>
      </c>
      <c r="C8" s="81"/>
      <c r="D8" s="81"/>
      <c r="E8" s="81"/>
      <c r="F8" s="10" t="s">
        <v>58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人文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s@u.tsukuba.ac.jp;</v>
      </c>
    </row>
    <row r="9" spans="2:10" ht="14.25" customHeight="1">
      <c r="B9" s="7">
        <f t="shared" si="0"/>
        <v>4</v>
      </c>
      <c r="C9" s="81"/>
      <c r="D9" s="81"/>
      <c r="E9" s="81"/>
      <c r="F9" s="10" t="s">
        <v>58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人文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s@u.tsukuba.ac.jp;</v>
      </c>
    </row>
    <row r="10" spans="2:10" ht="14.25" customHeight="1">
      <c r="B10" s="7">
        <f t="shared" si="0"/>
        <v>5</v>
      </c>
      <c r="C10" s="81"/>
      <c r="D10" s="81"/>
      <c r="E10" s="81"/>
      <c r="F10" s="10" t="s">
        <v>58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人文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s@u.tsukuba.ac.jp;</v>
      </c>
    </row>
    <row r="11" spans="2:10" ht="14.25" customHeight="1">
      <c r="B11" s="7">
        <f t="shared" si="0"/>
        <v>6</v>
      </c>
      <c r="C11" s="81"/>
      <c r="D11" s="81"/>
      <c r="E11" s="81"/>
      <c r="F11" s="10" t="s">
        <v>58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人文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s@u.tsukuba.ac.jp;</v>
      </c>
    </row>
    <row r="12" spans="2:10" ht="14.25" customHeight="1">
      <c r="B12" s="7">
        <f t="shared" si="0"/>
        <v>7</v>
      </c>
      <c r="C12" s="81"/>
      <c r="D12" s="81"/>
      <c r="E12" s="81"/>
      <c r="F12" s="10" t="s">
        <v>58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人文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s@u.tsukuba.ac.jp;</v>
      </c>
    </row>
    <row r="13" spans="2:10" ht="14.25" customHeight="1">
      <c r="B13" s="7">
        <f t="shared" si="0"/>
        <v>8</v>
      </c>
      <c r="C13" s="81"/>
      <c r="D13" s="81"/>
      <c r="E13" s="81"/>
      <c r="F13" s="10" t="s">
        <v>58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人文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s@u.tsukuba.ac.jp;</v>
      </c>
    </row>
    <row r="14" spans="2:10" ht="14.25" customHeight="1">
      <c r="B14" s="7">
        <f t="shared" si="0"/>
        <v>9</v>
      </c>
      <c r="C14" s="81"/>
      <c r="D14" s="81"/>
      <c r="E14" s="81"/>
      <c r="F14" s="10" t="s">
        <v>58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人文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s@u.tsukuba.ac.jp;</v>
      </c>
    </row>
    <row r="15" spans="2:10" ht="14.25" customHeight="1">
      <c r="B15" s="7">
        <f t="shared" si="0"/>
        <v>10</v>
      </c>
      <c r="C15" s="81"/>
      <c r="D15" s="81"/>
      <c r="E15" s="81"/>
      <c r="F15" s="10" t="s">
        <v>58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人文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s@u.tsukuba.ac.jp;</v>
      </c>
    </row>
    <row r="16" spans="2:10" ht="14.25" customHeight="1">
      <c r="B16" s="7">
        <f t="shared" si="0"/>
        <v>11</v>
      </c>
      <c r="C16" s="81"/>
      <c r="D16" s="81"/>
      <c r="E16" s="81"/>
      <c r="F16" s="10" t="s">
        <v>58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人文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s@u.tsukuba.ac.jp;</v>
      </c>
    </row>
    <row r="17" spans="2:10" ht="14.25" customHeight="1">
      <c r="B17" s="7">
        <f t="shared" si="0"/>
        <v>12</v>
      </c>
      <c r="C17" s="81"/>
      <c r="D17" s="81"/>
      <c r="E17" s="81"/>
      <c r="F17" s="10" t="s">
        <v>58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人文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s@u.tsukuba.ac.jp;</v>
      </c>
    </row>
    <row r="18" spans="2:10" ht="14.25" customHeight="1">
      <c r="B18" s="7">
        <f t="shared" si="0"/>
        <v>13</v>
      </c>
      <c r="C18" s="81"/>
      <c r="D18" s="81"/>
      <c r="E18" s="81"/>
      <c r="F18" s="10" t="s">
        <v>58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人文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s@u.tsukuba.ac.jp;</v>
      </c>
    </row>
    <row r="19" spans="2:10" ht="14.25" customHeight="1">
      <c r="B19" s="7">
        <f t="shared" si="0"/>
        <v>14</v>
      </c>
      <c r="C19" s="81"/>
      <c r="D19" s="81"/>
      <c r="E19" s="81"/>
      <c r="F19" s="10" t="s">
        <v>58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人文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s@u.tsukuba.ac.jp;</v>
      </c>
    </row>
    <row r="20" spans="2:10" ht="14.25" customHeight="1">
      <c r="B20" s="7">
        <f t="shared" si="0"/>
        <v>15</v>
      </c>
      <c r="C20" s="81"/>
      <c r="D20" s="81"/>
      <c r="E20" s="81"/>
      <c r="F20" s="10" t="s">
        <v>58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人文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s@u.tsukuba.ac.jp;</v>
      </c>
    </row>
    <row r="21" spans="2:10" ht="14.25" customHeight="1">
      <c r="B21" s="7">
        <f t="shared" si="0"/>
        <v>16</v>
      </c>
      <c r="C21" s="81"/>
      <c r="D21" s="81"/>
      <c r="E21" s="81"/>
      <c r="F21" s="10" t="s">
        <v>58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人文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s@u.tsukuba.ac.jp;</v>
      </c>
    </row>
    <row r="22" spans="2:10" ht="14.25" customHeight="1">
      <c r="B22" s="7">
        <f t="shared" si="0"/>
        <v>17</v>
      </c>
      <c r="C22" s="81"/>
      <c r="D22" s="81"/>
      <c r="E22" s="81"/>
      <c r="F22" s="10" t="s">
        <v>58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人文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s@u.tsukuba.ac.jp;</v>
      </c>
    </row>
    <row r="23" spans="2:10" ht="14.25" customHeight="1">
      <c r="B23" s="7">
        <f t="shared" si="0"/>
        <v>18</v>
      </c>
      <c r="C23" s="81"/>
      <c r="D23" s="81"/>
      <c r="E23" s="81"/>
      <c r="F23" s="10" t="s">
        <v>58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人文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s@u.tsukuba.ac.jp;</v>
      </c>
    </row>
    <row r="24" spans="2:10" ht="14.25" customHeight="1">
      <c r="B24" s="7">
        <f t="shared" si="0"/>
        <v>19</v>
      </c>
      <c r="C24" s="81"/>
      <c r="D24" s="81"/>
      <c r="E24" s="81"/>
      <c r="F24" s="10" t="s">
        <v>58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人文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s@u.tsukuba.ac.jp;</v>
      </c>
    </row>
    <row r="25" spans="2:10" ht="14.25" customHeight="1">
      <c r="B25" s="7">
        <f t="shared" si="0"/>
        <v>20</v>
      </c>
      <c r="C25" s="81"/>
      <c r="D25" s="81"/>
      <c r="E25" s="81"/>
      <c r="F25" s="10" t="s">
        <v>58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人文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s@u.tsukuba.ac.jp;</v>
      </c>
    </row>
    <row r="26" spans="2:10" ht="14.25" customHeight="1">
      <c r="B26" s="7">
        <f t="shared" si="0"/>
        <v>21</v>
      </c>
      <c r="C26" s="81"/>
      <c r="D26" s="81"/>
      <c r="E26" s="81"/>
      <c r="F26" s="10" t="s">
        <v>58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人文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s@u.tsukuba.ac.jp;</v>
      </c>
    </row>
    <row r="27" spans="2:10" ht="14.25" customHeight="1">
      <c r="B27" s="7">
        <f t="shared" si="0"/>
        <v>22</v>
      </c>
      <c r="C27" s="90"/>
      <c r="D27" s="91"/>
      <c r="E27" s="91"/>
      <c r="F27" s="10" t="s">
        <v>58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人文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si="1"/>
        <v>s@u.tsukuba.ac.jp;</v>
      </c>
    </row>
    <row r="28" spans="2:10" ht="14.25" customHeight="1">
      <c r="B28" s="7">
        <f t="shared" si="0"/>
        <v>23</v>
      </c>
      <c r="C28" s="81"/>
      <c r="D28" s="81"/>
      <c r="E28" s="81"/>
      <c r="F28" s="10" t="s">
        <v>58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人文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1"/>
        <v>s@u.tsukuba.ac.jp;</v>
      </c>
    </row>
    <row r="29" spans="2:10" ht="14.25" customHeight="1">
      <c r="B29" s="7">
        <f t="shared" si="0"/>
        <v>24</v>
      </c>
      <c r="C29" s="81"/>
      <c r="D29" s="81"/>
      <c r="E29" s="81"/>
      <c r="F29" s="10" t="s">
        <v>58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人文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1"/>
        <v>s@u.tsukuba.ac.jp;</v>
      </c>
    </row>
    <row r="30" spans="2:10" ht="14.25" customHeight="1">
      <c r="B30" s="7">
        <f t="shared" si="0"/>
        <v>25</v>
      </c>
      <c r="C30" s="81"/>
      <c r="D30" s="81"/>
      <c r="E30" s="81"/>
      <c r="F30" s="10" t="s">
        <v>58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人文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1"/>
        <v>s@u.tsukuba.ac.jp;</v>
      </c>
    </row>
    <row r="31" spans="2:10" ht="14.25" customHeight="1">
      <c r="B31" s="7">
        <f t="shared" si="0"/>
        <v>26</v>
      </c>
      <c r="C31" s="81"/>
      <c r="D31" s="81"/>
      <c r="E31" s="81"/>
      <c r="F31" s="10" t="s">
        <v>58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人文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1"/>
        <v>s@u.tsukuba.ac.jp;</v>
      </c>
    </row>
    <row r="32" spans="2:10" ht="14.25" customHeight="1">
      <c r="B32" s="7">
        <f t="shared" si="0"/>
        <v>27</v>
      </c>
      <c r="C32" s="81"/>
      <c r="D32" s="81"/>
      <c r="E32" s="81"/>
      <c r="F32" s="10" t="s">
        <v>58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人文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1"/>
        <v>s@u.tsukuba.ac.jp;</v>
      </c>
    </row>
    <row r="33" spans="2:10" ht="14.25" customHeight="1">
      <c r="B33" s="7">
        <f t="shared" si="0"/>
        <v>28</v>
      </c>
      <c r="C33" s="81"/>
      <c r="D33" s="81"/>
      <c r="E33" s="81"/>
      <c r="F33" s="10" t="s">
        <v>58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人文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1"/>
        <v>s@u.tsukuba.ac.jp;</v>
      </c>
    </row>
    <row r="34" spans="2:10" ht="14.25" customHeight="1">
      <c r="B34" s="7">
        <f t="shared" si="0"/>
        <v>29</v>
      </c>
      <c r="C34" s="81"/>
      <c r="D34" s="81"/>
      <c r="E34" s="81"/>
      <c r="F34" s="10" t="s">
        <v>58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人文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1"/>
        <v>s@u.tsukuba.ac.jp;</v>
      </c>
    </row>
    <row r="35" spans="2:10" ht="14.25" customHeight="1">
      <c r="B35" s="7">
        <f t="shared" si="0"/>
        <v>30</v>
      </c>
      <c r="C35" s="81"/>
      <c r="D35" s="81"/>
      <c r="E35" s="81"/>
      <c r="F35" s="10" t="s">
        <v>58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人文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1"/>
        <v>s@u.tsukuba.ac.jp;</v>
      </c>
    </row>
    <row r="36" spans="2:10" ht="14.25" customHeight="1">
      <c r="B36" s="7">
        <f t="shared" si="0"/>
        <v>31</v>
      </c>
      <c r="C36" s="81"/>
      <c r="D36" s="81"/>
      <c r="E36" s="81"/>
      <c r="F36" s="10" t="s">
        <v>58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人文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1"/>
        <v>s@u.tsukuba.ac.jp;</v>
      </c>
    </row>
    <row r="37" spans="2:10" ht="14.25" customHeight="1">
      <c r="B37" s="7">
        <f t="shared" si="0"/>
        <v>32</v>
      </c>
      <c r="C37" s="81"/>
      <c r="D37" s="81"/>
      <c r="E37" s="81"/>
      <c r="F37" s="10" t="s">
        <v>58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人文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1"/>
        <v>s@u.tsukuba.ac.jp;</v>
      </c>
    </row>
    <row r="38" spans="2:10" ht="14.25" customHeight="1">
      <c r="B38" s="7">
        <f t="shared" si="0"/>
        <v>33</v>
      </c>
      <c r="C38" s="81"/>
      <c r="D38" s="81"/>
      <c r="E38" s="81"/>
      <c r="F38" s="10" t="s">
        <v>58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人文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1"/>
        <v>s@u.tsukuba.ac.jp;</v>
      </c>
    </row>
    <row r="39" spans="2:10" ht="14.25" customHeight="1">
      <c r="B39" s="7">
        <f t="shared" si="0"/>
        <v>34</v>
      </c>
      <c r="C39" s="81"/>
      <c r="D39" s="81"/>
      <c r="E39" s="81"/>
      <c r="F39" s="10" t="s">
        <v>58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人文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1"/>
        <v>s@u.tsukuba.ac.jp;</v>
      </c>
    </row>
    <row r="40" spans="2:10" ht="14.25" customHeight="1">
      <c r="B40" s="7">
        <f t="shared" si="0"/>
        <v>35</v>
      </c>
      <c r="C40" s="81"/>
      <c r="D40" s="81"/>
      <c r="E40" s="81"/>
      <c r="F40" s="10" t="s">
        <v>58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人文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1"/>
        <v>s@u.tsukuba.ac.jp;</v>
      </c>
    </row>
    <row r="41" spans="2:10" ht="14.25" customHeight="1">
      <c r="B41" s="7">
        <f t="shared" si="0"/>
        <v>36</v>
      </c>
      <c r="C41" s="81"/>
      <c r="D41" s="81"/>
      <c r="E41" s="81"/>
      <c r="F41" s="10" t="s">
        <v>58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人文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s@u.tsukuba.ac.jp;</v>
      </c>
    </row>
    <row r="42" spans="2:10" ht="14.25" customHeight="1">
      <c r="B42" s="7">
        <f t="shared" si="0"/>
        <v>37</v>
      </c>
      <c r="C42" s="81"/>
      <c r="D42" s="81"/>
      <c r="E42" s="81"/>
      <c r="F42" s="10" t="s">
        <v>58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人文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s@u.tsukuba.ac.jp;</v>
      </c>
    </row>
    <row r="43" spans="2:10" ht="14.25" customHeight="1">
      <c r="B43" s="7">
        <f t="shared" si="0"/>
        <v>38</v>
      </c>
      <c r="C43" s="81"/>
      <c r="D43" s="81"/>
      <c r="E43" s="81"/>
      <c r="F43" s="10" t="s">
        <v>58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人文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s@u.tsukuba.ac.jp;</v>
      </c>
    </row>
    <row r="44" spans="2:10" ht="14.25" customHeight="1">
      <c r="B44" s="7">
        <f t="shared" si="0"/>
        <v>39</v>
      </c>
      <c r="C44" s="87"/>
      <c r="D44" s="87"/>
      <c r="E44" s="87"/>
      <c r="F44" s="10" t="s">
        <v>58</v>
      </c>
      <c r="G44" s="16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人文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s@u.tsukuba.ac.jp;</v>
      </c>
    </row>
    <row r="45" spans="2:10" ht="14.25" customHeight="1">
      <c r="B45" s="7">
        <f t="shared" si="0"/>
        <v>40</v>
      </c>
      <c r="C45" s="87"/>
      <c r="D45" s="87"/>
      <c r="E45" s="87"/>
      <c r="F45" s="10" t="s">
        <v>58</v>
      </c>
      <c r="G45" s="16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人文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s@u.tsukuba.ac.jp;</v>
      </c>
    </row>
    <row r="46" spans="2:10" ht="14.25" customHeight="1">
      <c r="B46" s="7">
        <f t="shared" si="0"/>
        <v>41</v>
      </c>
      <c r="C46" s="87"/>
      <c r="D46" s="87"/>
      <c r="E46" s="87"/>
      <c r="F46" s="10" t="s">
        <v>58</v>
      </c>
      <c r="G46" s="58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人文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s@u.tsukuba.ac.jp;</v>
      </c>
    </row>
    <row r="47" spans="2:10" ht="14.25" customHeight="1">
      <c r="B47" s="7">
        <f t="shared" si="0"/>
        <v>42</v>
      </c>
      <c r="C47" s="87"/>
      <c r="D47" s="87"/>
      <c r="E47" s="87"/>
      <c r="F47" s="10" t="s">
        <v>58</v>
      </c>
      <c r="G47" s="16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人文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s@u.tsukuba.ac.jp;</v>
      </c>
    </row>
    <row r="48" spans="2:10" ht="14.25" customHeight="1">
      <c r="B48" s="7">
        <f t="shared" si="0"/>
        <v>43</v>
      </c>
      <c r="C48" s="87"/>
      <c r="D48" s="87"/>
      <c r="E48" s="87"/>
      <c r="F48" s="10" t="s">
        <v>58</v>
      </c>
      <c r="G48" s="16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人文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s@u.tsukuba.ac.jp;</v>
      </c>
    </row>
    <row r="49" spans="2:10" ht="14.25" customHeight="1">
      <c r="B49" s="7">
        <f t="shared" si="0"/>
        <v>44</v>
      </c>
      <c r="C49" s="87"/>
      <c r="D49" s="87"/>
      <c r="E49" s="87"/>
      <c r="F49" s="10" t="s">
        <v>58</v>
      </c>
      <c r="G49" s="16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人文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s@u.tsukuba.ac.jp;</v>
      </c>
    </row>
    <row r="50" spans="2:10" ht="14.25" customHeight="1">
      <c r="B50" s="7">
        <f t="shared" si="0"/>
        <v>45</v>
      </c>
      <c r="C50" s="87"/>
      <c r="D50" s="87"/>
      <c r="E50" s="111"/>
      <c r="F50" s="10" t="s">
        <v>58</v>
      </c>
      <c r="G50" s="16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人文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  <c r="J50" s="2" t="str">
        <f t="shared" si="1"/>
        <v>s@u.tsukuba.ac.jp;</v>
      </c>
    </row>
    <row r="51" spans="2:10" ht="14.25" customHeight="1">
      <c r="B51" s="7">
        <f t="shared" si="0"/>
        <v>46</v>
      </c>
      <c r="C51" s="57"/>
      <c r="D51" s="57"/>
      <c r="E51" s="57"/>
      <c r="F51" s="10" t="s">
        <v>58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人文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  <c r="J51" s="2" t="str">
        <f t="shared" si="1"/>
        <v>s@u.tsukuba.ac.jp;</v>
      </c>
    </row>
    <row r="52" spans="2:10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人文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  <c r="J52" s="2" t="str">
        <f t="shared" si="1"/>
        <v>s@u.tsukuba.ac.jp;</v>
      </c>
    </row>
    <row r="53" spans="2:10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人文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  <c r="J53" s="2" t="str">
        <f t="shared" si="1"/>
        <v>s@u.tsukuba.ac.jp;</v>
      </c>
    </row>
  </sheetData>
  <autoFilter ref="B5:I53" xr:uid="{9A690769-F620-44AF-8F94-30B70BFA5A7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cellComments="asDisplayed" r:id="rId1"/>
  <colBreaks count="1" manualBreakCount="1">
    <brk id="8" max="17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AC17-91B8-472E-915B-9B00E905F770}">
  <dimension ref="B1:I105"/>
  <sheetViews>
    <sheetView view="pageBreakPreview" topLeftCell="A5" zoomScale="120" zoomScaleNormal="120" zoomScaleSheetLayoutView="120" workbookViewId="0">
      <selection activeCell="F6" sqref="F6:F69"/>
    </sheetView>
  </sheetViews>
  <sheetFormatPr defaultColWidth="9" defaultRowHeight="14.25" customHeight="1"/>
  <cols>
    <col min="1" max="1" width="1.125" style="24" customWidth="1"/>
    <col min="2" max="2" width="14.125" style="24" bestFit="1" customWidth="1"/>
    <col min="3" max="3" width="13.125" style="24" bestFit="1" customWidth="1"/>
    <col min="4" max="4" width="19" style="24" customWidth="1"/>
    <col min="5" max="5" width="22.75" style="24" bestFit="1" customWidth="1"/>
    <col min="6" max="6" width="10.25" style="24" customWidth="1"/>
    <col min="7" max="7" width="20.625" style="24" customWidth="1"/>
    <col min="8" max="8" width="13.5" style="2" customWidth="1"/>
    <col min="9" max="16384" width="9" style="24"/>
  </cols>
  <sheetData>
    <row r="1" spans="2:9" s="23" customFormat="1" ht="17.25" customHeight="1">
      <c r="H1" s="54" t="s">
        <v>0</v>
      </c>
    </row>
    <row r="2" spans="2:9" s="23" customFormat="1" ht="14.25" customHeight="1" thickBot="1">
      <c r="B2" s="25" t="s">
        <v>1</v>
      </c>
      <c r="C2" s="26">
        <v>6524102</v>
      </c>
      <c r="H2" s="1"/>
    </row>
    <row r="3" spans="2:9" s="23" customFormat="1" ht="14.25" customHeight="1" thickBot="1">
      <c r="B3" s="25" t="s">
        <v>3</v>
      </c>
      <c r="C3" s="25" t="s">
        <v>4</v>
      </c>
      <c r="E3" s="11" t="s">
        <v>14</v>
      </c>
      <c r="F3" s="12">
        <f>COUNTA(D:D)-1</f>
        <v>0</v>
      </c>
      <c r="G3" s="30" t="s">
        <v>59</v>
      </c>
      <c r="H3" s="1"/>
    </row>
    <row r="4" spans="2:9" s="23" customFormat="1" ht="8.25" customHeight="1">
      <c r="H4" s="1"/>
    </row>
    <row r="5" spans="2:9" s="29" customFormat="1" ht="14.25" customHeight="1">
      <c r="B5" s="27" t="s">
        <v>5</v>
      </c>
      <c r="C5" s="27" t="s">
        <v>6</v>
      </c>
      <c r="D5" s="27" t="s">
        <v>7</v>
      </c>
      <c r="E5" s="27" t="s">
        <v>8</v>
      </c>
      <c r="F5" s="28" t="s">
        <v>9</v>
      </c>
      <c r="G5" s="42" t="s">
        <v>10</v>
      </c>
      <c r="H5" s="7" t="s">
        <v>11</v>
      </c>
      <c r="I5" s="29" t="s">
        <v>12</v>
      </c>
    </row>
    <row r="6" spans="2:9" ht="14.25" customHeight="1">
      <c r="B6" s="7">
        <f>ROW()-5</f>
        <v>1</v>
      </c>
      <c r="C6" s="112"/>
      <c r="D6" s="113"/>
      <c r="E6" s="113"/>
      <c r="F6" s="17" t="s">
        <v>60</v>
      </c>
      <c r="G6" s="17"/>
      <c r="H6" s="10" t="e">
        <f>IF(VLOOKUP($C6,#REF!,3,FALSE)=$C$2,"〇",VLOOKUP($C6,#REF!,3,FALSE))</f>
        <v>#REF!</v>
      </c>
      <c r="I6" s="45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人文2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112"/>
      <c r="D7" s="113"/>
      <c r="E7" s="113"/>
      <c r="F7" s="17" t="s">
        <v>60</v>
      </c>
      <c r="G7" s="17"/>
      <c r="H7" s="10" t="e">
        <f>IF(VLOOKUP($C7,#REF!,3,FALSE)=$C$2,"〇",VLOOKUP($C7,#REF!,3,FALSE))</f>
        <v>#REF!</v>
      </c>
      <c r="I7" s="45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人文2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12"/>
      <c r="D8" s="113"/>
      <c r="E8" s="113"/>
      <c r="F8" s="17" t="s">
        <v>60</v>
      </c>
      <c r="G8" s="17"/>
      <c r="H8" s="10" t="e">
        <f>IF(VLOOKUP($C8,#REF!,3,FALSE)=$C$2,"〇",VLOOKUP($C8,#REF!,3,FALSE))</f>
        <v>#REF!</v>
      </c>
      <c r="I8" s="45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人文2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12"/>
      <c r="D9" s="113"/>
      <c r="E9" s="113"/>
      <c r="F9" s="17" t="s">
        <v>60</v>
      </c>
      <c r="G9" s="17"/>
      <c r="H9" s="10" t="e">
        <f>IF(VLOOKUP($C9,#REF!,3,FALSE)=$C$2,"〇",VLOOKUP($C9,#REF!,3,FALSE))</f>
        <v>#REF!</v>
      </c>
      <c r="I9" s="45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人文2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12"/>
      <c r="D10" s="113"/>
      <c r="E10" s="113"/>
      <c r="F10" s="17" t="s">
        <v>60</v>
      </c>
      <c r="G10" s="17"/>
      <c r="H10" s="10" t="e">
        <f>IF(VLOOKUP($C10,#REF!,3,FALSE)=$C$2,"〇",VLOOKUP($C10,#REF!,3,FALSE))</f>
        <v>#REF!</v>
      </c>
      <c r="I10" s="45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人文2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12"/>
      <c r="D11" s="113"/>
      <c r="E11" s="113"/>
      <c r="F11" s="17" t="s">
        <v>60</v>
      </c>
      <c r="G11" s="17"/>
      <c r="H11" s="10" t="e">
        <f>IF(VLOOKUP($C11,#REF!,3,FALSE)=$C$2,"〇",VLOOKUP($C11,#REF!,3,FALSE))</f>
        <v>#REF!</v>
      </c>
      <c r="I11" s="45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人文2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12"/>
      <c r="D12" s="113"/>
      <c r="E12" s="113"/>
      <c r="F12" s="17" t="s">
        <v>60</v>
      </c>
      <c r="G12" s="17"/>
      <c r="H12" s="10" t="e">
        <f>IF(VLOOKUP($C12,#REF!,3,FALSE)=$C$2,"〇",VLOOKUP($C12,#REF!,3,FALSE))</f>
        <v>#REF!</v>
      </c>
      <c r="I12" s="45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人文2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12"/>
      <c r="D13" s="113"/>
      <c r="E13" s="113"/>
      <c r="F13" s="17" t="s">
        <v>60</v>
      </c>
      <c r="G13" s="17"/>
      <c r="H13" s="10" t="e">
        <f>IF(VLOOKUP($C13,#REF!,3,FALSE)=$C$2,"〇",VLOOKUP($C13,#REF!,3,FALSE))</f>
        <v>#REF!</v>
      </c>
      <c r="I13" s="45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人文2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12"/>
      <c r="D14" s="113"/>
      <c r="E14" s="113"/>
      <c r="F14" s="17" t="s">
        <v>60</v>
      </c>
      <c r="G14" s="17"/>
      <c r="H14" s="10" t="e">
        <f>IF(VLOOKUP($C14,#REF!,3,FALSE)=$C$2,"〇",VLOOKUP($C14,#REF!,3,FALSE))</f>
        <v>#REF!</v>
      </c>
      <c r="I14" s="45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人文2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12"/>
      <c r="D15" s="113"/>
      <c r="E15" s="113"/>
      <c r="F15" s="17" t="s">
        <v>60</v>
      </c>
      <c r="G15" s="17"/>
      <c r="H15" s="10" t="e">
        <f>IF(VLOOKUP($C15,#REF!,3,FALSE)=$C$2,"〇",VLOOKUP($C15,#REF!,3,FALSE))</f>
        <v>#REF!</v>
      </c>
      <c r="I15" s="45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人文2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12"/>
      <c r="D16" s="113"/>
      <c r="E16" s="113"/>
      <c r="F16" s="17" t="s">
        <v>60</v>
      </c>
      <c r="G16" s="17"/>
      <c r="H16" s="10" t="e">
        <f>IF(VLOOKUP($C16,#REF!,3,FALSE)=$C$2,"〇",VLOOKUP($C16,#REF!,3,FALSE))</f>
        <v>#REF!</v>
      </c>
      <c r="I16" s="45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人文2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12"/>
      <c r="D17" s="113"/>
      <c r="E17" s="113"/>
      <c r="F17" s="17" t="s">
        <v>60</v>
      </c>
      <c r="G17" s="17"/>
      <c r="H17" s="10" t="e">
        <f>IF(VLOOKUP($C17,#REF!,3,FALSE)=$C$2,"〇",VLOOKUP($C17,#REF!,3,FALSE))</f>
        <v>#REF!</v>
      </c>
      <c r="I17" s="45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人文2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12"/>
      <c r="D18" s="113"/>
      <c r="E18" s="113"/>
      <c r="F18" s="17" t="s">
        <v>60</v>
      </c>
      <c r="G18" s="17"/>
      <c r="H18" s="10" t="e">
        <f>IF(VLOOKUP($C18,#REF!,3,FALSE)=$C$2,"〇",VLOOKUP($C18,#REF!,3,FALSE))</f>
        <v>#REF!</v>
      </c>
      <c r="I18" s="45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人文2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12"/>
      <c r="D19" s="113"/>
      <c r="E19" s="113"/>
      <c r="F19" s="17" t="s">
        <v>60</v>
      </c>
      <c r="G19" s="17"/>
      <c r="H19" s="10" t="e">
        <f>IF(VLOOKUP($C19,#REF!,3,FALSE)=$C$2,"〇",VLOOKUP($C19,#REF!,3,FALSE))</f>
        <v>#REF!</v>
      </c>
      <c r="I19" s="45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人文2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12"/>
      <c r="D20" s="113"/>
      <c r="E20" s="113"/>
      <c r="F20" s="17" t="s">
        <v>60</v>
      </c>
      <c r="G20" s="17"/>
      <c r="H20" s="10" t="e">
        <f>IF(VLOOKUP($C20,#REF!,3,FALSE)=$C$2,"〇",VLOOKUP($C20,#REF!,3,FALSE))</f>
        <v>#REF!</v>
      </c>
      <c r="I20" s="45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人文2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12"/>
      <c r="D21" s="113"/>
      <c r="E21" s="113"/>
      <c r="F21" s="17" t="s">
        <v>60</v>
      </c>
      <c r="G21" s="17"/>
      <c r="H21" s="10" t="e">
        <f>IF(VLOOKUP($C21,#REF!,3,FALSE)=$C$2,"〇",VLOOKUP($C21,#REF!,3,FALSE))</f>
        <v>#REF!</v>
      </c>
      <c r="I21" s="45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人文2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12"/>
      <c r="D22" s="113"/>
      <c r="E22" s="113"/>
      <c r="F22" s="17" t="s">
        <v>60</v>
      </c>
      <c r="G22" s="17"/>
      <c r="H22" s="10" t="e">
        <f>IF(VLOOKUP($C22,#REF!,3,FALSE)=$C$2,"〇",VLOOKUP($C22,#REF!,3,FALSE))</f>
        <v>#REF!</v>
      </c>
      <c r="I22" s="45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人文2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12"/>
      <c r="D23" s="113"/>
      <c r="E23" s="113"/>
      <c r="F23" s="17" t="s">
        <v>60</v>
      </c>
      <c r="G23" s="17"/>
      <c r="H23" s="10" t="e">
        <f>IF(VLOOKUP($C23,#REF!,3,FALSE)=$C$2,"〇",VLOOKUP($C23,#REF!,3,FALSE))</f>
        <v>#REF!</v>
      </c>
      <c r="I23" s="45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人文2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12"/>
      <c r="D24" s="113"/>
      <c r="E24" s="113"/>
      <c r="F24" s="17" t="s">
        <v>60</v>
      </c>
      <c r="G24" s="17"/>
      <c r="H24" s="10" t="e">
        <f>IF(VLOOKUP($C24,#REF!,3,FALSE)=$C$2,"〇",VLOOKUP($C24,#REF!,3,FALSE))</f>
        <v>#REF!</v>
      </c>
      <c r="I24" s="45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人文2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12"/>
      <c r="D25" s="113"/>
      <c r="E25" s="113"/>
      <c r="F25" s="17" t="s">
        <v>60</v>
      </c>
      <c r="G25" s="17"/>
      <c r="H25" s="10" t="e">
        <f>IF(VLOOKUP($C25,#REF!,3,FALSE)=$C$2,"〇",VLOOKUP($C25,#REF!,3,FALSE))</f>
        <v>#REF!</v>
      </c>
      <c r="I25" s="45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人文2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12"/>
      <c r="D26" s="113"/>
      <c r="E26" s="113"/>
      <c r="F26" s="17" t="s">
        <v>60</v>
      </c>
      <c r="G26" s="17"/>
      <c r="H26" s="10" t="e">
        <f>IF(VLOOKUP($C26,#REF!,3,FALSE)=$C$2,"〇",VLOOKUP($C26,#REF!,3,FALSE))</f>
        <v>#REF!</v>
      </c>
      <c r="I26" s="45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人文2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112"/>
      <c r="D27" s="113"/>
      <c r="E27" s="113"/>
      <c r="F27" s="17" t="s">
        <v>60</v>
      </c>
      <c r="G27" s="17"/>
      <c r="H27" s="10" t="e">
        <f>IF(VLOOKUP($C27,#REF!,3,FALSE)=$C$2,"〇",VLOOKUP($C27,#REF!,3,FALSE))</f>
        <v>#REF!</v>
      </c>
      <c r="I27" s="45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人文2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12"/>
      <c r="D28" s="113"/>
      <c r="E28" s="113"/>
      <c r="F28" s="17" t="s">
        <v>60</v>
      </c>
      <c r="G28" s="17"/>
      <c r="H28" s="10" t="e">
        <f>IF(VLOOKUP($C28,#REF!,3,FALSE)=$C$2,"〇",VLOOKUP($C28,#REF!,3,FALSE))</f>
        <v>#REF!</v>
      </c>
      <c r="I28" s="45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人文2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12"/>
      <c r="D29" s="113"/>
      <c r="E29" s="113"/>
      <c r="F29" s="17" t="s">
        <v>60</v>
      </c>
      <c r="G29" s="17"/>
      <c r="H29" s="10" t="e">
        <f>IF(VLOOKUP($C29,#REF!,3,FALSE)=$C$2,"〇",VLOOKUP($C29,#REF!,3,FALSE))</f>
        <v>#REF!</v>
      </c>
      <c r="I29" s="45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人文2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12"/>
      <c r="D30" s="113"/>
      <c r="E30" s="113"/>
      <c r="F30" s="17" t="s">
        <v>60</v>
      </c>
      <c r="G30" s="17"/>
      <c r="H30" s="10" t="e">
        <f>IF(VLOOKUP($C30,#REF!,3,FALSE)=$C$2,"〇",VLOOKUP($C30,#REF!,3,FALSE))</f>
        <v>#REF!</v>
      </c>
      <c r="I30" s="45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人文2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12"/>
      <c r="D31" s="113"/>
      <c r="E31" s="113"/>
      <c r="F31" s="17" t="s">
        <v>60</v>
      </c>
      <c r="G31" s="17"/>
      <c r="H31" s="10" t="e">
        <f>IF(VLOOKUP($C31,#REF!,3,FALSE)=$C$2,"〇",VLOOKUP($C31,#REF!,3,FALSE))</f>
        <v>#REF!</v>
      </c>
      <c r="I31" s="45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人文2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12"/>
      <c r="D32" s="113"/>
      <c r="E32" s="113"/>
      <c r="F32" s="17" t="s">
        <v>60</v>
      </c>
      <c r="G32" s="17"/>
      <c r="H32" s="10" t="e">
        <f>IF(VLOOKUP($C32,#REF!,3,FALSE)=$C$2,"〇",VLOOKUP($C32,#REF!,3,FALSE))</f>
        <v>#REF!</v>
      </c>
      <c r="I32" s="45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人文2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12"/>
      <c r="D33" s="113"/>
      <c r="E33" s="113"/>
      <c r="F33" s="17" t="s">
        <v>60</v>
      </c>
      <c r="G33" s="17"/>
      <c r="H33" s="10" t="e">
        <f>IF(VLOOKUP($C33,#REF!,3,FALSE)=$C$2,"〇",VLOOKUP($C33,#REF!,3,FALSE))</f>
        <v>#REF!</v>
      </c>
      <c r="I33" s="45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人文2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12"/>
      <c r="D34" s="113"/>
      <c r="E34" s="113"/>
      <c r="F34" s="17" t="s">
        <v>60</v>
      </c>
      <c r="G34" s="17"/>
      <c r="H34" s="10" t="e">
        <f>IF(VLOOKUP($C34,#REF!,3,FALSE)=$C$2,"〇",VLOOKUP($C34,#REF!,3,FALSE))</f>
        <v>#REF!</v>
      </c>
      <c r="I34" s="45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人文2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12"/>
      <c r="D35" s="113"/>
      <c r="E35" s="113"/>
      <c r="F35" s="17" t="s">
        <v>60</v>
      </c>
      <c r="G35" s="17"/>
      <c r="H35" s="10" t="e">
        <f>IF(VLOOKUP($C35,#REF!,3,FALSE)=$C$2,"〇",VLOOKUP($C35,#REF!,3,FALSE))</f>
        <v>#REF!</v>
      </c>
      <c r="I35" s="45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人文2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12"/>
      <c r="D36" s="113"/>
      <c r="E36" s="113"/>
      <c r="F36" s="17" t="s">
        <v>60</v>
      </c>
      <c r="G36" s="17"/>
      <c r="H36" s="10" t="e">
        <f>IF(VLOOKUP($C36,#REF!,3,FALSE)=$C$2,"〇",VLOOKUP($C36,#REF!,3,FALSE))</f>
        <v>#REF!</v>
      </c>
      <c r="I36" s="45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人文2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12"/>
      <c r="D37" s="113"/>
      <c r="E37" s="113"/>
      <c r="F37" s="17" t="s">
        <v>60</v>
      </c>
      <c r="G37" s="17"/>
      <c r="H37" s="10" t="e">
        <f>IF(VLOOKUP($C37,#REF!,3,FALSE)=$C$2,"〇",VLOOKUP($C37,#REF!,3,FALSE))</f>
        <v>#REF!</v>
      </c>
      <c r="I37" s="45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人文2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12"/>
      <c r="D38" s="113"/>
      <c r="E38" s="113"/>
      <c r="F38" s="17" t="s">
        <v>60</v>
      </c>
      <c r="G38" s="17"/>
      <c r="H38" s="10" t="e">
        <f>IF(VLOOKUP($C38,#REF!,3,FALSE)=$C$2,"〇",VLOOKUP($C38,#REF!,3,FALSE))</f>
        <v>#REF!</v>
      </c>
      <c r="I38" s="45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人文2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12"/>
      <c r="D39" s="113"/>
      <c r="E39" s="113"/>
      <c r="F39" s="17" t="s">
        <v>60</v>
      </c>
      <c r="G39" s="17"/>
      <c r="H39" s="10" t="e">
        <f>IF(VLOOKUP($C39,#REF!,3,FALSE)=$C$2,"〇",VLOOKUP($C39,#REF!,3,FALSE))</f>
        <v>#REF!</v>
      </c>
      <c r="I39" s="45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人文2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12"/>
      <c r="D40" s="113"/>
      <c r="E40" s="113"/>
      <c r="F40" s="17" t="s">
        <v>60</v>
      </c>
      <c r="G40" s="17"/>
      <c r="H40" s="10" t="e">
        <f>IF(VLOOKUP($C40,#REF!,3,FALSE)=$C$2,"〇",VLOOKUP($C40,#REF!,3,FALSE))</f>
        <v>#REF!</v>
      </c>
      <c r="I40" s="45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人文2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12"/>
      <c r="D41" s="113"/>
      <c r="E41" s="113"/>
      <c r="F41" s="17" t="s">
        <v>60</v>
      </c>
      <c r="G41" s="17"/>
      <c r="H41" s="10" t="e">
        <f>IF(VLOOKUP($C41,#REF!,3,FALSE)=$C$2,"〇",VLOOKUP($C41,#REF!,3,FALSE))</f>
        <v>#REF!</v>
      </c>
      <c r="I41" s="45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人文2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12"/>
      <c r="D42" s="113"/>
      <c r="E42" s="113"/>
      <c r="F42" s="17" t="s">
        <v>60</v>
      </c>
      <c r="G42" s="17"/>
      <c r="H42" s="10" t="e">
        <f>IF(VLOOKUP($C42,#REF!,3,FALSE)=$C$2,"〇",VLOOKUP($C42,#REF!,3,FALSE))</f>
        <v>#REF!</v>
      </c>
      <c r="I42" s="45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人文2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12"/>
      <c r="D43" s="113"/>
      <c r="E43" s="113"/>
      <c r="F43" s="17" t="s">
        <v>60</v>
      </c>
      <c r="G43" s="17"/>
      <c r="H43" s="10" t="e">
        <f>IF(VLOOKUP($C43,#REF!,3,FALSE)=$C$2,"〇",VLOOKUP($C43,#REF!,3,FALSE))</f>
        <v>#REF!</v>
      </c>
      <c r="I43" s="45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人文2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12"/>
      <c r="D44" s="113"/>
      <c r="E44" s="113"/>
      <c r="F44" s="17" t="s">
        <v>60</v>
      </c>
      <c r="G44" s="17"/>
      <c r="H44" s="10" t="e">
        <f>IF(VLOOKUP($C44,#REF!,3,FALSE)=$C$2,"〇",VLOOKUP($C44,#REF!,3,FALSE))</f>
        <v>#REF!</v>
      </c>
      <c r="I44" s="45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人文2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12"/>
      <c r="D45" s="113"/>
      <c r="E45" s="113"/>
      <c r="F45" s="17" t="s">
        <v>60</v>
      </c>
      <c r="G45" s="17"/>
      <c r="H45" s="10" t="e">
        <f>IF(VLOOKUP($C45,#REF!,3,FALSE)=$C$2,"〇",VLOOKUP($C45,#REF!,3,FALSE))</f>
        <v>#REF!</v>
      </c>
      <c r="I45" s="45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人文2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12"/>
      <c r="D46" s="113"/>
      <c r="E46" s="113"/>
      <c r="F46" s="17" t="s">
        <v>60</v>
      </c>
      <c r="G46" s="17"/>
      <c r="H46" s="10" t="e">
        <f>IF(VLOOKUP($C46,#REF!,3,FALSE)=$C$2,"〇",VLOOKUP($C46,#REF!,3,FALSE))</f>
        <v>#REF!</v>
      </c>
      <c r="I46" s="45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人文2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12"/>
      <c r="D47" s="113"/>
      <c r="E47" s="113"/>
      <c r="F47" s="17" t="s">
        <v>60</v>
      </c>
      <c r="G47" s="17"/>
      <c r="H47" s="10" t="e">
        <f>IF(VLOOKUP($C47,#REF!,3,FALSE)=$C$2,"〇",VLOOKUP($C47,#REF!,3,FALSE))</f>
        <v>#REF!</v>
      </c>
      <c r="I47" s="45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人文2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12"/>
      <c r="D48" s="113"/>
      <c r="E48" s="113"/>
      <c r="F48" s="17" t="s">
        <v>60</v>
      </c>
      <c r="G48" s="17"/>
      <c r="H48" s="10" t="e">
        <f>IF(VLOOKUP($C48,#REF!,3,FALSE)=$C$2,"〇",VLOOKUP($C48,#REF!,3,FALSE))</f>
        <v>#REF!</v>
      </c>
      <c r="I48" s="45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人文2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12"/>
      <c r="D49" s="113"/>
      <c r="E49" s="113"/>
      <c r="F49" s="17" t="s">
        <v>60</v>
      </c>
      <c r="G49" s="17"/>
      <c r="H49" s="10" t="e">
        <f>IF(VLOOKUP($C49,#REF!,3,FALSE)=$C$2,"〇",VLOOKUP($C49,#REF!,3,FALSE))</f>
        <v>#REF!</v>
      </c>
      <c r="I49" s="45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人文2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12"/>
      <c r="D50" s="113"/>
      <c r="E50" s="113"/>
      <c r="F50" s="17" t="s">
        <v>60</v>
      </c>
      <c r="G50" s="17"/>
      <c r="H50" s="10" t="e">
        <f>IF(VLOOKUP($C50,#REF!,3,FALSE)=$C$2,"〇",VLOOKUP($C50,#REF!,3,FALSE))</f>
        <v>#REF!</v>
      </c>
      <c r="I50" s="45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人文2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12"/>
      <c r="D51" s="113"/>
      <c r="E51" s="113"/>
      <c r="F51" s="17" t="s">
        <v>60</v>
      </c>
      <c r="G51" s="17"/>
      <c r="H51" s="10" t="e">
        <f>IF(VLOOKUP($C51,#REF!,3,FALSE)=$C$2,"〇",VLOOKUP($C51,#REF!,3,FALSE))</f>
        <v>#REF!</v>
      </c>
      <c r="I51" s="45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人文2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12"/>
      <c r="D52" s="113"/>
      <c r="E52" s="113"/>
      <c r="F52" s="17" t="s">
        <v>60</v>
      </c>
      <c r="G52" s="17"/>
      <c r="H52" s="10" t="e">
        <f>IF(VLOOKUP($C52,#REF!,3,FALSE)=$C$2,"〇",VLOOKUP($C52,#REF!,3,FALSE))</f>
        <v>#REF!</v>
      </c>
      <c r="I52" s="45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人文2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12"/>
      <c r="D53" s="113"/>
      <c r="E53" s="113"/>
      <c r="F53" s="17" t="s">
        <v>60</v>
      </c>
      <c r="G53" s="17"/>
      <c r="H53" s="10" t="e">
        <f>IF(VLOOKUP($C53,#REF!,3,FALSE)=$C$2,"〇",VLOOKUP($C53,#REF!,3,FALSE))</f>
        <v>#REF!</v>
      </c>
      <c r="I53" s="45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人文2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12"/>
      <c r="D54" s="113"/>
      <c r="E54" s="113"/>
      <c r="F54" s="17" t="s">
        <v>60</v>
      </c>
      <c r="G54" s="17"/>
      <c r="H54" s="10" t="e">
        <f>IF(VLOOKUP($C54,#REF!,3,FALSE)=$C$2,"〇",VLOOKUP($C54,#REF!,3,FALSE))</f>
        <v>#REF!</v>
      </c>
      <c r="I54" s="45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人文2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12"/>
      <c r="D55" s="113"/>
      <c r="E55" s="113"/>
      <c r="F55" s="17" t="s">
        <v>60</v>
      </c>
      <c r="G55" s="17"/>
      <c r="H55" s="10" t="e">
        <f>IF(VLOOKUP($C55,#REF!,3,FALSE)=$C$2,"〇",VLOOKUP($C55,#REF!,3,FALSE))</f>
        <v>#REF!</v>
      </c>
      <c r="I55" s="45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人文2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12"/>
      <c r="D56" s="113"/>
      <c r="E56" s="113"/>
      <c r="F56" s="17" t="s">
        <v>60</v>
      </c>
      <c r="G56" s="17"/>
      <c r="H56" s="10" t="e">
        <f>IF(VLOOKUP($C56,#REF!,3,FALSE)=$C$2,"〇",VLOOKUP($C56,#REF!,3,FALSE))</f>
        <v>#REF!</v>
      </c>
      <c r="I56" s="45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人文2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12"/>
      <c r="D57" s="113"/>
      <c r="E57" s="113"/>
      <c r="F57" s="17" t="s">
        <v>60</v>
      </c>
      <c r="G57" s="17"/>
      <c r="H57" s="10" t="e">
        <f>IF(VLOOKUP($C57,#REF!,3,FALSE)=$C$2,"〇",VLOOKUP($C57,#REF!,3,FALSE))</f>
        <v>#REF!</v>
      </c>
      <c r="I57" s="45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人文2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12"/>
      <c r="D58" s="113"/>
      <c r="E58" s="113"/>
      <c r="F58" s="17" t="s">
        <v>60</v>
      </c>
      <c r="G58" s="17"/>
      <c r="H58" s="10" t="e">
        <f>IF(VLOOKUP($C58,#REF!,3,FALSE)=$C$2,"〇",VLOOKUP($C58,#REF!,3,FALSE))</f>
        <v>#REF!</v>
      </c>
      <c r="I58" s="45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人文2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12"/>
      <c r="D59" s="113"/>
      <c r="E59" s="113"/>
      <c r="F59" s="17" t="s">
        <v>60</v>
      </c>
      <c r="G59" s="17"/>
      <c r="H59" s="10" t="e">
        <f>IF(VLOOKUP($C59,#REF!,3,FALSE)=$C$2,"〇",VLOOKUP($C59,#REF!,3,FALSE))</f>
        <v>#REF!</v>
      </c>
      <c r="I59" s="45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人文2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12"/>
      <c r="D60" s="113"/>
      <c r="E60" s="113"/>
      <c r="F60" s="17" t="s">
        <v>60</v>
      </c>
      <c r="G60" s="17"/>
      <c r="H60" s="10" t="e">
        <f>IF(VLOOKUP($C60,#REF!,3,FALSE)=$C$2,"〇",VLOOKUP($C60,#REF!,3,FALSE))</f>
        <v>#REF!</v>
      </c>
      <c r="I60" s="45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人文2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12"/>
      <c r="D61" s="113"/>
      <c r="E61" s="113"/>
      <c r="F61" s="17" t="s">
        <v>60</v>
      </c>
      <c r="G61" s="17"/>
      <c r="H61" s="10" t="e">
        <f>IF(VLOOKUP($C61,#REF!,3,FALSE)=$C$2,"〇",VLOOKUP($C61,#REF!,3,FALSE))</f>
        <v>#REF!</v>
      </c>
      <c r="I61" s="45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人文2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12"/>
      <c r="D62" s="113"/>
      <c r="E62" s="113"/>
      <c r="F62" s="17" t="s">
        <v>60</v>
      </c>
      <c r="G62" s="17"/>
      <c r="H62" s="10" t="e">
        <f>IF(VLOOKUP($C62,#REF!,3,FALSE)=$C$2,"〇",VLOOKUP($C62,#REF!,3,FALSE))</f>
        <v>#REF!</v>
      </c>
      <c r="I62" s="45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人文2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12"/>
      <c r="D63" s="113"/>
      <c r="E63" s="113"/>
      <c r="F63" s="17" t="s">
        <v>60</v>
      </c>
      <c r="G63" s="17"/>
      <c r="H63" s="10" t="e">
        <f>IF(VLOOKUP($C63,#REF!,3,FALSE)=$C$2,"〇",VLOOKUP($C63,#REF!,3,FALSE))</f>
        <v>#REF!</v>
      </c>
      <c r="I63" s="45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人文2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12"/>
      <c r="D64" s="113"/>
      <c r="E64" s="113"/>
      <c r="F64" s="17" t="s">
        <v>60</v>
      </c>
      <c r="G64" s="17"/>
      <c r="H64" s="10" t="e">
        <f>IF(VLOOKUP($C64,#REF!,3,FALSE)=$C$2,"〇",VLOOKUP($C64,#REF!,3,FALSE))</f>
        <v>#REF!</v>
      </c>
      <c r="I64" s="45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人文2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12"/>
      <c r="D65" s="113"/>
      <c r="E65" s="113"/>
      <c r="F65" s="17" t="s">
        <v>60</v>
      </c>
      <c r="G65" s="17"/>
      <c r="H65" s="10" t="e">
        <f>IF(VLOOKUP($C65,#REF!,3,FALSE)=$C$2,"〇",VLOOKUP($C65,#REF!,3,FALSE))</f>
        <v>#REF!</v>
      </c>
      <c r="I65" s="45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人文2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12"/>
      <c r="D66" s="113"/>
      <c r="E66" s="113"/>
      <c r="F66" s="17" t="s">
        <v>60</v>
      </c>
      <c r="G66" s="17"/>
      <c r="H66" s="10" t="e">
        <f>IF(VLOOKUP($C66,#REF!,3,FALSE)=$C$2,"〇",VLOOKUP($C66,#REF!,3,FALSE))</f>
        <v>#REF!</v>
      </c>
      <c r="I66" s="45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人文2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12"/>
      <c r="D67" s="113"/>
      <c r="E67" s="113"/>
      <c r="F67" s="17" t="s">
        <v>60</v>
      </c>
      <c r="G67" s="17"/>
      <c r="H67" s="10" t="e">
        <f>IF(VLOOKUP($C67,#REF!,3,FALSE)=$C$2,"〇",VLOOKUP($C67,#REF!,3,FALSE))</f>
        <v>#REF!</v>
      </c>
      <c r="I67" s="45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人文2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12"/>
      <c r="D68" s="83"/>
      <c r="E68" s="114"/>
      <c r="F68" s="17" t="s">
        <v>60</v>
      </c>
      <c r="G68" s="17"/>
      <c r="H68" s="10" t="e">
        <f>IF(VLOOKUP($C68,#REF!,3,FALSE)=$C$2,"〇",VLOOKUP($C68,#REF!,3,FALSE))</f>
        <v>#REF!</v>
      </c>
      <c r="I68" s="45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人文2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12"/>
      <c r="D69" s="83"/>
      <c r="E69" s="114"/>
      <c r="F69" s="17" t="s">
        <v>60</v>
      </c>
      <c r="G69" s="17"/>
      <c r="H69" s="10" t="e">
        <f>IF(VLOOKUP($C69,#REF!,3,FALSE)=$C$2,"〇",VLOOKUP($C69,#REF!,3,FALSE))</f>
        <v>#REF!</v>
      </c>
      <c r="I69" s="45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人文2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7"/>
      <c r="D70" s="17"/>
      <c r="E70" s="17"/>
      <c r="F70" s="17"/>
      <c r="G70" s="17"/>
      <c r="H70" s="10" t="e">
        <f>VLOOKUP($C70,#REF!,3,FALSE)</f>
        <v>#REF!</v>
      </c>
      <c r="I70" s="45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人文2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105" si="1">ROW()-5</f>
        <v>66</v>
      </c>
      <c r="C71" s="17"/>
      <c r="D71" s="17"/>
      <c r="E71" s="17"/>
      <c r="F71" s="17"/>
      <c r="G71" s="17"/>
      <c r="H71" s="10" t="e">
        <f>VLOOKUP($C71,#REF!,3,FALSE)</f>
        <v>#REF!</v>
      </c>
      <c r="I71" s="45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人文2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7"/>
      <c r="D72" s="17"/>
      <c r="E72" s="17"/>
      <c r="F72" s="17"/>
      <c r="G72" s="17"/>
      <c r="H72" s="10" t="e">
        <f>VLOOKUP($C72,#REF!,3,FALSE)</f>
        <v>#REF!</v>
      </c>
      <c r="I72" s="45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人文2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7"/>
      <c r="D73" s="17"/>
      <c r="E73" s="17"/>
      <c r="F73" s="17"/>
      <c r="G73" s="17"/>
      <c r="H73" s="10" t="e">
        <f>VLOOKUP($C73,#REF!,3,FALSE)</f>
        <v>#REF!</v>
      </c>
      <c r="I73" s="45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人文2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7"/>
      <c r="D74" s="17"/>
      <c r="E74" s="17"/>
      <c r="F74" s="17"/>
      <c r="G74" s="17"/>
      <c r="H74" s="10" t="e">
        <f>VLOOKUP($C74,#REF!,3,FALSE)</f>
        <v>#REF!</v>
      </c>
      <c r="I74" s="45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人文2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7"/>
      <c r="D75" s="17"/>
      <c r="E75" s="17"/>
      <c r="F75" s="17"/>
      <c r="G75" s="17"/>
      <c r="H75" s="10" t="e">
        <f>VLOOKUP($C75,#REF!,3,FALSE)</f>
        <v>#REF!</v>
      </c>
      <c r="I75" s="45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人文2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7"/>
      <c r="D76" s="17"/>
      <c r="E76" s="17"/>
      <c r="F76" s="17"/>
      <c r="G76" s="17"/>
      <c r="H76" s="10" t="e">
        <f>VLOOKUP($C76,#REF!,3,FALSE)</f>
        <v>#REF!</v>
      </c>
      <c r="I76" s="45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人文2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7"/>
      <c r="D77" s="17"/>
      <c r="E77" s="17"/>
      <c r="F77" s="17"/>
      <c r="G77" s="17"/>
      <c r="H77" s="10" t="e">
        <f>VLOOKUP($C77,#REF!,3,FALSE)</f>
        <v>#REF!</v>
      </c>
      <c r="I77" s="45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人文2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7"/>
      <c r="D78" s="17"/>
      <c r="E78" s="17"/>
      <c r="F78" s="17"/>
      <c r="G78" s="17"/>
      <c r="H78" s="10" t="e">
        <f>VLOOKUP($C78,#REF!,3,FALSE)</f>
        <v>#REF!</v>
      </c>
      <c r="I78" s="45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人文2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7"/>
      <c r="D79" s="17"/>
      <c r="E79" s="17"/>
      <c r="F79" s="17"/>
      <c r="G79" s="17"/>
      <c r="H79" s="10" t="e">
        <f>VLOOKUP($C79,#REF!,3,FALSE)</f>
        <v>#REF!</v>
      </c>
      <c r="I79" s="45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人文2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7"/>
      <c r="D80" s="17"/>
      <c r="E80" s="17"/>
      <c r="F80" s="17"/>
      <c r="G80" s="17"/>
      <c r="H80" s="10" t="e">
        <f>VLOOKUP($C80,#REF!,3,FALSE)</f>
        <v>#REF!</v>
      </c>
      <c r="I80" s="45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人文2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7"/>
      <c r="D81" s="17"/>
      <c r="E81" s="17"/>
      <c r="F81" s="17"/>
      <c r="G81" s="17"/>
      <c r="H81" s="10" t="e">
        <f>VLOOKUP($C81,#REF!,3,FALSE)</f>
        <v>#REF!</v>
      </c>
      <c r="I81" s="45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人文2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7"/>
      <c r="D82" s="17"/>
      <c r="E82" s="17"/>
      <c r="F82" s="17"/>
      <c r="G82" s="17"/>
      <c r="H82" s="10" t="e">
        <f>VLOOKUP($C82,#REF!,3,FALSE)</f>
        <v>#REF!</v>
      </c>
      <c r="I82" s="45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人文2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7"/>
      <c r="D83" s="17"/>
      <c r="E83" s="17"/>
      <c r="F83" s="17"/>
      <c r="G83" s="17"/>
      <c r="H83" s="10" t="e">
        <f>VLOOKUP($C83,#REF!,3,FALSE)</f>
        <v>#REF!</v>
      </c>
      <c r="I83" s="45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人文2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7"/>
      <c r="D84" s="17"/>
      <c r="E84" s="17"/>
      <c r="F84" s="17"/>
      <c r="G84" s="17"/>
      <c r="H84" s="10" t="e">
        <f>VLOOKUP($C84,#REF!,3,FALSE)</f>
        <v>#REF!</v>
      </c>
      <c r="I84" s="45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人文2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  <row r="85" spans="2:9" ht="14.25" customHeight="1">
      <c r="B85" s="7">
        <f t="shared" si="1"/>
        <v>80</v>
      </c>
      <c r="C85" s="17"/>
      <c r="D85" s="17"/>
      <c r="E85" s="17"/>
      <c r="F85" s="17"/>
      <c r="G85" s="17"/>
      <c r="H85" s="10" t="e">
        <f>VLOOKUP($C85,#REF!,3,FALSE)</f>
        <v>#REF!</v>
      </c>
      <c r="I85" s="45">
        <f>COUNTIF($C$6:$C$105,C85)+COUNTIF(人文１!$C$6:$C$105,C85)+COUNTIF(比文1!$C$6:$C$105,C85)+COUNTIF(比文2・日日!$C$6:$C$97,C85)+COUNTIF(社会1・国際1!$C$6:$C$104,C85)+COUNTIF(社会2!$C$6:$C$102,C85)+COUNTIF(国際2!$C$6:$C$105,C85)+COUNTIF(教育!$C$6:$C$105,C85)+COUNTIF(心理!$C$6:$C$105,C85)+COUNTIF(障害!$C$6:$C$105,C85)+COUNTIF(生物2!$C$6:$C$105,C85)+COUNTIF(資源1!$C$6:$C$98,C85)+COUNTIF(資源2!$C$6:$C$105,C85)+COUNTIF(地球・生物1!$C$6:$C$104,C85)+COUNTIF(数学!$C$6:$C$105,C85)+COUNTIF(物理!$C$6:$C$105,C85)+COUNTIF(化学!$C$6:$C$102,C85)+COUNTIF(応理1!$C$6:$C$103,C85)+COUNTIF(応理2!$C$6:$C$105,C85)+COUNTIF(工シスA!$C$6:$C$105,C85)+COUNTIF(工シスB!$C$6:$C$101,C85)+COUNTIF(医学1!$C$6:$C$105,C85)+COUNTIF(医学2!$C$6:$C$105,C85)+COUNTIF(医学3!$C$6:$C$105,C85)+COUNTIF(看護2!$C$6:$C$105,C85)+COUNTIF(医療・看護1!$C$6:$C$105,C85)+COUNTIF(体育1!$C$6:$C$105,C85)+COUNTIF(体育2!$C$6:$C$105,C85)+COUNTIF(体育3!$C$6:$C$105,C85)+COUNTIF(体育4!$C$6:$C$105,C85)+COUNTIF(体育5!$C$6:$C$105,C85)+COUNTIF(体育6!$C$6:$C$99,C85)+COUNTIF(芸術1!$C$6:$C$103,C85)+COUNTIF(芸術2!$C$6:$C$104,C85)+COUNTIF(社工1!$C$6:$C$104,C85)+COUNTIF(社工2!$C$6:$C$105,C85)+COUNTIF(人文2!$C$6:$C$105,C85)+COUNTIF(創成!$C$6:$C$103,C85)+COUNTIF(知識!$C$6:$C$104,C85)+COUNTIF(総学1B!$C$6:$C$105,C85)+COUNTIF(総学1C!$C$6:$C$105,C85)+COUNTIF(総学2B!$C$6:$C$105,C85)+COUNTIF(総学3B!$C$6:$C$105,C85)+COUNTIF(総学3C!$C$6:$C$105,C85)+COUNTIF(総学1A!$C$6:$C$105,C85)+COUNTIF(総学2C!$C$6:$C$105,C85)+COUNTIF(総学2D!$C$6:$C$105,C85)+COUNTIF(総学3A!$C$6:$C$105,C85)+COUNTIF(総学2A!$C$6:$C$105,C85)+COUNTIF(編入生!$C$6:$C$103,C85)</f>
        <v>0</v>
      </c>
    </row>
    <row r="86" spans="2:9" ht="14.25" customHeight="1">
      <c r="B86" s="7">
        <f t="shared" si="1"/>
        <v>81</v>
      </c>
      <c r="C86" s="17"/>
      <c r="D86" s="17"/>
      <c r="E86" s="17"/>
      <c r="F86" s="17"/>
      <c r="G86" s="17"/>
      <c r="H86" s="10" t="e">
        <f>VLOOKUP($C86,#REF!,3,FALSE)</f>
        <v>#REF!</v>
      </c>
      <c r="I86" s="45">
        <f>COUNTIF($C$6:$C$105,C86)+COUNTIF(人文１!$C$6:$C$105,C86)+COUNTIF(比文1!$C$6:$C$105,C86)+COUNTIF(比文2・日日!$C$6:$C$97,C86)+COUNTIF(社会1・国際1!$C$6:$C$104,C86)+COUNTIF(社会2!$C$6:$C$102,C86)+COUNTIF(国際2!$C$6:$C$105,C86)+COUNTIF(教育!$C$6:$C$105,C86)+COUNTIF(心理!$C$6:$C$105,C86)+COUNTIF(障害!$C$6:$C$105,C86)+COUNTIF(生物2!$C$6:$C$105,C86)+COUNTIF(資源1!$C$6:$C$98,C86)+COUNTIF(資源2!$C$6:$C$105,C86)+COUNTIF(地球・生物1!$C$6:$C$104,C86)+COUNTIF(数学!$C$6:$C$105,C86)+COUNTIF(物理!$C$6:$C$105,C86)+COUNTIF(化学!$C$6:$C$102,C86)+COUNTIF(応理1!$C$6:$C$103,C86)+COUNTIF(応理2!$C$6:$C$105,C86)+COUNTIF(工シスA!$C$6:$C$105,C86)+COUNTIF(工シスB!$C$6:$C$101,C86)+COUNTIF(医学1!$C$6:$C$105,C86)+COUNTIF(医学2!$C$6:$C$105,C86)+COUNTIF(医学3!$C$6:$C$105,C86)+COUNTIF(看護2!$C$6:$C$105,C86)+COUNTIF(医療・看護1!$C$6:$C$105,C86)+COUNTIF(体育1!$C$6:$C$105,C86)+COUNTIF(体育2!$C$6:$C$105,C86)+COUNTIF(体育3!$C$6:$C$105,C86)+COUNTIF(体育4!$C$6:$C$105,C86)+COUNTIF(体育5!$C$6:$C$105,C86)+COUNTIF(体育6!$C$6:$C$99,C86)+COUNTIF(芸術1!$C$6:$C$103,C86)+COUNTIF(芸術2!$C$6:$C$104,C86)+COUNTIF(社工1!$C$6:$C$104,C86)+COUNTIF(社工2!$C$6:$C$105,C86)+COUNTIF(人文2!$C$6:$C$105,C86)+COUNTIF(創成!$C$6:$C$103,C86)+COUNTIF(知識!$C$6:$C$104,C86)+COUNTIF(総学1B!$C$6:$C$105,C86)+COUNTIF(総学1C!$C$6:$C$105,C86)+COUNTIF(総学2B!$C$6:$C$105,C86)+COUNTIF(総学3B!$C$6:$C$105,C86)+COUNTIF(総学3C!$C$6:$C$105,C86)+COUNTIF(総学1A!$C$6:$C$105,C86)+COUNTIF(総学2C!$C$6:$C$105,C86)+COUNTIF(総学2D!$C$6:$C$105,C86)+COUNTIF(総学3A!$C$6:$C$105,C86)+COUNTIF(総学2A!$C$6:$C$105,C86)+COUNTIF(編入生!$C$6:$C$103,C86)</f>
        <v>0</v>
      </c>
    </row>
    <row r="87" spans="2:9" ht="14.25" customHeight="1">
      <c r="B87" s="7">
        <f t="shared" si="1"/>
        <v>82</v>
      </c>
      <c r="C87" s="17"/>
      <c r="D87" s="17"/>
      <c r="E87" s="17"/>
      <c r="F87" s="17"/>
      <c r="G87" s="17"/>
      <c r="H87" s="10" t="e">
        <f>VLOOKUP($C87,#REF!,3,FALSE)</f>
        <v>#REF!</v>
      </c>
      <c r="I87" s="45">
        <f>COUNTIF($C$6:$C$105,C87)+COUNTIF(人文１!$C$6:$C$105,C87)+COUNTIF(比文1!$C$6:$C$105,C87)+COUNTIF(比文2・日日!$C$6:$C$97,C87)+COUNTIF(社会1・国際1!$C$6:$C$104,C87)+COUNTIF(社会2!$C$6:$C$102,C87)+COUNTIF(国際2!$C$6:$C$105,C87)+COUNTIF(教育!$C$6:$C$105,C87)+COUNTIF(心理!$C$6:$C$105,C87)+COUNTIF(障害!$C$6:$C$105,C87)+COUNTIF(生物2!$C$6:$C$105,C87)+COUNTIF(資源1!$C$6:$C$98,C87)+COUNTIF(資源2!$C$6:$C$105,C87)+COUNTIF(地球・生物1!$C$6:$C$104,C87)+COUNTIF(数学!$C$6:$C$105,C87)+COUNTIF(物理!$C$6:$C$105,C87)+COUNTIF(化学!$C$6:$C$102,C87)+COUNTIF(応理1!$C$6:$C$103,C87)+COUNTIF(応理2!$C$6:$C$105,C87)+COUNTIF(工シスA!$C$6:$C$105,C87)+COUNTIF(工シスB!$C$6:$C$101,C87)+COUNTIF(医学1!$C$6:$C$105,C87)+COUNTIF(医学2!$C$6:$C$105,C87)+COUNTIF(医学3!$C$6:$C$105,C87)+COUNTIF(看護2!$C$6:$C$105,C87)+COUNTIF(医療・看護1!$C$6:$C$105,C87)+COUNTIF(体育1!$C$6:$C$105,C87)+COUNTIF(体育2!$C$6:$C$105,C87)+COUNTIF(体育3!$C$6:$C$105,C87)+COUNTIF(体育4!$C$6:$C$105,C87)+COUNTIF(体育5!$C$6:$C$105,C87)+COUNTIF(体育6!$C$6:$C$99,C87)+COUNTIF(芸術1!$C$6:$C$103,C87)+COUNTIF(芸術2!$C$6:$C$104,C87)+COUNTIF(社工1!$C$6:$C$104,C87)+COUNTIF(社工2!$C$6:$C$105,C87)+COUNTIF(人文2!$C$6:$C$105,C87)+COUNTIF(創成!$C$6:$C$103,C87)+COUNTIF(知識!$C$6:$C$104,C87)+COUNTIF(総学1B!$C$6:$C$105,C87)+COUNTIF(総学1C!$C$6:$C$105,C87)+COUNTIF(総学2B!$C$6:$C$105,C87)+COUNTIF(総学3B!$C$6:$C$105,C87)+COUNTIF(総学3C!$C$6:$C$105,C87)+COUNTIF(総学1A!$C$6:$C$105,C87)+COUNTIF(総学2C!$C$6:$C$105,C87)+COUNTIF(総学2D!$C$6:$C$105,C87)+COUNTIF(総学3A!$C$6:$C$105,C87)+COUNTIF(総学2A!$C$6:$C$105,C87)+COUNTIF(編入生!$C$6:$C$103,C87)</f>
        <v>0</v>
      </c>
    </row>
    <row r="88" spans="2:9" ht="14.25" customHeight="1">
      <c r="B88" s="7">
        <f t="shared" si="1"/>
        <v>83</v>
      </c>
      <c r="C88" s="17"/>
      <c r="D88" s="17"/>
      <c r="E88" s="17"/>
      <c r="F88" s="17"/>
      <c r="G88" s="17"/>
      <c r="H88" s="10" t="e">
        <f>VLOOKUP($C88,#REF!,3,FALSE)</f>
        <v>#REF!</v>
      </c>
      <c r="I88" s="45">
        <f>COUNTIF($C$6:$C$105,C88)+COUNTIF(人文１!$C$6:$C$105,C88)+COUNTIF(比文1!$C$6:$C$105,C88)+COUNTIF(比文2・日日!$C$6:$C$97,C88)+COUNTIF(社会1・国際1!$C$6:$C$104,C88)+COUNTIF(社会2!$C$6:$C$102,C88)+COUNTIF(国際2!$C$6:$C$105,C88)+COUNTIF(教育!$C$6:$C$105,C88)+COUNTIF(心理!$C$6:$C$105,C88)+COUNTIF(障害!$C$6:$C$105,C88)+COUNTIF(生物2!$C$6:$C$105,C88)+COUNTIF(資源1!$C$6:$C$98,C88)+COUNTIF(資源2!$C$6:$C$105,C88)+COUNTIF(地球・生物1!$C$6:$C$104,C88)+COUNTIF(数学!$C$6:$C$105,C88)+COUNTIF(物理!$C$6:$C$105,C88)+COUNTIF(化学!$C$6:$C$102,C88)+COUNTIF(応理1!$C$6:$C$103,C88)+COUNTIF(応理2!$C$6:$C$105,C88)+COUNTIF(工シスA!$C$6:$C$105,C88)+COUNTIF(工シスB!$C$6:$C$101,C88)+COUNTIF(医学1!$C$6:$C$105,C88)+COUNTIF(医学2!$C$6:$C$105,C88)+COUNTIF(医学3!$C$6:$C$105,C88)+COUNTIF(看護2!$C$6:$C$105,C88)+COUNTIF(医療・看護1!$C$6:$C$105,C88)+COUNTIF(体育1!$C$6:$C$105,C88)+COUNTIF(体育2!$C$6:$C$105,C88)+COUNTIF(体育3!$C$6:$C$105,C88)+COUNTIF(体育4!$C$6:$C$105,C88)+COUNTIF(体育5!$C$6:$C$105,C88)+COUNTIF(体育6!$C$6:$C$99,C88)+COUNTIF(芸術1!$C$6:$C$103,C88)+COUNTIF(芸術2!$C$6:$C$104,C88)+COUNTIF(社工1!$C$6:$C$104,C88)+COUNTIF(社工2!$C$6:$C$105,C88)+COUNTIF(人文2!$C$6:$C$105,C88)+COUNTIF(創成!$C$6:$C$103,C88)+COUNTIF(知識!$C$6:$C$104,C88)+COUNTIF(総学1B!$C$6:$C$105,C88)+COUNTIF(総学1C!$C$6:$C$105,C88)+COUNTIF(総学2B!$C$6:$C$105,C88)+COUNTIF(総学3B!$C$6:$C$105,C88)+COUNTIF(総学3C!$C$6:$C$105,C88)+COUNTIF(総学1A!$C$6:$C$105,C88)+COUNTIF(総学2C!$C$6:$C$105,C88)+COUNTIF(総学2D!$C$6:$C$105,C88)+COUNTIF(総学3A!$C$6:$C$105,C88)+COUNTIF(総学2A!$C$6:$C$105,C88)+COUNTIF(編入生!$C$6:$C$103,C88)</f>
        <v>0</v>
      </c>
    </row>
    <row r="89" spans="2:9" ht="14.25" customHeight="1">
      <c r="B89" s="7">
        <f t="shared" si="1"/>
        <v>84</v>
      </c>
      <c r="C89" s="17"/>
      <c r="D89" s="17"/>
      <c r="E89" s="17"/>
      <c r="F89" s="17"/>
      <c r="G89" s="17"/>
      <c r="H89" s="10" t="e">
        <f>VLOOKUP($C89,#REF!,3,FALSE)</f>
        <v>#REF!</v>
      </c>
      <c r="I89" s="45">
        <f>COUNTIF($C$6:$C$105,C89)+COUNTIF(人文１!$C$6:$C$105,C89)+COUNTIF(比文1!$C$6:$C$105,C89)+COUNTIF(比文2・日日!$C$6:$C$97,C89)+COUNTIF(社会1・国際1!$C$6:$C$104,C89)+COUNTIF(社会2!$C$6:$C$102,C89)+COUNTIF(国際2!$C$6:$C$105,C89)+COUNTIF(教育!$C$6:$C$105,C89)+COUNTIF(心理!$C$6:$C$105,C89)+COUNTIF(障害!$C$6:$C$105,C89)+COUNTIF(生物2!$C$6:$C$105,C89)+COUNTIF(資源1!$C$6:$C$98,C89)+COUNTIF(資源2!$C$6:$C$105,C89)+COUNTIF(地球・生物1!$C$6:$C$104,C89)+COUNTIF(数学!$C$6:$C$105,C89)+COUNTIF(物理!$C$6:$C$105,C89)+COUNTIF(化学!$C$6:$C$102,C89)+COUNTIF(応理1!$C$6:$C$103,C89)+COUNTIF(応理2!$C$6:$C$105,C89)+COUNTIF(工シスA!$C$6:$C$105,C89)+COUNTIF(工シスB!$C$6:$C$101,C89)+COUNTIF(医学1!$C$6:$C$105,C89)+COUNTIF(医学2!$C$6:$C$105,C89)+COUNTIF(医学3!$C$6:$C$105,C89)+COUNTIF(看護2!$C$6:$C$105,C89)+COUNTIF(医療・看護1!$C$6:$C$105,C89)+COUNTIF(体育1!$C$6:$C$105,C89)+COUNTIF(体育2!$C$6:$C$105,C89)+COUNTIF(体育3!$C$6:$C$105,C89)+COUNTIF(体育4!$C$6:$C$105,C89)+COUNTIF(体育5!$C$6:$C$105,C89)+COUNTIF(体育6!$C$6:$C$99,C89)+COUNTIF(芸術1!$C$6:$C$103,C89)+COUNTIF(芸術2!$C$6:$C$104,C89)+COUNTIF(社工1!$C$6:$C$104,C89)+COUNTIF(社工2!$C$6:$C$105,C89)+COUNTIF(人文2!$C$6:$C$105,C89)+COUNTIF(創成!$C$6:$C$103,C89)+COUNTIF(知識!$C$6:$C$104,C89)+COUNTIF(総学1B!$C$6:$C$105,C89)+COUNTIF(総学1C!$C$6:$C$105,C89)+COUNTIF(総学2B!$C$6:$C$105,C89)+COUNTIF(総学3B!$C$6:$C$105,C89)+COUNTIF(総学3C!$C$6:$C$105,C89)+COUNTIF(総学1A!$C$6:$C$105,C89)+COUNTIF(総学2C!$C$6:$C$105,C89)+COUNTIF(総学2D!$C$6:$C$105,C89)+COUNTIF(総学3A!$C$6:$C$105,C89)+COUNTIF(総学2A!$C$6:$C$105,C89)+COUNTIF(編入生!$C$6:$C$103,C89)</f>
        <v>0</v>
      </c>
    </row>
    <row r="90" spans="2:9" ht="14.25" customHeight="1">
      <c r="B90" s="7">
        <f t="shared" si="1"/>
        <v>85</v>
      </c>
      <c r="C90" s="17"/>
      <c r="D90" s="17"/>
      <c r="E90" s="17"/>
      <c r="F90" s="17"/>
      <c r="G90" s="17"/>
      <c r="H90" s="10" t="e">
        <f>VLOOKUP($C90,#REF!,3,FALSE)</f>
        <v>#REF!</v>
      </c>
      <c r="I90" s="45">
        <f>COUNTIF($C$6:$C$105,C90)+COUNTIF(人文１!$C$6:$C$105,C90)+COUNTIF(比文1!$C$6:$C$105,C90)+COUNTIF(比文2・日日!$C$6:$C$97,C90)+COUNTIF(社会1・国際1!$C$6:$C$104,C90)+COUNTIF(社会2!$C$6:$C$102,C90)+COUNTIF(国際2!$C$6:$C$105,C90)+COUNTIF(教育!$C$6:$C$105,C90)+COUNTIF(心理!$C$6:$C$105,C90)+COUNTIF(障害!$C$6:$C$105,C90)+COUNTIF(生物2!$C$6:$C$105,C90)+COUNTIF(資源1!$C$6:$C$98,C90)+COUNTIF(資源2!$C$6:$C$105,C90)+COUNTIF(地球・生物1!$C$6:$C$104,C90)+COUNTIF(数学!$C$6:$C$105,C90)+COUNTIF(物理!$C$6:$C$105,C90)+COUNTIF(化学!$C$6:$C$102,C90)+COUNTIF(応理1!$C$6:$C$103,C90)+COUNTIF(応理2!$C$6:$C$105,C90)+COUNTIF(工シスA!$C$6:$C$105,C90)+COUNTIF(工シスB!$C$6:$C$101,C90)+COUNTIF(医学1!$C$6:$C$105,C90)+COUNTIF(医学2!$C$6:$C$105,C90)+COUNTIF(医学3!$C$6:$C$105,C90)+COUNTIF(看護2!$C$6:$C$105,C90)+COUNTIF(医療・看護1!$C$6:$C$105,C90)+COUNTIF(体育1!$C$6:$C$105,C90)+COUNTIF(体育2!$C$6:$C$105,C90)+COUNTIF(体育3!$C$6:$C$105,C90)+COUNTIF(体育4!$C$6:$C$105,C90)+COUNTIF(体育5!$C$6:$C$105,C90)+COUNTIF(体育6!$C$6:$C$99,C90)+COUNTIF(芸術1!$C$6:$C$103,C90)+COUNTIF(芸術2!$C$6:$C$104,C90)+COUNTIF(社工1!$C$6:$C$104,C90)+COUNTIF(社工2!$C$6:$C$105,C90)+COUNTIF(人文2!$C$6:$C$105,C90)+COUNTIF(創成!$C$6:$C$103,C90)+COUNTIF(知識!$C$6:$C$104,C90)+COUNTIF(総学1B!$C$6:$C$105,C90)+COUNTIF(総学1C!$C$6:$C$105,C90)+COUNTIF(総学2B!$C$6:$C$105,C90)+COUNTIF(総学3B!$C$6:$C$105,C90)+COUNTIF(総学3C!$C$6:$C$105,C90)+COUNTIF(総学1A!$C$6:$C$105,C90)+COUNTIF(総学2C!$C$6:$C$105,C90)+COUNTIF(総学2D!$C$6:$C$105,C90)+COUNTIF(総学3A!$C$6:$C$105,C90)+COUNTIF(総学2A!$C$6:$C$105,C90)+COUNTIF(編入生!$C$6:$C$103,C90)</f>
        <v>0</v>
      </c>
    </row>
    <row r="91" spans="2:9" ht="14.25" customHeight="1">
      <c r="B91" s="7">
        <f t="shared" si="1"/>
        <v>86</v>
      </c>
      <c r="C91" s="17"/>
      <c r="D91" s="17"/>
      <c r="E91" s="17"/>
      <c r="F91" s="17"/>
      <c r="G91" s="17"/>
      <c r="H91" s="10" t="e">
        <f>VLOOKUP($C91,#REF!,3,FALSE)</f>
        <v>#REF!</v>
      </c>
      <c r="I91" s="45">
        <f>COUNTIF($C$6:$C$105,C91)+COUNTIF(人文１!$C$6:$C$105,C91)+COUNTIF(比文1!$C$6:$C$105,C91)+COUNTIF(比文2・日日!$C$6:$C$97,C91)+COUNTIF(社会1・国際1!$C$6:$C$104,C91)+COUNTIF(社会2!$C$6:$C$102,C91)+COUNTIF(国際2!$C$6:$C$105,C91)+COUNTIF(教育!$C$6:$C$105,C91)+COUNTIF(心理!$C$6:$C$105,C91)+COUNTIF(障害!$C$6:$C$105,C91)+COUNTIF(生物2!$C$6:$C$105,C91)+COUNTIF(資源1!$C$6:$C$98,C91)+COUNTIF(資源2!$C$6:$C$105,C91)+COUNTIF(地球・生物1!$C$6:$C$104,C91)+COUNTIF(数学!$C$6:$C$105,C91)+COUNTIF(物理!$C$6:$C$105,C91)+COUNTIF(化学!$C$6:$C$102,C91)+COUNTIF(応理1!$C$6:$C$103,C91)+COUNTIF(応理2!$C$6:$C$105,C91)+COUNTIF(工シスA!$C$6:$C$105,C91)+COUNTIF(工シスB!$C$6:$C$101,C91)+COUNTIF(医学1!$C$6:$C$105,C91)+COUNTIF(医学2!$C$6:$C$105,C91)+COUNTIF(医学3!$C$6:$C$105,C91)+COUNTIF(看護2!$C$6:$C$105,C91)+COUNTIF(医療・看護1!$C$6:$C$105,C91)+COUNTIF(体育1!$C$6:$C$105,C91)+COUNTIF(体育2!$C$6:$C$105,C91)+COUNTIF(体育3!$C$6:$C$105,C91)+COUNTIF(体育4!$C$6:$C$105,C91)+COUNTIF(体育5!$C$6:$C$105,C91)+COUNTIF(体育6!$C$6:$C$99,C91)+COUNTIF(芸術1!$C$6:$C$103,C91)+COUNTIF(芸術2!$C$6:$C$104,C91)+COUNTIF(社工1!$C$6:$C$104,C91)+COUNTIF(社工2!$C$6:$C$105,C91)+COUNTIF(人文2!$C$6:$C$105,C91)+COUNTIF(創成!$C$6:$C$103,C91)+COUNTIF(知識!$C$6:$C$104,C91)+COUNTIF(総学1B!$C$6:$C$105,C91)+COUNTIF(総学1C!$C$6:$C$105,C91)+COUNTIF(総学2B!$C$6:$C$105,C91)+COUNTIF(総学3B!$C$6:$C$105,C91)+COUNTIF(総学3C!$C$6:$C$105,C91)+COUNTIF(総学1A!$C$6:$C$105,C91)+COUNTIF(総学2C!$C$6:$C$105,C91)+COUNTIF(総学2D!$C$6:$C$105,C91)+COUNTIF(総学3A!$C$6:$C$105,C91)+COUNTIF(総学2A!$C$6:$C$105,C91)+COUNTIF(編入生!$C$6:$C$103,C91)</f>
        <v>0</v>
      </c>
    </row>
    <row r="92" spans="2:9" ht="14.25" customHeight="1">
      <c r="B92" s="7">
        <f t="shared" si="1"/>
        <v>87</v>
      </c>
      <c r="C92" s="17"/>
      <c r="D92" s="17"/>
      <c r="E92" s="17"/>
      <c r="F92" s="17"/>
      <c r="G92" s="17"/>
      <c r="H92" s="10" t="e">
        <f>VLOOKUP($C92,#REF!,3,FALSE)</f>
        <v>#REF!</v>
      </c>
      <c r="I92" s="45">
        <f>COUNTIF($C$6:$C$105,C92)+COUNTIF(人文１!$C$6:$C$105,C92)+COUNTIF(比文1!$C$6:$C$105,C92)+COUNTIF(比文2・日日!$C$6:$C$97,C92)+COUNTIF(社会1・国際1!$C$6:$C$104,C92)+COUNTIF(社会2!$C$6:$C$102,C92)+COUNTIF(国際2!$C$6:$C$105,C92)+COUNTIF(教育!$C$6:$C$105,C92)+COUNTIF(心理!$C$6:$C$105,C92)+COUNTIF(障害!$C$6:$C$105,C92)+COUNTIF(生物2!$C$6:$C$105,C92)+COUNTIF(資源1!$C$6:$C$98,C92)+COUNTIF(資源2!$C$6:$C$105,C92)+COUNTIF(地球・生物1!$C$6:$C$104,C92)+COUNTIF(数学!$C$6:$C$105,C92)+COUNTIF(物理!$C$6:$C$105,C92)+COUNTIF(化学!$C$6:$C$102,C92)+COUNTIF(応理1!$C$6:$C$103,C92)+COUNTIF(応理2!$C$6:$C$105,C92)+COUNTIF(工シスA!$C$6:$C$105,C92)+COUNTIF(工シスB!$C$6:$C$101,C92)+COUNTIF(医学1!$C$6:$C$105,C92)+COUNTIF(医学2!$C$6:$C$105,C92)+COUNTIF(医学3!$C$6:$C$105,C92)+COUNTIF(看護2!$C$6:$C$105,C92)+COUNTIF(医療・看護1!$C$6:$C$105,C92)+COUNTIF(体育1!$C$6:$C$105,C92)+COUNTIF(体育2!$C$6:$C$105,C92)+COUNTIF(体育3!$C$6:$C$105,C92)+COUNTIF(体育4!$C$6:$C$105,C92)+COUNTIF(体育5!$C$6:$C$105,C92)+COUNTIF(体育6!$C$6:$C$99,C92)+COUNTIF(芸術1!$C$6:$C$103,C92)+COUNTIF(芸術2!$C$6:$C$104,C92)+COUNTIF(社工1!$C$6:$C$104,C92)+COUNTIF(社工2!$C$6:$C$105,C92)+COUNTIF(人文2!$C$6:$C$105,C92)+COUNTIF(創成!$C$6:$C$103,C92)+COUNTIF(知識!$C$6:$C$104,C92)+COUNTIF(総学1B!$C$6:$C$105,C92)+COUNTIF(総学1C!$C$6:$C$105,C92)+COUNTIF(総学2B!$C$6:$C$105,C92)+COUNTIF(総学3B!$C$6:$C$105,C92)+COUNTIF(総学3C!$C$6:$C$105,C92)+COUNTIF(総学1A!$C$6:$C$105,C92)+COUNTIF(総学2C!$C$6:$C$105,C92)+COUNTIF(総学2D!$C$6:$C$105,C92)+COUNTIF(総学3A!$C$6:$C$105,C92)+COUNTIF(総学2A!$C$6:$C$105,C92)+COUNTIF(編入生!$C$6:$C$103,C92)</f>
        <v>0</v>
      </c>
    </row>
    <row r="93" spans="2:9" ht="14.25" customHeight="1">
      <c r="B93" s="7">
        <f t="shared" si="1"/>
        <v>88</v>
      </c>
      <c r="C93" s="17"/>
      <c r="D93" s="17"/>
      <c r="E93" s="17"/>
      <c r="F93" s="17"/>
      <c r="G93" s="17"/>
      <c r="H93" s="10" t="e">
        <f>VLOOKUP($C93,#REF!,3,FALSE)</f>
        <v>#REF!</v>
      </c>
      <c r="I93" s="45">
        <f>COUNTIF($C$6:$C$105,C93)+COUNTIF(人文１!$C$6:$C$105,C93)+COUNTIF(比文1!$C$6:$C$105,C93)+COUNTIF(比文2・日日!$C$6:$C$97,C93)+COUNTIF(社会1・国際1!$C$6:$C$104,C93)+COUNTIF(社会2!$C$6:$C$102,C93)+COUNTIF(国際2!$C$6:$C$105,C93)+COUNTIF(教育!$C$6:$C$105,C93)+COUNTIF(心理!$C$6:$C$105,C93)+COUNTIF(障害!$C$6:$C$105,C93)+COUNTIF(生物2!$C$6:$C$105,C93)+COUNTIF(資源1!$C$6:$C$98,C93)+COUNTIF(資源2!$C$6:$C$105,C93)+COUNTIF(地球・生物1!$C$6:$C$104,C93)+COUNTIF(数学!$C$6:$C$105,C93)+COUNTIF(物理!$C$6:$C$105,C93)+COUNTIF(化学!$C$6:$C$102,C93)+COUNTIF(応理1!$C$6:$C$103,C93)+COUNTIF(応理2!$C$6:$C$105,C93)+COUNTIF(工シスA!$C$6:$C$105,C93)+COUNTIF(工シスB!$C$6:$C$101,C93)+COUNTIF(医学1!$C$6:$C$105,C93)+COUNTIF(医学2!$C$6:$C$105,C93)+COUNTIF(医学3!$C$6:$C$105,C93)+COUNTIF(看護2!$C$6:$C$105,C93)+COUNTIF(医療・看護1!$C$6:$C$105,C93)+COUNTIF(体育1!$C$6:$C$105,C93)+COUNTIF(体育2!$C$6:$C$105,C93)+COUNTIF(体育3!$C$6:$C$105,C93)+COUNTIF(体育4!$C$6:$C$105,C93)+COUNTIF(体育5!$C$6:$C$105,C93)+COUNTIF(体育6!$C$6:$C$99,C93)+COUNTIF(芸術1!$C$6:$C$103,C93)+COUNTIF(芸術2!$C$6:$C$104,C93)+COUNTIF(社工1!$C$6:$C$104,C93)+COUNTIF(社工2!$C$6:$C$105,C93)+COUNTIF(人文2!$C$6:$C$105,C93)+COUNTIF(創成!$C$6:$C$103,C93)+COUNTIF(知識!$C$6:$C$104,C93)+COUNTIF(総学1B!$C$6:$C$105,C93)+COUNTIF(総学1C!$C$6:$C$105,C93)+COUNTIF(総学2B!$C$6:$C$105,C93)+COUNTIF(総学3B!$C$6:$C$105,C93)+COUNTIF(総学3C!$C$6:$C$105,C93)+COUNTIF(総学1A!$C$6:$C$105,C93)+COUNTIF(総学2C!$C$6:$C$105,C93)+COUNTIF(総学2D!$C$6:$C$105,C93)+COUNTIF(総学3A!$C$6:$C$105,C93)+COUNTIF(総学2A!$C$6:$C$105,C93)+COUNTIF(編入生!$C$6:$C$103,C93)</f>
        <v>0</v>
      </c>
    </row>
    <row r="94" spans="2:9" ht="14.25" customHeight="1">
      <c r="B94" s="7">
        <f t="shared" si="1"/>
        <v>89</v>
      </c>
      <c r="C94" s="17"/>
      <c r="D94" s="17"/>
      <c r="E94" s="17"/>
      <c r="F94" s="17"/>
      <c r="G94" s="17"/>
      <c r="H94" s="10" t="e">
        <f>VLOOKUP($C94,#REF!,3,FALSE)</f>
        <v>#REF!</v>
      </c>
      <c r="I94" s="45">
        <f>COUNTIF($C$6:$C$105,C94)+COUNTIF(人文１!$C$6:$C$105,C94)+COUNTIF(比文1!$C$6:$C$105,C94)+COUNTIF(比文2・日日!$C$6:$C$97,C94)+COUNTIF(社会1・国際1!$C$6:$C$104,C94)+COUNTIF(社会2!$C$6:$C$102,C94)+COUNTIF(国際2!$C$6:$C$105,C94)+COUNTIF(教育!$C$6:$C$105,C94)+COUNTIF(心理!$C$6:$C$105,C94)+COUNTIF(障害!$C$6:$C$105,C94)+COUNTIF(生物2!$C$6:$C$105,C94)+COUNTIF(資源1!$C$6:$C$98,C94)+COUNTIF(資源2!$C$6:$C$105,C94)+COUNTIF(地球・生物1!$C$6:$C$104,C94)+COUNTIF(数学!$C$6:$C$105,C94)+COUNTIF(物理!$C$6:$C$105,C94)+COUNTIF(化学!$C$6:$C$102,C94)+COUNTIF(応理1!$C$6:$C$103,C94)+COUNTIF(応理2!$C$6:$C$105,C94)+COUNTIF(工シスA!$C$6:$C$105,C94)+COUNTIF(工シスB!$C$6:$C$101,C94)+COUNTIF(医学1!$C$6:$C$105,C94)+COUNTIF(医学2!$C$6:$C$105,C94)+COUNTIF(医学3!$C$6:$C$105,C94)+COUNTIF(看護2!$C$6:$C$105,C94)+COUNTIF(医療・看護1!$C$6:$C$105,C94)+COUNTIF(体育1!$C$6:$C$105,C94)+COUNTIF(体育2!$C$6:$C$105,C94)+COUNTIF(体育3!$C$6:$C$105,C94)+COUNTIF(体育4!$C$6:$C$105,C94)+COUNTIF(体育5!$C$6:$C$105,C94)+COUNTIF(体育6!$C$6:$C$99,C94)+COUNTIF(芸術1!$C$6:$C$103,C94)+COUNTIF(芸術2!$C$6:$C$104,C94)+COUNTIF(社工1!$C$6:$C$104,C94)+COUNTIF(社工2!$C$6:$C$105,C94)+COUNTIF(人文2!$C$6:$C$105,C94)+COUNTIF(創成!$C$6:$C$103,C94)+COUNTIF(知識!$C$6:$C$104,C94)+COUNTIF(総学1B!$C$6:$C$105,C94)+COUNTIF(総学1C!$C$6:$C$105,C94)+COUNTIF(総学2B!$C$6:$C$105,C94)+COUNTIF(総学3B!$C$6:$C$105,C94)+COUNTIF(総学3C!$C$6:$C$105,C94)+COUNTIF(総学1A!$C$6:$C$105,C94)+COUNTIF(総学2C!$C$6:$C$105,C94)+COUNTIF(総学2D!$C$6:$C$105,C94)+COUNTIF(総学3A!$C$6:$C$105,C94)+COUNTIF(総学2A!$C$6:$C$105,C94)+COUNTIF(編入生!$C$6:$C$103,C94)</f>
        <v>0</v>
      </c>
    </row>
    <row r="95" spans="2:9" ht="14.25" customHeight="1">
      <c r="B95" s="7">
        <f t="shared" si="1"/>
        <v>90</v>
      </c>
      <c r="C95" s="17"/>
      <c r="D95" s="17"/>
      <c r="E95" s="17"/>
      <c r="F95" s="17"/>
      <c r="G95" s="17"/>
      <c r="H95" s="10" t="e">
        <f>VLOOKUP($C95,#REF!,3,FALSE)</f>
        <v>#REF!</v>
      </c>
      <c r="I95" s="45">
        <f>COUNTIF($C$6:$C$105,C95)+COUNTIF(人文１!$C$6:$C$105,C95)+COUNTIF(比文1!$C$6:$C$105,C95)+COUNTIF(比文2・日日!$C$6:$C$97,C95)+COUNTIF(社会1・国際1!$C$6:$C$104,C95)+COUNTIF(社会2!$C$6:$C$102,C95)+COUNTIF(国際2!$C$6:$C$105,C95)+COUNTIF(教育!$C$6:$C$105,C95)+COUNTIF(心理!$C$6:$C$105,C95)+COUNTIF(障害!$C$6:$C$105,C95)+COUNTIF(生物2!$C$6:$C$105,C95)+COUNTIF(資源1!$C$6:$C$98,C95)+COUNTIF(資源2!$C$6:$C$105,C95)+COUNTIF(地球・生物1!$C$6:$C$104,C95)+COUNTIF(数学!$C$6:$C$105,C95)+COUNTIF(物理!$C$6:$C$105,C95)+COUNTIF(化学!$C$6:$C$102,C95)+COUNTIF(応理1!$C$6:$C$103,C95)+COUNTIF(応理2!$C$6:$C$105,C95)+COUNTIF(工シスA!$C$6:$C$105,C95)+COUNTIF(工シスB!$C$6:$C$101,C95)+COUNTIF(医学1!$C$6:$C$105,C95)+COUNTIF(医学2!$C$6:$C$105,C95)+COUNTIF(医学3!$C$6:$C$105,C95)+COUNTIF(看護2!$C$6:$C$105,C95)+COUNTIF(医療・看護1!$C$6:$C$105,C95)+COUNTIF(体育1!$C$6:$C$105,C95)+COUNTIF(体育2!$C$6:$C$105,C95)+COUNTIF(体育3!$C$6:$C$105,C95)+COUNTIF(体育4!$C$6:$C$105,C95)+COUNTIF(体育5!$C$6:$C$105,C95)+COUNTIF(体育6!$C$6:$C$99,C95)+COUNTIF(芸術1!$C$6:$C$103,C95)+COUNTIF(芸術2!$C$6:$C$104,C95)+COUNTIF(社工1!$C$6:$C$104,C95)+COUNTIF(社工2!$C$6:$C$105,C95)+COUNTIF(人文2!$C$6:$C$105,C95)+COUNTIF(創成!$C$6:$C$103,C95)+COUNTIF(知識!$C$6:$C$104,C95)+COUNTIF(総学1B!$C$6:$C$105,C95)+COUNTIF(総学1C!$C$6:$C$105,C95)+COUNTIF(総学2B!$C$6:$C$105,C95)+COUNTIF(総学3B!$C$6:$C$105,C95)+COUNTIF(総学3C!$C$6:$C$105,C95)+COUNTIF(総学1A!$C$6:$C$105,C95)+COUNTIF(総学2C!$C$6:$C$105,C95)+COUNTIF(総学2D!$C$6:$C$105,C95)+COUNTIF(総学3A!$C$6:$C$105,C95)+COUNTIF(総学2A!$C$6:$C$105,C95)+COUNTIF(編入生!$C$6:$C$103,C95)</f>
        <v>0</v>
      </c>
    </row>
    <row r="96" spans="2:9" ht="14.25" customHeight="1">
      <c r="B96" s="7">
        <f t="shared" si="1"/>
        <v>91</v>
      </c>
      <c r="C96" s="17"/>
      <c r="D96" s="17"/>
      <c r="E96" s="17"/>
      <c r="F96" s="17"/>
      <c r="G96" s="17"/>
      <c r="H96" s="10" t="e">
        <f>VLOOKUP($C96,#REF!,3,FALSE)</f>
        <v>#REF!</v>
      </c>
      <c r="I96" s="45">
        <f>COUNTIF($C$6:$C$105,C96)+COUNTIF(人文１!$C$6:$C$105,C96)+COUNTIF(比文1!$C$6:$C$105,C96)+COUNTIF(比文2・日日!$C$6:$C$97,C96)+COUNTIF(社会1・国際1!$C$6:$C$104,C96)+COUNTIF(社会2!$C$6:$C$102,C96)+COUNTIF(国際2!$C$6:$C$105,C96)+COUNTIF(教育!$C$6:$C$105,C96)+COUNTIF(心理!$C$6:$C$105,C96)+COUNTIF(障害!$C$6:$C$105,C96)+COUNTIF(生物2!$C$6:$C$105,C96)+COUNTIF(資源1!$C$6:$C$98,C96)+COUNTIF(資源2!$C$6:$C$105,C96)+COUNTIF(地球・生物1!$C$6:$C$104,C96)+COUNTIF(数学!$C$6:$C$105,C96)+COUNTIF(物理!$C$6:$C$105,C96)+COUNTIF(化学!$C$6:$C$102,C96)+COUNTIF(応理1!$C$6:$C$103,C96)+COUNTIF(応理2!$C$6:$C$105,C96)+COUNTIF(工シスA!$C$6:$C$105,C96)+COUNTIF(工シスB!$C$6:$C$101,C96)+COUNTIF(医学1!$C$6:$C$105,C96)+COUNTIF(医学2!$C$6:$C$105,C96)+COUNTIF(医学3!$C$6:$C$105,C96)+COUNTIF(看護2!$C$6:$C$105,C96)+COUNTIF(医療・看護1!$C$6:$C$105,C96)+COUNTIF(体育1!$C$6:$C$105,C96)+COUNTIF(体育2!$C$6:$C$105,C96)+COUNTIF(体育3!$C$6:$C$105,C96)+COUNTIF(体育4!$C$6:$C$105,C96)+COUNTIF(体育5!$C$6:$C$105,C96)+COUNTIF(体育6!$C$6:$C$99,C96)+COUNTIF(芸術1!$C$6:$C$103,C96)+COUNTIF(芸術2!$C$6:$C$104,C96)+COUNTIF(社工1!$C$6:$C$104,C96)+COUNTIF(社工2!$C$6:$C$105,C96)+COUNTIF(人文2!$C$6:$C$105,C96)+COUNTIF(創成!$C$6:$C$103,C96)+COUNTIF(知識!$C$6:$C$104,C96)+COUNTIF(総学1B!$C$6:$C$105,C96)+COUNTIF(総学1C!$C$6:$C$105,C96)+COUNTIF(総学2B!$C$6:$C$105,C96)+COUNTIF(総学3B!$C$6:$C$105,C96)+COUNTIF(総学3C!$C$6:$C$105,C96)+COUNTIF(総学1A!$C$6:$C$105,C96)+COUNTIF(総学2C!$C$6:$C$105,C96)+COUNTIF(総学2D!$C$6:$C$105,C96)+COUNTIF(総学3A!$C$6:$C$105,C96)+COUNTIF(総学2A!$C$6:$C$105,C96)+COUNTIF(編入生!$C$6:$C$103,C96)</f>
        <v>0</v>
      </c>
    </row>
    <row r="97" spans="2:9" ht="14.25" customHeight="1">
      <c r="B97" s="7">
        <f t="shared" si="1"/>
        <v>92</v>
      </c>
      <c r="C97" s="17"/>
      <c r="D97" s="17"/>
      <c r="E97" s="17"/>
      <c r="F97" s="17"/>
      <c r="G97" s="17"/>
      <c r="H97" s="10" t="e">
        <f>VLOOKUP($C97,#REF!,3,FALSE)</f>
        <v>#REF!</v>
      </c>
      <c r="I97" s="45">
        <f>COUNTIF($C$6:$C$105,C97)+COUNTIF(人文１!$C$6:$C$105,C97)+COUNTIF(比文1!$C$6:$C$105,C97)+COUNTIF(比文2・日日!$C$6:$C$97,C97)+COUNTIF(社会1・国際1!$C$6:$C$104,C97)+COUNTIF(社会2!$C$6:$C$102,C97)+COUNTIF(国際2!$C$6:$C$105,C97)+COUNTIF(教育!$C$6:$C$105,C97)+COUNTIF(心理!$C$6:$C$105,C97)+COUNTIF(障害!$C$6:$C$105,C97)+COUNTIF(生物2!$C$6:$C$105,C97)+COUNTIF(資源1!$C$6:$C$98,C97)+COUNTIF(資源2!$C$6:$C$105,C97)+COUNTIF(地球・生物1!$C$6:$C$104,C97)+COUNTIF(数学!$C$6:$C$105,C97)+COUNTIF(物理!$C$6:$C$105,C97)+COUNTIF(化学!$C$6:$C$102,C97)+COUNTIF(応理1!$C$6:$C$103,C97)+COUNTIF(応理2!$C$6:$C$105,C97)+COUNTIF(工シスA!$C$6:$C$105,C97)+COUNTIF(工シスB!$C$6:$C$101,C97)+COUNTIF(医学1!$C$6:$C$105,C97)+COUNTIF(医学2!$C$6:$C$105,C97)+COUNTIF(医学3!$C$6:$C$105,C97)+COUNTIF(看護2!$C$6:$C$105,C97)+COUNTIF(医療・看護1!$C$6:$C$105,C97)+COUNTIF(体育1!$C$6:$C$105,C97)+COUNTIF(体育2!$C$6:$C$105,C97)+COUNTIF(体育3!$C$6:$C$105,C97)+COUNTIF(体育4!$C$6:$C$105,C97)+COUNTIF(体育5!$C$6:$C$105,C97)+COUNTIF(体育6!$C$6:$C$99,C97)+COUNTIF(芸術1!$C$6:$C$103,C97)+COUNTIF(芸術2!$C$6:$C$104,C97)+COUNTIF(社工1!$C$6:$C$104,C97)+COUNTIF(社工2!$C$6:$C$105,C97)+COUNTIF(人文2!$C$6:$C$105,C97)+COUNTIF(創成!$C$6:$C$103,C97)+COUNTIF(知識!$C$6:$C$104,C97)+COUNTIF(総学1B!$C$6:$C$105,C97)+COUNTIF(総学1C!$C$6:$C$105,C97)+COUNTIF(総学2B!$C$6:$C$105,C97)+COUNTIF(総学3B!$C$6:$C$105,C97)+COUNTIF(総学3C!$C$6:$C$105,C97)+COUNTIF(総学1A!$C$6:$C$105,C97)+COUNTIF(総学2C!$C$6:$C$105,C97)+COUNTIF(総学2D!$C$6:$C$105,C97)+COUNTIF(総学3A!$C$6:$C$105,C97)+COUNTIF(総学2A!$C$6:$C$105,C97)+COUNTIF(編入生!$C$6:$C$103,C97)</f>
        <v>0</v>
      </c>
    </row>
    <row r="98" spans="2:9" ht="14.25" customHeight="1">
      <c r="B98" s="7">
        <f t="shared" si="1"/>
        <v>93</v>
      </c>
      <c r="C98" s="17"/>
      <c r="D98" s="17"/>
      <c r="E98" s="17"/>
      <c r="F98" s="17"/>
      <c r="G98" s="17"/>
      <c r="H98" s="10" t="e">
        <f>VLOOKUP($C98,#REF!,3,FALSE)</f>
        <v>#REF!</v>
      </c>
      <c r="I98" s="45">
        <f>COUNTIF($C$6:$C$105,C98)+COUNTIF(人文１!$C$6:$C$105,C98)+COUNTIF(比文1!$C$6:$C$105,C98)+COUNTIF(比文2・日日!$C$6:$C$97,C98)+COUNTIF(社会1・国際1!$C$6:$C$104,C98)+COUNTIF(社会2!$C$6:$C$102,C98)+COUNTIF(国際2!$C$6:$C$105,C98)+COUNTIF(教育!$C$6:$C$105,C98)+COUNTIF(心理!$C$6:$C$105,C98)+COUNTIF(障害!$C$6:$C$105,C98)+COUNTIF(生物2!$C$6:$C$105,C98)+COUNTIF(資源1!$C$6:$C$98,C98)+COUNTIF(資源2!$C$6:$C$105,C98)+COUNTIF(地球・生物1!$C$6:$C$104,C98)+COUNTIF(数学!$C$6:$C$105,C98)+COUNTIF(物理!$C$6:$C$105,C98)+COUNTIF(化学!$C$6:$C$102,C98)+COUNTIF(応理1!$C$6:$C$103,C98)+COUNTIF(応理2!$C$6:$C$105,C98)+COUNTIF(工シスA!$C$6:$C$105,C98)+COUNTIF(工シスB!$C$6:$C$101,C98)+COUNTIF(医学1!$C$6:$C$105,C98)+COUNTIF(医学2!$C$6:$C$105,C98)+COUNTIF(医学3!$C$6:$C$105,C98)+COUNTIF(看護2!$C$6:$C$105,C98)+COUNTIF(医療・看護1!$C$6:$C$105,C98)+COUNTIF(体育1!$C$6:$C$105,C98)+COUNTIF(体育2!$C$6:$C$105,C98)+COUNTIF(体育3!$C$6:$C$105,C98)+COUNTIF(体育4!$C$6:$C$105,C98)+COUNTIF(体育5!$C$6:$C$105,C98)+COUNTIF(体育6!$C$6:$C$99,C98)+COUNTIF(芸術1!$C$6:$C$103,C98)+COUNTIF(芸術2!$C$6:$C$104,C98)+COUNTIF(社工1!$C$6:$C$104,C98)+COUNTIF(社工2!$C$6:$C$105,C98)+COUNTIF(人文2!$C$6:$C$105,C98)+COUNTIF(創成!$C$6:$C$103,C98)+COUNTIF(知識!$C$6:$C$104,C98)+COUNTIF(総学1B!$C$6:$C$105,C98)+COUNTIF(総学1C!$C$6:$C$105,C98)+COUNTIF(総学2B!$C$6:$C$105,C98)+COUNTIF(総学3B!$C$6:$C$105,C98)+COUNTIF(総学3C!$C$6:$C$105,C98)+COUNTIF(総学1A!$C$6:$C$105,C98)+COUNTIF(総学2C!$C$6:$C$105,C98)+COUNTIF(総学2D!$C$6:$C$105,C98)+COUNTIF(総学3A!$C$6:$C$105,C98)+COUNTIF(総学2A!$C$6:$C$105,C98)+COUNTIF(編入生!$C$6:$C$103,C98)</f>
        <v>0</v>
      </c>
    </row>
    <row r="99" spans="2:9" ht="14.25" customHeight="1">
      <c r="B99" s="7">
        <f t="shared" si="1"/>
        <v>94</v>
      </c>
      <c r="C99" s="17"/>
      <c r="D99" s="17"/>
      <c r="E99" s="17"/>
      <c r="F99" s="17"/>
      <c r="G99" s="17"/>
      <c r="H99" s="10" t="e">
        <f>VLOOKUP($C99,#REF!,3,FALSE)</f>
        <v>#REF!</v>
      </c>
      <c r="I99" s="45">
        <f>COUNTIF($C$6:$C$105,C99)+COUNTIF(人文１!$C$6:$C$105,C99)+COUNTIF(比文1!$C$6:$C$105,C99)+COUNTIF(比文2・日日!$C$6:$C$97,C99)+COUNTIF(社会1・国際1!$C$6:$C$104,C99)+COUNTIF(社会2!$C$6:$C$102,C99)+COUNTIF(国際2!$C$6:$C$105,C99)+COUNTIF(教育!$C$6:$C$105,C99)+COUNTIF(心理!$C$6:$C$105,C99)+COUNTIF(障害!$C$6:$C$105,C99)+COUNTIF(生物2!$C$6:$C$105,C99)+COUNTIF(資源1!$C$6:$C$98,C99)+COUNTIF(資源2!$C$6:$C$105,C99)+COUNTIF(地球・生物1!$C$6:$C$104,C99)+COUNTIF(数学!$C$6:$C$105,C99)+COUNTIF(物理!$C$6:$C$105,C99)+COUNTIF(化学!$C$6:$C$102,C99)+COUNTIF(応理1!$C$6:$C$103,C99)+COUNTIF(応理2!$C$6:$C$105,C99)+COUNTIF(工シスA!$C$6:$C$105,C99)+COUNTIF(工シスB!$C$6:$C$101,C99)+COUNTIF(医学1!$C$6:$C$105,C99)+COUNTIF(医学2!$C$6:$C$105,C99)+COUNTIF(医学3!$C$6:$C$105,C99)+COUNTIF(看護2!$C$6:$C$105,C99)+COUNTIF(医療・看護1!$C$6:$C$105,C99)+COUNTIF(体育1!$C$6:$C$105,C99)+COUNTIF(体育2!$C$6:$C$105,C99)+COUNTIF(体育3!$C$6:$C$105,C99)+COUNTIF(体育4!$C$6:$C$105,C99)+COUNTIF(体育5!$C$6:$C$105,C99)+COUNTIF(体育6!$C$6:$C$99,C99)+COUNTIF(芸術1!$C$6:$C$103,C99)+COUNTIF(芸術2!$C$6:$C$104,C99)+COUNTIF(社工1!$C$6:$C$104,C99)+COUNTIF(社工2!$C$6:$C$105,C99)+COUNTIF(人文2!$C$6:$C$105,C99)+COUNTIF(創成!$C$6:$C$103,C99)+COUNTIF(知識!$C$6:$C$104,C99)+COUNTIF(総学1B!$C$6:$C$105,C99)+COUNTIF(総学1C!$C$6:$C$105,C99)+COUNTIF(総学2B!$C$6:$C$105,C99)+COUNTIF(総学3B!$C$6:$C$105,C99)+COUNTIF(総学3C!$C$6:$C$105,C99)+COUNTIF(総学1A!$C$6:$C$105,C99)+COUNTIF(総学2C!$C$6:$C$105,C99)+COUNTIF(総学2D!$C$6:$C$105,C99)+COUNTIF(総学3A!$C$6:$C$105,C99)+COUNTIF(総学2A!$C$6:$C$105,C99)+COUNTIF(編入生!$C$6:$C$103,C99)</f>
        <v>0</v>
      </c>
    </row>
    <row r="100" spans="2:9" ht="14.25" customHeight="1">
      <c r="B100" s="7">
        <f t="shared" si="1"/>
        <v>95</v>
      </c>
      <c r="C100" s="17"/>
      <c r="D100" s="17"/>
      <c r="E100" s="17"/>
      <c r="F100" s="17"/>
      <c r="G100" s="17"/>
      <c r="H100" s="10" t="e">
        <f>VLOOKUP($C100,#REF!,3,FALSE)</f>
        <v>#REF!</v>
      </c>
      <c r="I100" s="45">
        <f>COUNTIF($C$6:$C$105,C100)+COUNTIF(人文１!$C$6:$C$105,C100)+COUNTIF(比文1!$C$6:$C$105,C100)+COUNTIF(比文2・日日!$C$6:$C$97,C100)+COUNTIF(社会1・国際1!$C$6:$C$104,C100)+COUNTIF(社会2!$C$6:$C$102,C100)+COUNTIF(国際2!$C$6:$C$105,C100)+COUNTIF(教育!$C$6:$C$105,C100)+COUNTIF(心理!$C$6:$C$105,C100)+COUNTIF(障害!$C$6:$C$105,C100)+COUNTIF(生物2!$C$6:$C$105,C100)+COUNTIF(資源1!$C$6:$C$98,C100)+COUNTIF(資源2!$C$6:$C$105,C100)+COUNTIF(地球・生物1!$C$6:$C$104,C100)+COUNTIF(数学!$C$6:$C$105,C100)+COUNTIF(物理!$C$6:$C$105,C100)+COUNTIF(化学!$C$6:$C$102,C100)+COUNTIF(応理1!$C$6:$C$103,C100)+COUNTIF(応理2!$C$6:$C$105,C100)+COUNTIF(工シスA!$C$6:$C$105,C100)+COUNTIF(工シスB!$C$6:$C$101,C100)+COUNTIF(医学1!$C$6:$C$105,C100)+COUNTIF(医学2!$C$6:$C$105,C100)+COUNTIF(医学3!$C$6:$C$105,C100)+COUNTIF(看護2!$C$6:$C$105,C100)+COUNTIF(医療・看護1!$C$6:$C$105,C100)+COUNTIF(体育1!$C$6:$C$105,C100)+COUNTIF(体育2!$C$6:$C$105,C100)+COUNTIF(体育3!$C$6:$C$105,C100)+COUNTIF(体育4!$C$6:$C$105,C100)+COUNTIF(体育5!$C$6:$C$105,C100)+COUNTIF(体育6!$C$6:$C$99,C100)+COUNTIF(芸術1!$C$6:$C$103,C100)+COUNTIF(芸術2!$C$6:$C$104,C100)+COUNTIF(社工1!$C$6:$C$104,C100)+COUNTIF(社工2!$C$6:$C$105,C100)+COUNTIF(人文2!$C$6:$C$105,C100)+COUNTIF(創成!$C$6:$C$103,C100)+COUNTIF(知識!$C$6:$C$104,C100)+COUNTIF(総学1B!$C$6:$C$105,C100)+COUNTIF(総学1C!$C$6:$C$105,C100)+COUNTIF(総学2B!$C$6:$C$105,C100)+COUNTIF(総学3B!$C$6:$C$105,C100)+COUNTIF(総学3C!$C$6:$C$105,C100)+COUNTIF(総学1A!$C$6:$C$105,C100)+COUNTIF(総学2C!$C$6:$C$105,C100)+COUNTIF(総学2D!$C$6:$C$105,C100)+COUNTIF(総学3A!$C$6:$C$105,C100)+COUNTIF(総学2A!$C$6:$C$105,C100)+COUNTIF(編入生!$C$6:$C$103,C100)</f>
        <v>0</v>
      </c>
    </row>
    <row r="101" spans="2:9" ht="14.25" customHeight="1">
      <c r="B101" s="7">
        <f t="shared" si="1"/>
        <v>96</v>
      </c>
      <c r="C101" s="17"/>
      <c r="D101" s="17"/>
      <c r="E101" s="17"/>
      <c r="F101" s="17"/>
      <c r="G101" s="17"/>
      <c r="H101" s="10" t="e">
        <f>VLOOKUP($C101,#REF!,3,FALSE)</f>
        <v>#REF!</v>
      </c>
      <c r="I101" s="45">
        <f>COUNTIF($C$6:$C$105,C101)+COUNTIF(人文１!$C$6:$C$105,C101)+COUNTIF(比文1!$C$6:$C$105,C101)+COUNTIF(比文2・日日!$C$6:$C$97,C101)+COUNTIF(社会1・国際1!$C$6:$C$104,C101)+COUNTIF(社会2!$C$6:$C$102,C101)+COUNTIF(国際2!$C$6:$C$105,C101)+COUNTIF(教育!$C$6:$C$105,C101)+COUNTIF(心理!$C$6:$C$105,C101)+COUNTIF(障害!$C$6:$C$105,C101)+COUNTIF(生物2!$C$6:$C$105,C101)+COUNTIF(資源1!$C$6:$C$98,C101)+COUNTIF(資源2!$C$6:$C$105,C101)+COUNTIF(地球・生物1!$C$6:$C$104,C101)+COUNTIF(数学!$C$6:$C$105,C101)+COUNTIF(物理!$C$6:$C$105,C101)+COUNTIF(化学!$C$6:$C$102,C101)+COUNTIF(応理1!$C$6:$C$103,C101)+COUNTIF(応理2!$C$6:$C$105,C101)+COUNTIF(工シスA!$C$6:$C$105,C101)+COUNTIF(工シスB!$C$6:$C$101,C101)+COUNTIF(医学1!$C$6:$C$105,C101)+COUNTIF(医学2!$C$6:$C$105,C101)+COUNTIF(医学3!$C$6:$C$105,C101)+COUNTIF(看護2!$C$6:$C$105,C101)+COUNTIF(医療・看護1!$C$6:$C$105,C101)+COUNTIF(体育1!$C$6:$C$105,C101)+COUNTIF(体育2!$C$6:$C$105,C101)+COUNTIF(体育3!$C$6:$C$105,C101)+COUNTIF(体育4!$C$6:$C$105,C101)+COUNTIF(体育5!$C$6:$C$105,C101)+COUNTIF(体育6!$C$6:$C$99,C101)+COUNTIF(芸術1!$C$6:$C$103,C101)+COUNTIF(芸術2!$C$6:$C$104,C101)+COUNTIF(社工1!$C$6:$C$104,C101)+COUNTIF(社工2!$C$6:$C$105,C101)+COUNTIF(人文2!$C$6:$C$105,C101)+COUNTIF(創成!$C$6:$C$103,C101)+COUNTIF(知識!$C$6:$C$104,C101)+COUNTIF(総学1B!$C$6:$C$105,C101)+COUNTIF(総学1C!$C$6:$C$105,C101)+COUNTIF(総学2B!$C$6:$C$105,C101)+COUNTIF(総学3B!$C$6:$C$105,C101)+COUNTIF(総学3C!$C$6:$C$105,C101)+COUNTIF(総学1A!$C$6:$C$105,C101)+COUNTIF(総学2C!$C$6:$C$105,C101)+COUNTIF(総学2D!$C$6:$C$105,C101)+COUNTIF(総学3A!$C$6:$C$105,C101)+COUNTIF(総学2A!$C$6:$C$105,C101)+COUNTIF(編入生!$C$6:$C$103,C101)</f>
        <v>0</v>
      </c>
    </row>
    <row r="102" spans="2:9" ht="14.25" customHeight="1">
      <c r="B102" s="7">
        <f t="shared" si="1"/>
        <v>97</v>
      </c>
      <c r="C102" s="17"/>
      <c r="D102" s="17"/>
      <c r="E102" s="17"/>
      <c r="F102" s="17"/>
      <c r="G102" s="17"/>
      <c r="H102" s="10" t="e">
        <f>VLOOKUP($C102,#REF!,3,FALSE)</f>
        <v>#REF!</v>
      </c>
      <c r="I102" s="45">
        <f>COUNTIF($C$6:$C$105,C102)+COUNTIF(人文１!$C$6:$C$105,C102)+COUNTIF(比文1!$C$6:$C$105,C102)+COUNTIF(比文2・日日!$C$6:$C$97,C102)+COUNTIF(社会1・国際1!$C$6:$C$104,C102)+COUNTIF(社会2!$C$6:$C$102,C102)+COUNTIF(国際2!$C$6:$C$105,C102)+COUNTIF(教育!$C$6:$C$105,C102)+COUNTIF(心理!$C$6:$C$105,C102)+COUNTIF(障害!$C$6:$C$105,C102)+COUNTIF(生物2!$C$6:$C$105,C102)+COUNTIF(資源1!$C$6:$C$98,C102)+COUNTIF(資源2!$C$6:$C$105,C102)+COUNTIF(地球・生物1!$C$6:$C$104,C102)+COUNTIF(数学!$C$6:$C$105,C102)+COUNTIF(物理!$C$6:$C$105,C102)+COUNTIF(化学!$C$6:$C$102,C102)+COUNTIF(応理1!$C$6:$C$103,C102)+COUNTIF(応理2!$C$6:$C$105,C102)+COUNTIF(工シスA!$C$6:$C$105,C102)+COUNTIF(工シスB!$C$6:$C$101,C102)+COUNTIF(医学1!$C$6:$C$105,C102)+COUNTIF(医学2!$C$6:$C$105,C102)+COUNTIF(医学3!$C$6:$C$105,C102)+COUNTIF(看護2!$C$6:$C$105,C102)+COUNTIF(医療・看護1!$C$6:$C$105,C102)+COUNTIF(体育1!$C$6:$C$105,C102)+COUNTIF(体育2!$C$6:$C$105,C102)+COUNTIF(体育3!$C$6:$C$105,C102)+COUNTIF(体育4!$C$6:$C$105,C102)+COUNTIF(体育5!$C$6:$C$105,C102)+COUNTIF(体育6!$C$6:$C$99,C102)+COUNTIF(芸術1!$C$6:$C$103,C102)+COUNTIF(芸術2!$C$6:$C$104,C102)+COUNTIF(社工1!$C$6:$C$104,C102)+COUNTIF(社工2!$C$6:$C$105,C102)+COUNTIF(人文2!$C$6:$C$105,C102)+COUNTIF(創成!$C$6:$C$103,C102)+COUNTIF(知識!$C$6:$C$104,C102)+COUNTIF(総学1B!$C$6:$C$105,C102)+COUNTIF(総学1C!$C$6:$C$105,C102)+COUNTIF(総学2B!$C$6:$C$105,C102)+COUNTIF(総学3B!$C$6:$C$105,C102)+COUNTIF(総学3C!$C$6:$C$105,C102)+COUNTIF(総学1A!$C$6:$C$105,C102)+COUNTIF(総学2C!$C$6:$C$105,C102)+COUNTIF(総学2D!$C$6:$C$105,C102)+COUNTIF(総学3A!$C$6:$C$105,C102)+COUNTIF(総学2A!$C$6:$C$105,C102)+COUNTIF(編入生!$C$6:$C$103,C102)</f>
        <v>0</v>
      </c>
    </row>
    <row r="103" spans="2:9" ht="14.25" customHeight="1">
      <c r="B103" s="7">
        <f t="shared" si="1"/>
        <v>98</v>
      </c>
      <c r="C103" s="17"/>
      <c r="D103" s="17"/>
      <c r="E103" s="17"/>
      <c r="F103" s="17"/>
      <c r="G103" s="17"/>
      <c r="H103" s="10" t="e">
        <f>VLOOKUP($C103,#REF!,3,FALSE)</f>
        <v>#REF!</v>
      </c>
      <c r="I103" s="45">
        <f>COUNTIF($C$6:$C$105,C103)+COUNTIF(人文１!$C$6:$C$105,C103)+COUNTIF(比文1!$C$6:$C$105,C103)+COUNTIF(比文2・日日!$C$6:$C$97,C103)+COUNTIF(社会1・国際1!$C$6:$C$104,C103)+COUNTIF(社会2!$C$6:$C$102,C103)+COUNTIF(国際2!$C$6:$C$105,C103)+COUNTIF(教育!$C$6:$C$105,C103)+COUNTIF(心理!$C$6:$C$105,C103)+COUNTIF(障害!$C$6:$C$105,C103)+COUNTIF(生物2!$C$6:$C$105,C103)+COUNTIF(資源1!$C$6:$C$98,C103)+COUNTIF(資源2!$C$6:$C$105,C103)+COUNTIF(地球・生物1!$C$6:$C$104,C103)+COUNTIF(数学!$C$6:$C$105,C103)+COUNTIF(物理!$C$6:$C$105,C103)+COUNTIF(化学!$C$6:$C$102,C103)+COUNTIF(応理1!$C$6:$C$103,C103)+COUNTIF(応理2!$C$6:$C$105,C103)+COUNTIF(工シスA!$C$6:$C$105,C103)+COUNTIF(工シスB!$C$6:$C$101,C103)+COUNTIF(医学1!$C$6:$C$105,C103)+COUNTIF(医学2!$C$6:$C$105,C103)+COUNTIF(医学3!$C$6:$C$105,C103)+COUNTIF(看護2!$C$6:$C$105,C103)+COUNTIF(医療・看護1!$C$6:$C$105,C103)+COUNTIF(体育1!$C$6:$C$105,C103)+COUNTIF(体育2!$C$6:$C$105,C103)+COUNTIF(体育3!$C$6:$C$105,C103)+COUNTIF(体育4!$C$6:$C$105,C103)+COUNTIF(体育5!$C$6:$C$105,C103)+COUNTIF(体育6!$C$6:$C$99,C103)+COUNTIF(芸術1!$C$6:$C$103,C103)+COUNTIF(芸術2!$C$6:$C$104,C103)+COUNTIF(社工1!$C$6:$C$104,C103)+COUNTIF(社工2!$C$6:$C$105,C103)+COUNTIF(人文2!$C$6:$C$105,C103)+COUNTIF(創成!$C$6:$C$103,C103)+COUNTIF(知識!$C$6:$C$104,C103)+COUNTIF(総学1B!$C$6:$C$105,C103)+COUNTIF(総学1C!$C$6:$C$105,C103)+COUNTIF(総学2B!$C$6:$C$105,C103)+COUNTIF(総学3B!$C$6:$C$105,C103)+COUNTIF(総学3C!$C$6:$C$105,C103)+COUNTIF(総学1A!$C$6:$C$105,C103)+COUNTIF(総学2C!$C$6:$C$105,C103)+COUNTIF(総学2D!$C$6:$C$105,C103)+COUNTIF(総学3A!$C$6:$C$105,C103)+COUNTIF(総学2A!$C$6:$C$105,C103)+COUNTIF(編入生!$C$6:$C$103,C103)</f>
        <v>0</v>
      </c>
    </row>
    <row r="104" spans="2:9" ht="14.25" customHeight="1">
      <c r="B104" s="7">
        <f t="shared" si="1"/>
        <v>99</v>
      </c>
      <c r="C104" s="17"/>
      <c r="D104" s="17"/>
      <c r="E104" s="17"/>
      <c r="F104" s="17"/>
      <c r="G104" s="17"/>
      <c r="H104" s="10" t="e">
        <f>VLOOKUP($C104,#REF!,3,FALSE)</f>
        <v>#REF!</v>
      </c>
      <c r="I104" s="45">
        <f>COUNTIF($C$6:$C$105,C104)+COUNTIF(人文１!$C$6:$C$105,C104)+COUNTIF(比文1!$C$6:$C$105,C104)+COUNTIF(比文2・日日!$C$6:$C$97,C104)+COUNTIF(社会1・国際1!$C$6:$C$104,C104)+COUNTIF(社会2!$C$6:$C$102,C104)+COUNTIF(国際2!$C$6:$C$105,C104)+COUNTIF(教育!$C$6:$C$105,C104)+COUNTIF(心理!$C$6:$C$105,C104)+COUNTIF(障害!$C$6:$C$105,C104)+COUNTIF(生物2!$C$6:$C$105,C104)+COUNTIF(資源1!$C$6:$C$98,C104)+COUNTIF(資源2!$C$6:$C$105,C104)+COUNTIF(地球・生物1!$C$6:$C$104,C104)+COUNTIF(数学!$C$6:$C$105,C104)+COUNTIF(物理!$C$6:$C$105,C104)+COUNTIF(化学!$C$6:$C$102,C104)+COUNTIF(応理1!$C$6:$C$103,C104)+COUNTIF(応理2!$C$6:$C$105,C104)+COUNTIF(工シスA!$C$6:$C$105,C104)+COUNTIF(工シスB!$C$6:$C$101,C104)+COUNTIF(医学1!$C$6:$C$105,C104)+COUNTIF(医学2!$C$6:$C$105,C104)+COUNTIF(医学3!$C$6:$C$105,C104)+COUNTIF(看護2!$C$6:$C$105,C104)+COUNTIF(医療・看護1!$C$6:$C$105,C104)+COUNTIF(体育1!$C$6:$C$105,C104)+COUNTIF(体育2!$C$6:$C$105,C104)+COUNTIF(体育3!$C$6:$C$105,C104)+COUNTIF(体育4!$C$6:$C$105,C104)+COUNTIF(体育5!$C$6:$C$105,C104)+COUNTIF(体育6!$C$6:$C$99,C104)+COUNTIF(芸術1!$C$6:$C$103,C104)+COUNTIF(芸術2!$C$6:$C$104,C104)+COUNTIF(社工1!$C$6:$C$104,C104)+COUNTIF(社工2!$C$6:$C$105,C104)+COUNTIF(人文2!$C$6:$C$105,C104)+COUNTIF(創成!$C$6:$C$103,C104)+COUNTIF(知識!$C$6:$C$104,C104)+COUNTIF(総学1B!$C$6:$C$105,C104)+COUNTIF(総学1C!$C$6:$C$105,C104)+COUNTIF(総学2B!$C$6:$C$105,C104)+COUNTIF(総学3B!$C$6:$C$105,C104)+COUNTIF(総学3C!$C$6:$C$105,C104)+COUNTIF(総学1A!$C$6:$C$105,C104)+COUNTIF(総学2C!$C$6:$C$105,C104)+COUNTIF(総学2D!$C$6:$C$105,C104)+COUNTIF(総学3A!$C$6:$C$105,C104)+COUNTIF(総学2A!$C$6:$C$105,C104)+COUNTIF(編入生!$C$6:$C$103,C104)</f>
        <v>0</v>
      </c>
    </row>
    <row r="105" spans="2:9" ht="14.25" customHeight="1">
      <c r="B105" s="7">
        <f t="shared" si="1"/>
        <v>100</v>
      </c>
      <c r="C105" s="17"/>
      <c r="D105" s="17"/>
      <c r="E105" s="17"/>
      <c r="F105" s="17"/>
      <c r="G105" s="17"/>
      <c r="H105" s="10" t="e">
        <f>VLOOKUP($C105,#REF!,3,FALSE)</f>
        <v>#REF!</v>
      </c>
      <c r="I105" s="45">
        <f>COUNTIF($C$6:$C$105,C105)+COUNTIF(人文１!$C$6:$C$105,C105)+COUNTIF(比文1!$C$6:$C$105,C105)+COUNTIF(比文2・日日!$C$6:$C$97,C105)+COUNTIF(社会1・国際1!$C$6:$C$104,C105)+COUNTIF(社会2!$C$6:$C$102,C105)+COUNTIF(国際2!$C$6:$C$105,C105)+COUNTIF(教育!$C$6:$C$105,C105)+COUNTIF(心理!$C$6:$C$105,C105)+COUNTIF(障害!$C$6:$C$105,C105)+COUNTIF(生物2!$C$6:$C$105,C105)+COUNTIF(資源1!$C$6:$C$98,C105)+COUNTIF(資源2!$C$6:$C$105,C105)+COUNTIF(地球・生物1!$C$6:$C$104,C105)+COUNTIF(数学!$C$6:$C$105,C105)+COUNTIF(物理!$C$6:$C$105,C105)+COUNTIF(化学!$C$6:$C$102,C105)+COUNTIF(応理1!$C$6:$C$103,C105)+COUNTIF(応理2!$C$6:$C$105,C105)+COUNTIF(工シスA!$C$6:$C$105,C105)+COUNTIF(工シスB!$C$6:$C$101,C105)+COUNTIF(医学1!$C$6:$C$105,C105)+COUNTIF(医学2!$C$6:$C$105,C105)+COUNTIF(医学3!$C$6:$C$105,C105)+COUNTIF(看護2!$C$6:$C$105,C105)+COUNTIF(医療・看護1!$C$6:$C$105,C105)+COUNTIF(体育1!$C$6:$C$105,C105)+COUNTIF(体育2!$C$6:$C$105,C105)+COUNTIF(体育3!$C$6:$C$105,C105)+COUNTIF(体育4!$C$6:$C$105,C105)+COUNTIF(体育5!$C$6:$C$105,C105)+COUNTIF(体育6!$C$6:$C$99,C105)+COUNTIF(芸術1!$C$6:$C$103,C105)+COUNTIF(芸術2!$C$6:$C$104,C105)+COUNTIF(社工1!$C$6:$C$104,C105)+COUNTIF(社工2!$C$6:$C$105,C105)+COUNTIF(人文2!$C$6:$C$105,C105)+COUNTIF(創成!$C$6:$C$103,C105)+COUNTIF(知識!$C$6:$C$104,C105)+COUNTIF(総学1B!$C$6:$C$105,C105)+COUNTIF(総学1C!$C$6:$C$105,C105)+COUNTIF(総学2B!$C$6:$C$105,C105)+COUNTIF(総学3B!$C$6:$C$105,C105)+COUNTIF(総学3C!$C$6:$C$105,C105)+COUNTIF(総学1A!$C$6:$C$105,C105)+COUNTIF(総学2C!$C$6:$C$105,C105)+COUNTIF(総学2D!$C$6:$C$105,C105)+COUNTIF(総学3A!$C$6:$C$105,C105)+COUNTIF(総学2A!$C$6:$C$105,C105)+COUNTIF(編入生!$C$6:$C$103,C105)</f>
        <v>0</v>
      </c>
    </row>
  </sheetData>
  <autoFilter ref="B5:I105" xr:uid="{DDD4AC17-91B8-472E-915B-9B00E905F77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996E-522A-4210-82AB-487F6DD64FE4}">
  <dimension ref="B1:I74"/>
  <sheetViews>
    <sheetView view="pageBreakPreview" topLeftCell="A15" zoomScale="120" zoomScaleNormal="120" zoomScaleSheetLayoutView="120" workbookViewId="0">
      <selection activeCell="G40" sqref="G40:G42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6525102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61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人文2!$C$6:$C$105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8" si="0">ROW()-5</f>
        <v>2</v>
      </c>
      <c r="C7" s="80"/>
      <c r="D7" s="81"/>
      <c r="E7" s="81"/>
      <c r="F7" s="10" t="s">
        <v>61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人文2!$C$6:$C$105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61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人文2!$C$6:$C$105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61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人文2!$C$6:$C$105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61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人文2!$C$6:$C$105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61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人文2!$C$6:$C$105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61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人文2!$C$6:$C$105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61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人文2!$C$6:$C$105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61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人文2!$C$6:$C$105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61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人文2!$C$6:$C$105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61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人文2!$C$6:$C$105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61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人文2!$C$6:$C$105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61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人文2!$C$6:$C$105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61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人文2!$C$6:$C$105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61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人文2!$C$6:$C$105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61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人文2!$C$6:$C$105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61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人文2!$C$6:$C$105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61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人文2!$C$6:$C$105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61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人文2!$C$6:$C$105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61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人文2!$C$6:$C$105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61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人文2!$C$6:$C$105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61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人文2!$C$6:$C$105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61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人文2!$C$6:$C$105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61</v>
      </c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人文2!$C$6:$C$105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61</v>
      </c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人文2!$C$6:$C$105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61</v>
      </c>
      <c r="G31" s="10"/>
      <c r="H31" s="10" t="e">
        <f>IF(VLOOKUP($C31,#REF!,3,FALSE)=$C$2,"〇",VLOOKUP($C31,#REF!,3,FALSE))</f>
        <v>#REF!</v>
      </c>
      <c r="I31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人文2!$C$6:$C$105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61</v>
      </c>
      <c r="G32" s="10"/>
      <c r="H32" s="10" t="e">
        <f>IF(VLOOKUP($C32,#REF!,3,FALSE)=$C$2,"〇",VLOOKUP($C32,#REF!,3,FALSE))</f>
        <v>#REF!</v>
      </c>
      <c r="I32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人文2!$C$6:$C$105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61</v>
      </c>
      <c r="G33" s="10"/>
      <c r="H33" s="10" t="e">
        <f>IF(VLOOKUP($C33,#REF!,3,FALSE)=$C$2,"〇",VLOOKUP($C33,#REF!,3,FALSE))</f>
        <v>#REF!</v>
      </c>
      <c r="I33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人文2!$C$6:$C$105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61</v>
      </c>
      <c r="G34" s="10"/>
      <c r="H34" s="10" t="e">
        <f>IF(VLOOKUP($C34,#REF!,3,FALSE)=$C$2,"〇",VLOOKUP($C34,#REF!,3,FALSE))</f>
        <v>#REF!</v>
      </c>
      <c r="I34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人文2!$C$6:$C$105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61</v>
      </c>
      <c r="G35" s="10"/>
      <c r="H35" s="10" t="e">
        <f>IF(VLOOKUP($C35,#REF!,3,FALSE)=$C$2,"〇",VLOOKUP($C35,#REF!,3,FALSE))</f>
        <v>#REF!</v>
      </c>
      <c r="I35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人文2!$C$6:$C$105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61</v>
      </c>
      <c r="G36" s="10"/>
      <c r="H36" s="10" t="e">
        <f>IF(VLOOKUP($C36,#REF!,3,FALSE)=$C$2,"〇",VLOOKUP($C36,#REF!,3,FALSE))</f>
        <v>#REF!</v>
      </c>
      <c r="I36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人文2!$C$6:$C$105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61</v>
      </c>
      <c r="G37" s="10"/>
      <c r="H37" s="10" t="e">
        <f>IF(VLOOKUP($C37,#REF!,3,FALSE)=$C$2,"〇",VLOOKUP($C37,#REF!,3,FALSE))</f>
        <v>#REF!</v>
      </c>
      <c r="I37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人文2!$C$6:$C$105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61</v>
      </c>
      <c r="G38" s="10"/>
      <c r="H38" s="10" t="e">
        <f>IF(VLOOKUP($C38,#REF!,3,FALSE)=$C$2,"〇",VLOOKUP($C38,#REF!,3,FALSE))</f>
        <v>#REF!</v>
      </c>
      <c r="I38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人文2!$C$6:$C$105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0" t="s">
        <v>61</v>
      </c>
      <c r="G39" s="10"/>
      <c r="H39" s="10" t="e">
        <f>IF(VLOOKUP($C39,#REF!,3,FALSE)=$C$2,"〇",VLOOKUP($C39,#REF!,3,FALSE))</f>
        <v>#REF!</v>
      </c>
      <c r="I39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人文2!$C$6:$C$105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61</v>
      </c>
      <c r="G40" s="10"/>
      <c r="H40" s="10" t="e">
        <f>IF(VLOOKUP($C40,#REF!,3,FALSE)=$C$2,"〇",VLOOKUP($C40,#REF!,3,FALSE))</f>
        <v>#REF!</v>
      </c>
      <c r="I40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人文2!$C$6:$C$105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0" t="s">
        <v>61</v>
      </c>
      <c r="G41" s="10"/>
      <c r="H41" s="10" t="e">
        <f>IF(VLOOKUP($C41,#REF!,3,FALSE)=$C$2,"〇",VLOOKUP($C41,#REF!,3,FALSE))</f>
        <v>#REF!</v>
      </c>
      <c r="I41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人文2!$C$6:$C$105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0" t="s">
        <v>61</v>
      </c>
      <c r="G42" s="10"/>
      <c r="H42" s="10" t="e">
        <f>IF(VLOOKUP($C42,#REF!,3,FALSE)=$C$2,"〇",VLOOKUP($C42,#REF!,3,FALSE))</f>
        <v>#REF!</v>
      </c>
      <c r="I42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人文2!$C$6:$C$105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"/>
      <c r="D43" s="10"/>
      <c r="E43" s="10"/>
      <c r="F43" s="10"/>
      <c r="G43" s="10"/>
      <c r="H43" s="10" t="e">
        <f>IF(VLOOKUP($C43,#REF!,3,FALSE)=$C$2,"〇",VLOOKUP($C43,#REF!,3,FALSE))</f>
        <v>#REF!</v>
      </c>
      <c r="I43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人文2!$C$6:$C$105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人文2!$C$6:$C$105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人文2!$C$6:$C$105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人文2!$C$6:$C$105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人文2!$C$6:$C$105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人文2!$C$6:$C$105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人文2!$C$6:$C$105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人文2!$C$6:$C$105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人文2!$C$6:$C$105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人文2!$C$6:$C$105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人文2!$C$6:$C$105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人文2!$C$6:$C$105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人文2!$C$6:$C$105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人文2!$C$6:$C$105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人文2!$C$6:$C$105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人文2!$C$6:$C$105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人文2!$C$6:$C$105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人文2!$C$6:$C$105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人文2!$C$6:$C$105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人文2!$C$6:$C$105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人文2!$C$6:$C$105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人文2!$C$6:$C$105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人文2!$C$6:$C$105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人文2!$C$6:$C$105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人文2!$C$6:$C$105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VLOOKUP($C68,#REF!,3,FALSE)</f>
        <v>#REF!</v>
      </c>
      <c r="I68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人文2!$C$6:$C$105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ref="B69:B74" si="1">ROW()-5</f>
        <v>64</v>
      </c>
      <c r="C69" s="10"/>
      <c r="D69" s="10"/>
      <c r="E69" s="10"/>
      <c r="F69" s="10"/>
      <c r="G69" s="10"/>
      <c r="H69" s="10" t="e">
        <f>VLOOKUP($C69,#REF!,3,FALSE)</f>
        <v>#REF!</v>
      </c>
      <c r="I69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人文2!$C$6:$C$105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1"/>
        <v>65</v>
      </c>
      <c r="C70" s="10"/>
      <c r="D70" s="10"/>
      <c r="E70" s="10"/>
      <c r="F70" s="10"/>
      <c r="G70" s="10"/>
      <c r="H70" s="10" t="e">
        <f>VLOOKUP($C70,#REF!,3,FALSE)</f>
        <v>#REF!</v>
      </c>
      <c r="I70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人文2!$C$6:$C$105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0"/>
      <c r="D71" s="10"/>
      <c r="E71" s="10"/>
      <c r="F71" s="10"/>
      <c r="G71" s="10"/>
      <c r="H71" s="10" t="e">
        <f>VLOOKUP($C71,#REF!,3,FALSE)</f>
        <v>#REF!</v>
      </c>
      <c r="I71" s="43">
        <f>COUNTIF($C$6:$C$103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人文2!$C$6:$C$105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VLOOKUP($C72,#REF!,3,FALSE)</f>
        <v>#REF!</v>
      </c>
      <c r="I72" s="43">
        <f>COUNTIF($C$6:$C$103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人文2!$C$6:$C$105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VLOOKUP($C73,#REF!,3,FALSE)</f>
        <v>#REF!</v>
      </c>
      <c r="I73" s="43">
        <f>COUNTIF($C$6:$C$103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人文2!$C$6:$C$105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VLOOKUP($C74,#REF!,3,FALSE)</f>
        <v>#REF!</v>
      </c>
      <c r="I74" s="43">
        <f>COUNTIF($C$6:$C$103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人文2!$C$6:$C$105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</sheetData>
  <autoFilter ref="B5:I72" xr:uid="{56A5996E-522A-4210-82AB-487F6DD64FE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B8A9-33F5-46D0-8EB0-40C534B42B00}">
  <dimension ref="B1:I79"/>
  <sheetViews>
    <sheetView view="pageBreakPreview" topLeftCell="A49" zoomScale="120" zoomScaleNormal="120" zoomScaleSheetLayoutView="120" workbookViewId="0">
      <selection activeCell="F74" sqref="F74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4" width="19" style="2" customWidth="1"/>
    <col min="5" max="5" width="21.125" style="2" bestFit="1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6526102</v>
      </c>
    </row>
    <row r="3" spans="2:9" s="1" customFormat="1" ht="14.25" customHeight="1" thickBot="1">
      <c r="B3" s="3" t="s">
        <v>3</v>
      </c>
      <c r="C3" s="5" t="s">
        <v>25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1"/>
      <c r="D6" s="81"/>
      <c r="E6" s="81"/>
      <c r="F6" s="10" t="s">
        <v>62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人文2!$C$6:$C$105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1"/>
      <c r="D7" s="81"/>
      <c r="E7" s="81"/>
      <c r="F7" s="10" t="s">
        <v>62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人文2!$C$6:$C$105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1"/>
      <c r="D8" s="81"/>
      <c r="E8" s="81"/>
      <c r="F8" s="10" t="s">
        <v>62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人文2!$C$6:$C$105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1"/>
      <c r="D9" s="81"/>
      <c r="E9" s="81"/>
      <c r="F9" s="10" t="s">
        <v>62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人文2!$C$6:$C$105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1"/>
      <c r="D10" s="81"/>
      <c r="E10" s="81"/>
      <c r="F10" s="10" t="s">
        <v>62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人文2!$C$6:$C$105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1"/>
      <c r="D11" s="81"/>
      <c r="E11" s="81"/>
      <c r="F11" s="10" t="s">
        <v>62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人文2!$C$6:$C$105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1"/>
      <c r="D12" s="81"/>
      <c r="E12" s="81"/>
      <c r="F12" s="10" t="s">
        <v>62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人文2!$C$6:$C$105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1"/>
      <c r="D13" s="81"/>
      <c r="E13" s="81"/>
      <c r="F13" s="10" t="s">
        <v>62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人文2!$C$6:$C$105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1"/>
      <c r="D14" s="81"/>
      <c r="E14" s="81"/>
      <c r="F14" s="10" t="s">
        <v>62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人文2!$C$6:$C$105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1"/>
      <c r="D15" s="81"/>
      <c r="E15" s="81"/>
      <c r="F15" s="10" t="s">
        <v>62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人文2!$C$6:$C$105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1"/>
      <c r="D16" s="81"/>
      <c r="E16" s="81"/>
      <c r="F16" s="10" t="s">
        <v>62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人文2!$C$6:$C$105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1"/>
      <c r="D17" s="81"/>
      <c r="E17" s="81"/>
      <c r="F17" s="10" t="s">
        <v>62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人文2!$C$6:$C$105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1"/>
      <c r="D18" s="81"/>
      <c r="E18" s="81"/>
      <c r="F18" s="10" t="s">
        <v>62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人文2!$C$6:$C$105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1"/>
      <c r="D19" s="81"/>
      <c r="E19" s="81"/>
      <c r="F19" s="10" t="s">
        <v>62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人文2!$C$6:$C$105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1"/>
      <c r="D20" s="81"/>
      <c r="E20" s="81"/>
      <c r="F20" s="10" t="s">
        <v>62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人文2!$C$6:$C$105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1"/>
      <c r="D21" s="81"/>
      <c r="E21" s="81"/>
      <c r="F21" s="10" t="s">
        <v>62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人文2!$C$6:$C$105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1"/>
      <c r="D22" s="81"/>
      <c r="E22" s="81"/>
      <c r="F22" s="10" t="s">
        <v>62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人文2!$C$6:$C$105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1"/>
      <c r="D23" s="81"/>
      <c r="E23" s="81"/>
      <c r="F23" s="10" t="s">
        <v>62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人文2!$C$6:$C$105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1"/>
      <c r="D24" s="81"/>
      <c r="E24" s="81"/>
      <c r="F24" s="10" t="s">
        <v>62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人文2!$C$6:$C$105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1"/>
      <c r="D25" s="81"/>
      <c r="E25" s="81"/>
      <c r="F25" s="10" t="s">
        <v>62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人文2!$C$6:$C$105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1"/>
      <c r="D26" s="81"/>
      <c r="E26" s="81"/>
      <c r="F26" s="10" t="s">
        <v>62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人文2!$C$6:$C$105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62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人文2!$C$6:$C$105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1"/>
      <c r="D28" s="81"/>
      <c r="E28" s="81"/>
      <c r="F28" s="10" t="s">
        <v>62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人文2!$C$6:$C$105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1"/>
      <c r="D29" s="81"/>
      <c r="E29" s="81"/>
      <c r="F29" s="10" t="s">
        <v>62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人文2!$C$6:$C$105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1"/>
      <c r="D30" s="81"/>
      <c r="E30" s="81"/>
      <c r="F30" s="10" t="s">
        <v>62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人文2!$C$6:$C$105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1"/>
      <c r="D31" s="81"/>
      <c r="E31" s="81"/>
      <c r="F31" s="10" t="s">
        <v>62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人文2!$C$6:$C$105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1"/>
      <c r="D32" s="81"/>
      <c r="E32" s="81"/>
      <c r="F32" s="10" t="s">
        <v>62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人文2!$C$6:$C$105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1"/>
      <c r="D33" s="81"/>
      <c r="E33" s="81"/>
      <c r="F33" s="10" t="s">
        <v>62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人文2!$C$6:$C$105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1"/>
      <c r="D34" s="81"/>
      <c r="E34" s="81"/>
      <c r="F34" s="10" t="s">
        <v>62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人文2!$C$6:$C$105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1"/>
      <c r="D35" s="81"/>
      <c r="E35" s="81"/>
      <c r="F35" s="10" t="s">
        <v>62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人文2!$C$6:$C$105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1"/>
      <c r="D36" s="81"/>
      <c r="E36" s="81"/>
      <c r="F36" s="10" t="s">
        <v>62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人文2!$C$6:$C$105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1"/>
      <c r="D37" s="81"/>
      <c r="E37" s="81"/>
      <c r="F37" s="10" t="s">
        <v>62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人文2!$C$6:$C$105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1"/>
      <c r="D38" s="81"/>
      <c r="E38" s="81"/>
      <c r="F38" s="10" t="s">
        <v>62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人文2!$C$6:$C$105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1"/>
      <c r="D39" s="81"/>
      <c r="E39" s="81"/>
      <c r="F39" s="10" t="s">
        <v>62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人文2!$C$6:$C$105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1"/>
      <c r="D40" s="81"/>
      <c r="E40" s="81"/>
      <c r="F40" s="10" t="s">
        <v>62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人文2!$C$6:$C$105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1"/>
      <c r="E41" s="81"/>
      <c r="F41" s="10" t="s">
        <v>62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人文2!$C$6:$C$105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1"/>
      <c r="D42" s="81"/>
      <c r="E42" s="81"/>
      <c r="F42" s="10" t="s">
        <v>62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人文2!$C$6:$C$105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1"/>
      <c r="D43" s="81"/>
      <c r="E43" s="81"/>
      <c r="F43" s="10" t="s">
        <v>62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人文2!$C$6:$C$105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62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人文2!$C$6:$C$105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62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人文2!$C$6:$C$105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62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人文2!$C$6:$C$105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62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人文2!$C$6:$C$105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62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人文2!$C$6:$C$105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62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人文2!$C$6:$C$105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62</v>
      </c>
      <c r="G50" s="10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人文2!$C$6:$C$105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62</v>
      </c>
      <c r="G51" s="10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人文2!$C$6:$C$105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62</v>
      </c>
      <c r="G52" s="10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人文2!$C$6:$C$105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62</v>
      </c>
      <c r="G53" s="10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人文2!$C$6:$C$105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62</v>
      </c>
      <c r="G54" s="10"/>
      <c r="H54" s="10" t="e">
        <f>IF(VLOOKUP($C54,#REF!,3,FALSE)=$C$2,"〇",VLOOKUP($C54,#REF!,3,FALSE))</f>
        <v>#REF!</v>
      </c>
      <c r="I54" s="43">
        <f>COUNTIF($C$6:$C$104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人文2!$C$6:$C$105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62</v>
      </c>
      <c r="G55" s="10"/>
      <c r="H55" s="10" t="e">
        <f>IF(VLOOKUP($C55,#REF!,3,FALSE)=$C$2,"〇",VLOOKUP($C55,#REF!,3,FALSE))</f>
        <v>#REF!</v>
      </c>
      <c r="I55" s="43">
        <f>COUNTIF($C$6:$C$104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人文2!$C$6:$C$105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62</v>
      </c>
      <c r="G56" s="10"/>
      <c r="H56" s="10" t="e">
        <f>IF(VLOOKUP($C56,#REF!,3,FALSE)=$C$2,"〇",VLOOKUP($C56,#REF!,3,FALSE))</f>
        <v>#REF!</v>
      </c>
      <c r="I56" s="43">
        <f>COUNTIF($C$6:$C$104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人文2!$C$6:$C$105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57"/>
      <c r="D57" s="57"/>
      <c r="E57" s="57"/>
      <c r="F57" s="10" t="s">
        <v>62</v>
      </c>
      <c r="G57" s="10"/>
      <c r="H57" s="10" t="e">
        <f>IF(VLOOKUP($C57,#REF!,3,FALSE)=$C$2,"〇",VLOOKUP($C57,#REF!,3,FALSE))</f>
        <v>#REF!</v>
      </c>
      <c r="I57" s="43">
        <f>COUNTIF($C$6:$C$104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人文2!$C$6:$C$105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57"/>
      <c r="D58" s="57"/>
      <c r="E58" s="57"/>
      <c r="F58" s="10" t="s">
        <v>62</v>
      </c>
      <c r="G58" s="10"/>
      <c r="H58" s="10" t="e">
        <f>IF(VLOOKUP($C58,#REF!,3,FALSE)=$C$2,"〇",VLOOKUP($C58,#REF!,3,FALSE))</f>
        <v>#REF!</v>
      </c>
      <c r="I58" s="43">
        <f>COUNTIF($C$6:$C$104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人文2!$C$6:$C$105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57"/>
      <c r="D59" s="57"/>
      <c r="E59" s="57"/>
      <c r="F59" s="10" t="s">
        <v>62</v>
      </c>
      <c r="G59" s="10"/>
      <c r="H59" s="10" t="e">
        <f>IF(VLOOKUP($C59,#REF!,3,FALSE)=$C$2,"〇",VLOOKUP($C59,#REF!,3,FALSE))</f>
        <v>#REF!</v>
      </c>
      <c r="I59" s="43">
        <f>COUNTIF($C$6:$C$104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人文2!$C$6:$C$105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57"/>
      <c r="D60" s="57"/>
      <c r="E60" s="57"/>
      <c r="F60" s="10" t="s">
        <v>62</v>
      </c>
      <c r="G60" s="10"/>
      <c r="H60" s="10" t="e">
        <f>IF(VLOOKUP($C60,#REF!,3,FALSE)=$C$2,"〇",VLOOKUP($C60,#REF!,3,FALSE))</f>
        <v>#REF!</v>
      </c>
      <c r="I60" s="43">
        <f>COUNTIF($C$6:$C$104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人文2!$C$6:$C$105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57"/>
      <c r="D61" s="57"/>
      <c r="E61" s="57"/>
      <c r="F61" s="10" t="s">
        <v>62</v>
      </c>
      <c r="G61" s="10"/>
      <c r="H61" s="10" t="e">
        <f>IF(VLOOKUP($C61,#REF!,3,FALSE)=$C$2,"〇",VLOOKUP($C61,#REF!,3,FALSE))</f>
        <v>#REF!</v>
      </c>
      <c r="I61" s="43">
        <f>COUNTIF($C$6:$C$104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人文2!$C$6:$C$105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57"/>
      <c r="D62" s="57"/>
      <c r="E62" s="57"/>
      <c r="F62" s="10" t="s">
        <v>62</v>
      </c>
      <c r="G62" s="10"/>
      <c r="H62" s="10" t="e">
        <f>IF(VLOOKUP($C62,#REF!,3,FALSE)=$C$2,"〇",VLOOKUP($C62,#REF!,3,FALSE))</f>
        <v>#REF!</v>
      </c>
      <c r="I62" s="43">
        <f>COUNTIF($C$6:$C$104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人文2!$C$6:$C$105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57"/>
      <c r="D63" s="57"/>
      <c r="E63" s="57"/>
      <c r="F63" s="10" t="s">
        <v>62</v>
      </c>
      <c r="G63" s="10"/>
      <c r="H63" s="10" t="e">
        <f>IF(VLOOKUP($C63,#REF!,3,FALSE)=$C$2,"〇",VLOOKUP($C63,#REF!,3,FALSE))</f>
        <v>#REF!</v>
      </c>
      <c r="I63" s="43">
        <f>COUNTIF($C$6:$C$104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人文2!$C$6:$C$105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57"/>
      <c r="D64" s="57"/>
      <c r="E64" s="57"/>
      <c r="F64" s="10" t="s">
        <v>62</v>
      </c>
      <c r="G64" s="10"/>
      <c r="H64" s="10" t="e">
        <f>IF(VLOOKUP($C64,#REF!,3,FALSE)=$C$2,"〇",VLOOKUP($C64,#REF!,3,FALSE))</f>
        <v>#REF!</v>
      </c>
      <c r="I64" s="43">
        <f>COUNTIF($C$6:$C$104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人文2!$C$6:$C$105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57"/>
      <c r="D65" s="57"/>
      <c r="E65" s="57"/>
      <c r="F65" s="10" t="s">
        <v>62</v>
      </c>
      <c r="G65" s="10"/>
      <c r="H65" s="10" t="e">
        <f>IF(VLOOKUP($C65,#REF!,3,FALSE)=$C$2,"〇",VLOOKUP($C65,#REF!,3,FALSE))</f>
        <v>#REF!</v>
      </c>
      <c r="I65" s="43">
        <f>COUNTIF($C$6:$C$104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人文2!$C$6:$C$105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57"/>
      <c r="D66" s="57"/>
      <c r="E66" s="57"/>
      <c r="F66" s="10" t="s">
        <v>62</v>
      </c>
      <c r="G66" s="10"/>
      <c r="H66" s="10" t="e">
        <f>IF(VLOOKUP($C66,#REF!,3,FALSE)=$C$2,"〇",VLOOKUP($C66,#REF!,3,FALSE))</f>
        <v>#REF!</v>
      </c>
      <c r="I66" s="43">
        <f>COUNTIF($C$6:$C$104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人文2!$C$6:$C$105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6.5">
      <c r="B67" s="7">
        <f t="shared" si="0"/>
        <v>62</v>
      </c>
      <c r="C67" s="57"/>
      <c r="D67" s="57"/>
      <c r="E67" s="57"/>
      <c r="F67" s="10" t="s">
        <v>62</v>
      </c>
      <c r="G67" s="10"/>
      <c r="H67" s="10" t="e">
        <f>IF(VLOOKUP($C67,#REF!,3,FALSE)=$C$2,"〇",VLOOKUP($C67,#REF!,3,FALSE))</f>
        <v>#REF!</v>
      </c>
      <c r="I67" s="43">
        <f>COUNTIF($C$6:$C$104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人文2!$C$6:$C$105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57"/>
      <c r="D68" s="57"/>
      <c r="E68" s="57"/>
      <c r="F68" s="10" t="s">
        <v>62</v>
      </c>
      <c r="G68" s="10"/>
      <c r="H68" s="10" t="e">
        <f>IF(VLOOKUP($C68,#REF!,3,FALSE)=$C$2,"〇",VLOOKUP($C68,#REF!,3,FALSE))</f>
        <v>#REF!</v>
      </c>
      <c r="I68" s="43">
        <f>COUNTIF($C$6:$C$104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人文2!$C$6:$C$105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57"/>
      <c r="D69" s="57"/>
      <c r="E69" s="57"/>
      <c r="F69" s="10" t="s">
        <v>62</v>
      </c>
      <c r="G69" s="10"/>
      <c r="H69" s="10" t="e">
        <f>IF(VLOOKUP($C69,#REF!,3,FALSE)=$C$2,"〇",VLOOKUP($C69,#REF!,3,FALSE))</f>
        <v>#REF!</v>
      </c>
      <c r="I69" s="43">
        <f>COUNTIF($C$6:$C$104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人文2!$C$6:$C$105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57"/>
      <c r="D70" s="57"/>
      <c r="E70" s="57"/>
      <c r="F70" s="10" t="s">
        <v>62</v>
      </c>
      <c r="G70" s="10"/>
      <c r="H70" s="10" t="e">
        <f>IF(VLOOKUP($C70,#REF!,3,FALSE)=$C$2,"〇",VLOOKUP($C70,#REF!,3,FALSE))</f>
        <v>#REF!</v>
      </c>
      <c r="I70" s="43">
        <f>COUNTIF($C$6:$C$104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人文2!$C$6:$C$105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79" si="1">ROW()-5</f>
        <v>66</v>
      </c>
      <c r="C71" s="57"/>
      <c r="D71" s="57"/>
      <c r="E71" s="57"/>
      <c r="F71" s="10" t="s">
        <v>62</v>
      </c>
      <c r="G71" s="10"/>
      <c r="H71" s="10" t="e">
        <f>IF(VLOOKUP($C71,#REF!,3,FALSE)=$C$2,"〇",VLOOKUP($C71,#REF!,3,FALSE))</f>
        <v>#REF!</v>
      </c>
      <c r="I71" s="43">
        <f>COUNTIF($C$6:$C$104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人文2!$C$6:$C$105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57"/>
      <c r="D72" s="57"/>
      <c r="E72" s="57"/>
      <c r="F72" s="10" t="s">
        <v>62</v>
      </c>
      <c r="G72" s="10"/>
      <c r="H72" s="10" t="e">
        <f>IF(VLOOKUP($C72,#REF!,3,FALSE)=$C$2,"〇",VLOOKUP($C72,#REF!,3,FALSE))</f>
        <v>#REF!</v>
      </c>
      <c r="I72" s="43">
        <f>COUNTIF($C$6:$C$104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人文2!$C$6:$C$105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$104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人文2!$C$6:$C$105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$104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人文2!$C$6:$C$105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IF(VLOOKUP($C74,#REF!,3,FALSE)=$C$2,"〇",VLOOKUP($C74,#REF!,3,FALSE))</f>
        <v>#REF!</v>
      </c>
      <c r="I75" s="43">
        <f>COUNTIF($C$6:$C$104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人文2!$C$6:$C$105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IF(VLOOKUP($C75,#REF!,3,FALSE)=$C$2,"〇",VLOOKUP($C75,#REF!,3,FALSE))</f>
        <v>#REF!</v>
      </c>
      <c r="I76" s="43">
        <f>COUNTIF($C$6:$C$104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人文2!$C$6:$C$105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IF(VLOOKUP($C76,#REF!,3,FALSE)=$C$2,"〇",VLOOKUP($C76,#REF!,3,FALSE))</f>
        <v>#REF!</v>
      </c>
      <c r="I77" s="43">
        <f>COUNTIF($C$6:$C$104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人文2!$C$6:$C$105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8" spans="2:9" ht="14.25" customHeight="1">
      <c r="B78" s="7">
        <f t="shared" si="1"/>
        <v>73</v>
      </c>
      <c r="C78" s="65"/>
      <c r="D78" s="65"/>
      <c r="E78" s="65"/>
      <c r="F78" s="65"/>
      <c r="G78" s="65"/>
      <c r="H78" s="10" t="e">
        <f>IF(VLOOKUP($C77,#REF!,3,FALSE)=$C$2,"〇",VLOOKUP($C77,#REF!,3,FALSE))</f>
        <v>#REF!</v>
      </c>
      <c r="I78" s="43">
        <f>COUNTIF($C$6:$C$104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人文2!$C$6:$C$105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9" spans="2:9" ht="14.25" customHeight="1">
      <c r="B79" s="61">
        <f t="shared" si="1"/>
        <v>74</v>
      </c>
      <c r="C79" s="64"/>
      <c r="D79" s="64"/>
      <c r="E79" s="64"/>
      <c r="F79" s="64"/>
      <c r="G79" s="64"/>
      <c r="H79" s="62" t="e">
        <f>IF(VLOOKUP($C78,#REF!,3,FALSE)=$C$2,"〇",VLOOKUP($C78,#REF!,3,FALSE))</f>
        <v>#REF!</v>
      </c>
      <c r="I79" s="43">
        <f>COUNTIF($C$6:$C$104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人文2!$C$6:$C$105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</sheetData>
  <autoFilter ref="B5:I79" xr:uid="{CC68B8A9-33F5-46D0-8EB0-40C534B42B0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7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EAAA-0B31-4F5E-BC70-92BAE758C887}">
  <dimension ref="B1:J84"/>
  <sheetViews>
    <sheetView view="pageBreakPreview" topLeftCell="A46" zoomScale="120" zoomScaleNormal="120" zoomScaleSheetLayoutView="120" workbookViewId="0">
      <selection activeCell="G49" sqref="G49:G63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6502202</v>
      </c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55"/>
      <c r="D6" s="75"/>
      <c r="E6" s="75"/>
      <c r="F6" s="10" t="s">
        <v>17</v>
      </c>
      <c r="G6" s="10"/>
      <c r="H6" s="10" t="e">
        <f>IF(VLOOKUP($C6,#REF!,3,FALSE)=$C$2,"〇",VLOOKUP($C6,#REF!,3,FALSE))</f>
        <v>#REF!</v>
      </c>
      <c r="I6" s="43">
        <f>COUNTIF($C$6:$C$97,C6)+COUNTIF(人文１!$C$6:$C$105,C6)+COUNTIF(比文1!$C$6:$C$105,C6)+COUNTIF(人文2!$C$6:$C$105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"s"&amp;RIGHT(C6,7)&amp;"@u.tsukuba.ac.jp"</f>
        <v>s@u.tsukuba.ac.jp</v>
      </c>
    </row>
    <row r="7" spans="2:10" ht="14.25" customHeight="1">
      <c r="B7" s="7">
        <f t="shared" ref="B7:B65" si="0">ROW()-5</f>
        <v>2</v>
      </c>
      <c r="C7" s="55"/>
      <c r="D7" s="75"/>
      <c r="E7" s="75"/>
      <c r="F7" s="10" t="s">
        <v>17</v>
      </c>
      <c r="G7" s="10"/>
      <c r="H7" s="10" t="e">
        <f>IF(VLOOKUP($C7,#REF!,3,FALSE)=$C$2,"〇",VLOOKUP($C7,#REF!,3,FALSE))</f>
        <v>#REF!</v>
      </c>
      <c r="I7" s="43">
        <f>COUNTIF($C$6:$C$97,C7)+COUNTIF(人文１!$C$6:$C$105,C7)+COUNTIF(比文1!$C$6:$C$105,C7)+COUNTIF(人文2!$C$6:$C$105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26" si="1">"s"&amp;RIGHT(C7,7)&amp;"@u.tsukuba.ac.jp"</f>
        <v>s@u.tsukuba.ac.jp</v>
      </c>
    </row>
    <row r="8" spans="2:10" ht="14.25" customHeight="1">
      <c r="B8" s="7">
        <f t="shared" si="0"/>
        <v>3</v>
      </c>
      <c r="C8" s="55"/>
      <c r="D8" s="75"/>
      <c r="E8" s="75"/>
      <c r="F8" s="10" t="s">
        <v>17</v>
      </c>
      <c r="G8" s="10"/>
      <c r="H8" s="10" t="e">
        <f>IF(VLOOKUP($C8,#REF!,3,FALSE)=$C$2,"〇",VLOOKUP($C8,#REF!,3,FALSE))</f>
        <v>#REF!</v>
      </c>
      <c r="I8" s="43">
        <f>COUNTIF($C$6:$C$97,C8)+COUNTIF(人文１!$C$6:$C$105,C8)+COUNTIF(比文1!$C$6:$C$105,C8)+COUNTIF(人文2!$C$6:$C$105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</v>
      </c>
    </row>
    <row r="9" spans="2:10" ht="14.25" customHeight="1">
      <c r="B9" s="7">
        <f t="shared" si="0"/>
        <v>4</v>
      </c>
      <c r="C9" s="55"/>
      <c r="D9" s="75"/>
      <c r="E9" s="75"/>
      <c r="F9" s="10" t="s">
        <v>17</v>
      </c>
      <c r="G9" s="10"/>
      <c r="H9" s="10" t="e">
        <f>IF(VLOOKUP($C9,#REF!,3,FALSE)=$C$2,"〇",VLOOKUP($C9,#REF!,3,FALSE))</f>
        <v>#REF!</v>
      </c>
      <c r="I9" s="43">
        <f>COUNTIF($C$6:$C$97,C9)+COUNTIF(人文１!$C$6:$C$105,C9)+COUNTIF(比文1!$C$6:$C$105,C9)+COUNTIF(人文2!$C$6:$C$105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</v>
      </c>
    </row>
    <row r="10" spans="2:10" ht="14.25" customHeight="1">
      <c r="B10" s="7">
        <f t="shared" si="0"/>
        <v>5</v>
      </c>
      <c r="C10" s="55"/>
      <c r="D10" s="75"/>
      <c r="E10" s="75"/>
      <c r="F10" s="10" t="s">
        <v>17</v>
      </c>
      <c r="G10" s="10"/>
      <c r="H10" s="10" t="e">
        <f>IF(VLOOKUP($C10,#REF!,3,FALSE)=$C$2,"〇",VLOOKUP($C10,#REF!,3,FALSE))</f>
        <v>#REF!</v>
      </c>
      <c r="I10" s="43">
        <f>COUNTIF($C$6:$C$97,C10)+COUNTIF(人文１!$C$6:$C$105,C10)+COUNTIF(比文1!$C$6:$C$105,C10)+COUNTIF(人文2!$C$6:$C$105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</v>
      </c>
    </row>
    <row r="11" spans="2:10" ht="14.25" customHeight="1">
      <c r="B11" s="7">
        <f t="shared" si="0"/>
        <v>6</v>
      </c>
      <c r="C11" s="55"/>
      <c r="D11" s="75"/>
      <c r="E11" s="75"/>
      <c r="F11" s="10" t="s">
        <v>17</v>
      </c>
      <c r="G11" s="10"/>
      <c r="H11" s="10" t="e">
        <f>IF(VLOOKUP($C11,#REF!,3,FALSE)=$C$2,"〇",VLOOKUP($C11,#REF!,3,FALSE))</f>
        <v>#REF!</v>
      </c>
      <c r="I11" s="43">
        <f>COUNTIF($C$6:$C$97,C11)+COUNTIF(人文１!$C$6:$C$105,C11)+COUNTIF(比文1!$C$6:$C$105,C11)+COUNTIF(人文2!$C$6:$C$105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</v>
      </c>
    </row>
    <row r="12" spans="2:10" ht="14.25" customHeight="1">
      <c r="B12" s="7">
        <f t="shared" si="0"/>
        <v>7</v>
      </c>
      <c r="C12" s="55"/>
      <c r="D12" s="75"/>
      <c r="E12" s="75"/>
      <c r="F12" s="10" t="s">
        <v>17</v>
      </c>
      <c r="G12" s="10"/>
      <c r="H12" s="10" t="e">
        <f>IF(VLOOKUP($C12,#REF!,3,FALSE)=$C$2,"〇",VLOOKUP($C12,#REF!,3,FALSE))</f>
        <v>#REF!</v>
      </c>
      <c r="I12" s="43">
        <f>COUNTIF($C$6:$C$97,C12)+COUNTIF(人文１!$C$6:$C$105,C12)+COUNTIF(比文1!$C$6:$C$105,C12)+COUNTIF(人文2!$C$6:$C$105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</v>
      </c>
    </row>
    <row r="13" spans="2:10" ht="14.25" customHeight="1">
      <c r="B13" s="7">
        <f t="shared" si="0"/>
        <v>8</v>
      </c>
      <c r="C13" s="55"/>
      <c r="D13" s="75"/>
      <c r="E13" s="75"/>
      <c r="F13" s="10" t="s">
        <v>17</v>
      </c>
      <c r="G13" s="10"/>
      <c r="H13" s="10" t="e">
        <f>IF(VLOOKUP($C13,#REF!,3,FALSE)=$C$2,"〇",VLOOKUP($C13,#REF!,3,FALSE))</f>
        <v>#REF!</v>
      </c>
      <c r="I13" s="43">
        <f>COUNTIF($C$6:$C$97,C13)+COUNTIF(人文１!$C$6:$C$105,C13)+COUNTIF(比文1!$C$6:$C$105,C13)+COUNTIF(人文2!$C$6:$C$105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</v>
      </c>
    </row>
    <row r="14" spans="2:10" ht="14.25" customHeight="1">
      <c r="B14" s="7">
        <f t="shared" si="0"/>
        <v>9</v>
      </c>
      <c r="C14" s="55"/>
      <c r="D14" s="75"/>
      <c r="E14" s="75"/>
      <c r="F14" s="10" t="s">
        <v>17</v>
      </c>
      <c r="G14" s="10"/>
      <c r="H14" s="10" t="e">
        <f>IF(VLOOKUP($C14,#REF!,3,FALSE)=$C$2,"〇",VLOOKUP($C14,#REF!,3,FALSE))</f>
        <v>#REF!</v>
      </c>
      <c r="I14" s="43">
        <f>COUNTIF($C$6:$C$97,C14)+COUNTIF(人文１!$C$6:$C$105,C14)+COUNTIF(比文1!$C$6:$C$105,C14)+COUNTIF(人文2!$C$6:$C$105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</v>
      </c>
    </row>
    <row r="15" spans="2:10" ht="14.25" customHeight="1">
      <c r="B15" s="7">
        <f t="shared" si="0"/>
        <v>10</v>
      </c>
      <c r="C15" s="55"/>
      <c r="D15" s="75"/>
      <c r="E15" s="75"/>
      <c r="F15" s="10" t="s">
        <v>17</v>
      </c>
      <c r="G15" s="10"/>
      <c r="H15" s="10" t="e">
        <f>IF(VLOOKUP($C15,#REF!,3,FALSE)=$C$2,"〇",VLOOKUP($C15,#REF!,3,FALSE))</f>
        <v>#REF!</v>
      </c>
      <c r="I15" s="43">
        <f>COUNTIF($C$6:$C$97,C15)+COUNTIF(人文１!$C$6:$C$105,C15)+COUNTIF(比文1!$C$6:$C$105,C15)+COUNTIF(人文2!$C$6:$C$105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</v>
      </c>
    </row>
    <row r="16" spans="2:10" ht="14.25" customHeight="1">
      <c r="B16" s="7">
        <f t="shared" si="0"/>
        <v>11</v>
      </c>
      <c r="C16" s="55"/>
      <c r="D16" s="75"/>
      <c r="E16" s="75"/>
      <c r="F16" s="10" t="s">
        <v>17</v>
      </c>
      <c r="G16" s="10"/>
      <c r="H16" s="10" t="e">
        <f>IF(VLOOKUP($C16,#REF!,3,FALSE)=$C$2,"〇",VLOOKUP($C16,#REF!,3,FALSE))</f>
        <v>#REF!</v>
      </c>
      <c r="I16" s="43">
        <f>COUNTIF($C$6:$C$97,C16)+COUNTIF(人文１!$C$6:$C$105,C16)+COUNTIF(比文1!$C$6:$C$105,C16)+COUNTIF(人文2!$C$6:$C$105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</v>
      </c>
    </row>
    <row r="17" spans="2:10" ht="14.25" customHeight="1">
      <c r="B17" s="7">
        <f t="shared" si="0"/>
        <v>12</v>
      </c>
      <c r="C17" s="55"/>
      <c r="D17" s="75"/>
      <c r="E17" s="75"/>
      <c r="F17" s="10" t="s">
        <v>17</v>
      </c>
      <c r="G17" s="10"/>
      <c r="H17" s="10" t="e">
        <f>IF(VLOOKUP($C17,#REF!,3,FALSE)=$C$2,"〇",VLOOKUP($C17,#REF!,3,FALSE))</f>
        <v>#REF!</v>
      </c>
      <c r="I17" s="43">
        <f>COUNTIF($C$6:$C$97,C17)+COUNTIF(人文１!$C$6:$C$105,C17)+COUNTIF(比文1!$C$6:$C$105,C17)+COUNTIF(人文2!$C$6:$C$105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</v>
      </c>
    </row>
    <row r="18" spans="2:10" ht="14.25" customHeight="1">
      <c r="B18" s="7">
        <f t="shared" si="0"/>
        <v>13</v>
      </c>
      <c r="C18" s="55"/>
      <c r="D18" s="75"/>
      <c r="E18" s="75"/>
      <c r="F18" s="10" t="s">
        <v>17</v>
      </c>
      <c r="G18" s="10"/>
      <c r="H18" s="10" t="e">
        <f>IF(VLOOKUP($C18,#REF!,3,FALSE)=$C$2,"〇",VLOOKUP($C18,#REF!,3,FALSE))</f>
        <v>#REF!</v>
      </c>
      <c r="I18" s="43">
        <f>COUNTIF($C$6:$C$97,C18)+COUNTIF(人文１!$C$6:$C$105,C18)+COUNTIF(比文1!$C$6:$C$105,C18)+COUNTIF(人文2!$C$6:$C$105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</v>
      </c>
    </row>
    <row r="19" spans="2:10" ht="14.25" customHeight="1">
      <c r="B19" s="7">
        <f t="shared" si="0"/>
        <v>14</v>
      </c>
      <c r="C19" s="55"/>
      <c r="D19" s="75"/>
      <c r="E19" s="75"/>
      <c r="F19" s="10" t="s">
        <v>17</v>
      </c>
      <c r="G19" s="10"/>
      <c r="H19" s="10" t="e">
        <f>IF(VLOOKUP($C19,#REF!,3,FALSE)=$C$2,"〇",VLOOKUP($C19,#REF!,3,FALSE))</f>
        <v>#REF!</v>
      </c>
      <c r="I19" s="43">
        <f>COUNTIF($C$6:$C$97,C19)+COUNTIF(人文１!$C$6:$C$105,C19)+COUNTIF(比文1!$C$6:$C$105,C19)+COUNTIF(人文2!$C$6:$C$105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</v>
      </c>
    </row>
    <row r="20" spans="2:10" ht="14.25" customHeight="1">
      <c r="B20" s="7">
        <f t="shared" si="0"/>
        <v>15</v>
      </c>
      <c r="C20" s="55"/>
      <c r="D20" s="75"/>
      <c r="E20" s="75"/>
      <c r="F20" s="10" t="s">
        <v>17</v>
      </c>
      <c r="G20" s="10"/>
      <c r="H20" s="10" t="e">
        <f>IF(VLOOKUP($C20,#REF!,3,FALSE)=$C$2,"〇",VLOOKUP($C20,#REF!,3,FALSE))</f>
        <v>#REF!</v>
      </c>
      <c r="I20" s="43">
        <f>COUNTIF($C$6:$C$97,C20)+COUNTIF(人文１!$C$6:$C$105,C20)+COUNTIF(比文1!$C$6:$C$105,C20)+COUNTIF(人文2!$C$6:$C$105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</v>
      </c>
    </row>
    <row r="21" spans="2:10" ht="14.25" customHeight="1">
      <c r="B21" s="7">
        <f t="shared" si="0"/>
        <v>16</v>
      </c>
      <c r="C21" s="55"/>
      <c r="D21" s="75"/>
      <c r="E21" s="75"/>
      <c r="F21" s="10" t="s">
        <v>17</v>
      </c>
      <c r="G21" s="10"/>
      <c r="H21" s="10" t="e">
        <f>IF(VLOOKUP($C21,#REF!,3,FALSE)=$C$2,"〇",VLOOKUP($C21,#REF!,3,FALSE))</f>
        <v>#REF!</v>
      </c>
      <c r="I21" s="43">
        <f>COUNTIF($C$6:$C$97,C21)+COUNTIF(人文１!$C$6:$C$105,C21)+COUNTIF(比文1!$C$6:$C$105,C21)+COUNTIF(人文2!$C$6:$C$105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</v>
      </c>
    </row>
    <row r="22" spans="2:10" ht="14.25" customHeight="1">
      <c r="B22" s="7">
        <f t="shared" si="0"/>
        <v>17</v>
      </c>
      <c r="C22" s="55"/>
      <c r="D22" s="75"/>
      <c r="E22" s="75"/>
      <c r="F22" s="10" t="s">
        <v>17</v>
      </c>
      <c r="G22" s="10"/>
      <c r="H22" s="10" t="e">
        <f>IF(VLOOKUP($C22,#REF!,3,FALSE)=$C$2,"〇",VLOOKUP($C22,#REF!,3,FALSE))</f>
        <v>#REF!</v>
      </c>
      <c r="I22" s="43">
        <f>COUNTIF($C$6:$C$97,C22)+COUNTIF(人文１!$C$6:$C$105,C22)+COUNTIF(比文1!$C$6:$C$105,C22)+COUNTIF(人文2!$C$6:$C$105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</v>
      </c>
    </row>
    <row r="23" spans="2:10" ht="14.25" customHeight="1">
      <c r="B23" s="7">
        <f t="shared" si="0"/>
        <v>18</v>
      </c>
      <c r="C23" s="55"/>
      <c r="D23" s="75"/>
      <c r="E23" s="75"/>
      <c r="F23" s="10" t="s">
        <v>17</v>
      </c>
      <c r="G23" s="10"/>
      <c r="H23" s="10" t="e">
        <f>IF(VLOOKUP($C23,#REF!,3,FALSE)=$C$2,"〇",VLOOKUP($C23,#REF!,3,FALSE))</f>
        <v>#REF!</v>
      </c>
      <c r="I23" s="43">
        <f>COUNTIF($C$6:$C$97,C23)+COUNTIF(人文１!$C$6:$C$105,C23)+COUNTIF(比文1!$C$6:$C$105,C23)+COUNTIF(人文2!$C$6:$C$105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</v>
      </c>
    </row>
    <row r="24" spans="2:10" ht="14.25" customHeight="1">
      <c r="B24" s="7">
        <f t="shared" si="0"/>
        <v>19</v>
      </c>
      <c r="C24" s="76"/>
      <c r="D24" s="75"/>
      <c r="E24" s="75"/>
      <c r="F24" s="10" t="s">
        <v>17</v>
      </c>
      <c r="G24" s="10" t="s">
        <v>18</v>
      </c>
      <c r="H24" s="10" t="e">
        <f>IF(VLOOKUP($C24,#REF!,3,FALSE)=$C$2,"〇",VLOOKUP($C24,#REF!,3,FALSE))</f>
        <v>#REF!</v>
      </c>
      <c r="I24" s="43">
        <f>COUNTIF($C$6:$C$97,C24)+COUNTIF(人文１!$C$6:$C$105,C24)+COUNTIF(比文1!$C$6:$C$105,C24)+COUNTIF(人文2!$C$6:$C$105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</v>
      </c>
    </row>
    <row r="25" spans="2:10" ht="14.25" customHeight="1">
      <c r="B25" s="7">
        <f t="shared" si="0"/>
        <v>20</v>
      </c>
      <c r="C25" s="76"/>
      <c r="D25" s="75"/>
      <c r="E25" s="75"/>
      <c r="F25" s="10" t="s">
        <v>17</v>
      </c>
      <c r="G25" s="10" t="s">
        <v>18</v>
      </c>
      <c r="H25" s="10" t="e">
        <f>IF(VLOOKUP($C25,#REF!,3,FALSE)=$C$2,"〇",VLOOKUP($C25,#REF!,3,FALSE))</f>
        <v>#REF!</v>
      </c>
      <c r="I25" s="43">
        <f>COUNTIF($C$6:$C$97,C25)+COUNTIF(人文１!$C$6:$C$105,C25)+COUNTIF(比文1!$C$6:$C$105,C25)+COUNTIF(人文2!$C$6:$C$105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</v>
      </c>
    </row>
    <row r="26" spans="2:10" ht="14.25" customHeight="1">
      <c r="B26" s="7">
        <f t="shared" si="0"/>
        <v>21</v>
      </c>
      <c r="C26" s="76"/>
      <c r="D26" s="75"/>
      <c r="E26" s="75"/>
      <c r="F26" s="10" t="s">
        <v>17</v>
      </c>
      <c r="G26" s="10" t="s">
        <v>18</v>
      </c>
      <c r="H26" s="10" t="e">
        <f>IF(VLOOKUP($C26,#REF!,3,FALSE)=$C$2,"〇",VLOOKUP($C26,#REF!,3,FALSE))</f>
        <v>#REF!</v>
      </c>
      <c r="I26" s="43">
        <f>COUNTIF($C$6:$C$97,C26)+COUNTIF(人文１!$C$6:$C$105,C26)+COUNTIF(比文1!$C$6:$C$105,C26)+COUNTIF(人文2!$C$6:$C$105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</v>
      </c>
    </row>
    <row r="27" spans="2:10" ht="14.25" customHeight="1">
      <c r="B27" s="7">
        <f t="shared" si="0"/>
        <v>22</v>
      </c>
      <c r="C27" s="77"/>
      <c r="D27" s="78"/>
      <c r="E27" s="78"/>
      <c r="F27" s="10" t="s">
        <v>17</v>
      </c>
      <c r="G27" s="10" t="s">
        <v>18</v>
      </c>
      <c r="H27" s="10" t="e">
        <f>IF(VLOOKUP($C27,#REF!,3,FALSE)=$C$2,"〇",VLOOKUP($C27,#REF!,3,FALSE))</f>
        <v>#REF!</v>
      </c>
      <c r="I27" s="43">
        <f>COUNTIF($C$6:$C$97,C27)+COUNTIF(人文１!$C$6:$C$105,C27)+COUNTIF(比文1!$C$6:$C$105,C27)+COUNTIF(人文2!$C$6:$C$105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ref="J27:J59" si="2">"s"&amp;RIGHT(C27,7)&amp;"@u.tsukuba.ac.jp"</f>
        <v>s@u.tsukuba.ac.jp</v>
      </c>
    </row>
    <row r="28" spans="2:10" ht="14.25" customHeight="1">
      <c r="B28" s="7">
        <f t="shared" si="0"/>
        <v>23</v>
      </c>
      <c r="C28" s="77"/>
      <c r="D28" s="79"/>
      <c r="E28" s="79"/>
      <c r="F28" s="10" t="s">
        <v>17</v>
      </c>
      <c r="G28" s="10" t="s">
        <v>18</v>
      </c>
      <c r="H28" s="10" t="e">
        <f>IF(VLOOKUP($C28,#REF!,3,FALSE)=$C$2,"〇",VLOOKUP($C28,#REF!,3,FALSE))</f>
        <v>#REF!</v>
      </c>
      <c r="I28" s="43">
        <f>COUNTIF($C$6:$C$97,C28)+COUNTIF(人文１!$C$6:$C$105,C28)+COUNTIF(比文1!$C$6:$C$105,C28)+COUNTIF(人文2!$C$6:$C$105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2"/>
        <v>s@u.tsukuba.ac.jp</v>
      </c>
    </row>
    <row r="29" spans="2:10" ht="16.5">
      <c r="B29" s="7">
        <f t="shared" si="0"/>
        <v>24</v>
      </c>
      <c r="C29" s="77"/>
      <c r="D29" s="78"/>
      <c r="E29" s="78"/>
      <c r="F29" s="14" t="s">
        <v>19</v>
      </c>
      <c r="G29" s="10"/>
      <c r="H29" s="10" t="e">
        <f>IF(VLOOKUP($C29,#REF!,3,FALSE)=$C$2,"〇",VLOOKUP($C29,#REF!,3,FALSE))</f>
        <v>#REF!</v>
      </c>
      <c r="I29" s="43">
        <f>COUNTIF($C$6:$C$97,C29)+COUNTIF(人文１!$C$6:$C$105,C29)+COUNTIF(比文1!$C$6:$C$105,C29)+COUNTIF(人文2!$C$6:$C$105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2"/>
        <v>s@u.tsukuba.ac.jp</v>
      </c>
    </row>
    <row r="30" spans="2:10" ht="14.25" customHeight="1">
      <c r="B30" s="7">
        <f t="shared" si="0"/>
        <v>25</v>
      </c>
      <c r="C30" s="77"/>
      <c r="D30" s="78"/>
      <c r="E30" s="78"/>
      <c r="F30" s="14" t="s">
        <v>19</v>
      </c>
      <c r="G30" s="10"/>
      <c r="H30" s="10" t="e">
        <f>IF(VLOOKUP($C30,#REF!,3,FALSE)=$C$2,"〇",VLOOKUP($C30,#REF!,3,FALSE))</f>
        <v>#REF!</v>
      </c>
      <c r="I30" s="43">
        <f>COUNTIF($C$6:$C$97,C30)+COUNTIF(人文１!$C$6:$C$105,C30)+COUNTIF(比文1!$C$6:$C$105,C30)+COUNTIF(人文2!$C$6:$C$105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2"/>
        <v>s@u.tsukuba.ac.jp</v>
      </c>
    </row>
    <row r="31" spans="2:10" ht="14.25" customHeight="1">
      <c r="B31" s="7">
        <f t="shared" si="0"/>
        <v>26</v>
      </c>
      <c r="C31" s="77"/>
      <c r="D31" s="78"/>
      <c r="E31" s="78"/>
      <c r="F31" s="14" t="s">
        <v>19</v>
      </c>
      <c r="G31" s="10"/>
      <c r="H31" s="10" t="e">
        <f>IF(VLOOKUP($C31,#REF!,3,FALSE)=$C$2,"〇",VLOOKUP($C31,#REF!,3,FALSE))</f>
        <v>#REF!</v>
      </c>
      <c r="I31" s="43">
        <f>COUNTIF($C$6:$C$97,C31)+COUNTIF(人文１!$C$6:$C$105,C31)+COUNTIF(比文1!$C$6:$C$105,C31)+COUNTIF(人文2!$C$6:$C$105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2"/>
        <v>s@u.tsukuba.ac.jp</v>
      </c>
    </row>
    <row r="32" spans="2:10" ht="14.25" customHeight="1">
      <c r="B32" s="7">
        <f t="shared" si="0"/>
        <v>27</v>
      </c>
      <c r="C32" s="77"/>
      <c r="D32" s="78"/>
      <c r="E32" s="78"/>
      <c r="F32" s="14" t="s">
        <v>19</v>
      </c>
      <c r="G32" s="10"/>
      <c r="H32" s="10" t="e">
        <f>IF(VLOOKUP($C32,#REF!,3,FALSE)=$C$2,"〇",VLOOKUP($C32,#REF!,3,FALSE))</f>
        <v>#REF!</v>
      </c>
      <c r="I32" s="43">
        <f>COUNTIF($C$6:$C$97,C32)+COUNTIF(人文１!$C$6:$C$105,C32)+COUNTIF(比文1!$C$6:$C$105,C32)+COUNTIF(人文2!$C$6:$C$105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2"/>
        <v>s@u.tsukuba.ac.jp</v>
      </c>
    </row>
    <row r="33" spans="2:10" ht="14.25" customHeight="1">
      <c r="B33" s="7">
        <f t="shared" si="0"/>
        <v>28</v>
      </c>
      <c r="C33" s="77"/>
      <c r="D33" s="78"/>
      <c r="E33" s="78"/>
      <c r="F33" s="14" t="s">
        <v>19</v>
      </c>
      <c r="G33" s="10"/>
      <c r="H33" s="10" t="e">
        <f>IF(VLOOKUP($C33,#REF!,3,FALSE)=$C$2,"〇",VLOOKUP($C33,#REF!,3,FALSE))</f>
        <v>#REF!</v>
      </c>
      <c r="I33" s="43">
        <f>COUNTIF($C$6:$C$97,C33)+COUNTIF(人文１!$C$6:$C$105,C33)+COUNTIF(比文1!$C$6:$C$105,C33)+COUNTIF(人文2!$C$6:$C$105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2"/>
        <v>s@u.tsukuba.ac.jp</v>
      </c>
    </row>
    <row r="34" spans="2:10" ht="14.25" customHeight="1">
      <c r="B34" s="7">
        <f t="shared" si="0"/>
        <v>29</v>
      </c>
      <c r="C34" s="77"/>
      <c r="D34" s="78"/>
      <c r="E34" s="78"/>
      <c r="F34" s="14" t="s">
        <v>19</v>
      </c>
      <c r="G34" s="10"/>
      <c r="H34" s="10" t="e">
        <f>IF(VLOOKUP($C34,#REF!,3,FALSE)=$C$2,"〇",VLOOKUP($C34,#REF!,3,FALSE))</f>
        <v>#REF!</v>
      </c>
      <c r="I34" s="43">
        <f>COUNTIF($C$6:$C$97,C34)+COUNTIF(人文１!$C$6:$C$105,C34)+COUNTIF(比文1!$C$6:$C$105,C34)+COUNTIF(人文2!$C$6:$C$105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2"/>
        <v>s@u.tsukuba.ac.jp</v>
      </c>
    </row>
    <row r="35" spans="2:10" ht="14.25" customHeight="1">
      <c r="B35" s="7">
        <f t="shared" si="0"/>
        <v>30</v>
      </c>
      <c r="C35" s="77"/>
      <c r="D35" s="78"/>
      <c r="E35" s="78"/>
      <c r="F35" s="14" t="s">
        <v>19</v>
      </c>
      <c r="G35" s="10"/>
      <c r="H35" s="10" t="e">
        <f>IF(VLOOKUP($C35,#REF!,3,FALSE)=$C$2,"〇",VLOOKUP($C35,#REF!,3,FALSE))</f>
        <v>#REF!</v>
      </c>
      <c r="I35" s="43">
        <f>COUNTIF($C$6:$C$97,C35)+COUNTIF(人文１!$C$6:$C$105,C35)+COUNTIF(比文1!$C$6:$C$105,C35)+COUNTIF(人文2!$C$6:$C$105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2"/>
        <v>s@u.tsukuba.ac.jp</v>
      </c>
    </row>
    <row r="36" spans="2:10" ht="14.25" customHeight="1">
      <c r="B36" s="7">
        <f t="shared" si="0"/>
        <v>31</v>
      </c>
      <c r="C36" s="77"/>
      <c r="D36" s="78"/>
      <c r="E36" s="78"/>
      <c r="F36" s="14" t="s">
        <v>19</v>
      </c>
      <c r="G36" s="10"/>
      <c r="H36" s="10" t="e">
        <f>IF(VLOOKUP($C36,#REF!,3,FALSE)=$C$2,"〇",VLOOKUP($C36,#REF!,3,FALSE))</f>
        <v>#REF!</v>
      </c>
      <c r="I36" s="43">
        <f>COUNTIF($C$6:$C$97,C36)+COUNTIF(人文１!$C$6:$C$105,C36)+COUNTIF(比文1!$C$6:$C$105,C36)+COUNTIF(人文2!$C$6:$C$105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2"/>
        <v>s@u.tsukuba.ac.jp</v>
      </c>
    </row>
    <row r="37" spans="2:10" ht="14.25" customHeight="1">
      <c r="B37" s="7">
        <f t="shared" si="0"/>
        <v>32</v>
      </c>
      <c r="C37" s="77"/>
      <c r="D37" s="78"/>
      <c r="E37" s="78"/>
      <c r="F37" s="14" t="s">
        <v>19</v>
      </c>
      <c r="G37" s="10"/>
      <c r="H37" s="10" t="e">
        <f>IF(VLOOKUP($C37,#REF!,3,FALSE)=$C$2,"〇",VLOOKUP($C37,#REF!,3,FALSE))</f>
        <v>#REF!</v>
      </c>
      <c r="I37" s="43">
        <f>COUNTIF($C$6:$C$97,C37)+COUNTIF(人文１!$C$6:$C$105,C37)+COUNTIF(比文1!$C$6:$C$105,C37)+COUNTIF(人文2!$C$6:$C$105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2"/>
        <v>s@u.tsukuba.ac.jp</v>
      </c>
    </row>
    <row r="38" spans="2:10" ht="14.25" customHeight="1">
      <c r="B38" s="7">
        <f t="shared" si="0"/>
        <v>33</v>
      </c>
      <c r="C38" s="77"/>
      <c r="D38" s="78"/>
      <c r="E38" s="78"/>
      <c r="F38" s="14" t="s">
        <v>19</v>
      </c>
      <c r="G38" s="10"/>
      <c r="H38" s="10" t="e">
        <f>IF(VLOOKUP($C38,#REF!,3,FALSE)=$C$2,"〇",VLOOKUP($C38,#REF!,3,FALSE))</f>
        <v>#REF!</v>
      </c>
      <c r="I38" s="43">
        <f>COUNTIF($C$6:$C$97,C38)+COUNTIF(人文１!$C$6:$C$105,C38)+COUNTIF(比文1!$C$6:$C$105,C38)+COUNTIF(人文2!$C$6:$C$105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2"/>
        <v>s@u.tsukuba.ac.jp</v>
      </c>
    </row>
    <row r="39" spans="2:10" ht="14.25" customHeight="1">
      <c r="B39" s="7">
        <f t="shared" si="0"/>
        <v>34</v>
      </c>
      <c r="C39" s="77"/>
      <c r="D39" s="78"/>
      <c r="E39" s="78"/>
      <c r="F39" s="14" t="s">
        <v>19</v>
      </c>
      <c r="G39" s="10"/>
      <c r="H39" s="10" t="e">
        <f>IF(VLOOKUP($C39,#REF!,3,FALSE)=$C$2,"〇",VLOOKUP($C39,#REF!,3,FALSE))</f>
        <v>#REF!</v>
      </c>
      <c r="I39" s="43">
        <f>COUNTIF($C$6:$C$97,C39)+COUNTIF(人文１!$C$6:$C$105,C39)+COUNTIF(比文1!$C$6:$C$105,C39)+COUNTIF(人文2!$C$6:$C$105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2"/>
        <v>s@u.tsukuba.ac.jp</v>
      </c>
    </row>
    <row r="40" spans="2:10" ht="14.25" customHeight="1">
      <c r="B40" s="7">
        <f t="shared" si="0"/>
        <v>35</v>
      </c>
      <c r="C40" s="77"/>
      <c r="D40" s="78"/>
      <c r="E40" s="78"/>
      <c r="F40" s="14" t="s">
        <v>19</v>
      </c>
      <c r="G40" s="10"/>
      <c r="H40" s="10" t="e">
        <f>IF(VLOOKUP($C40,#REF!,3,FALSE)=$C$2,"〇",VLOOKUP($C40,#REF!,3,FALSE))</f>
        <v>#REF!</v>
      </c>
      <c r="I40" s="43">
        <f>COUNTIF($C$6:$C$97,C40)+COUNTIF(人文１!$C$6:$C$105,C40)+COUNTIF(比文1!$C$6:$C$105,C40)+COUNTIF(人文2!$C$6:$C$105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2"/>
        <v>s@u.tsukuba.ac.jp</v>
      </c>
    </row>
    <row r="41" spans="2:10" ht="14.25" customHeight="1">
      <c r="B41" s="7">
        <f t="shared" si="0"/>
        <v>36</v>
      </c>
      <c r="C41" s="77"/>
      <c r="D41" s="78"/>
      <c r="E41" s="78"/>
      <c r="F41" s="14" t="s">
        <v>19</v>
      </c>
      <c r="G41" s="10"/>
      <c r="H41" s="10" t="e">
        <f>IF(VLOOKUP($C41,#REF!,3,FALSE)=$C$2,"〇",VLOOKUP($C41,#REF!,3,FALSE))</f>
        <v>#REF!</v>
      </c>
      <c r="I41" s="43">
        <f>COUNTIF($C$6:$C$97,C41)+COUNTIF(人文１!$C$6:$C$105,C41)+COUNTIF(比文1!$C$6:$C$105,C41)+COUNTIF(人文2!$C$6:$C$105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2"/>
        <v>s@u.tsukuba.ac.jp</v>
      </c>
    </row>
    <row r="42" spans="2:10" ht="14.25" customHeight="1">
      <c r="B42" s="7">
        <f t="shared" si="0"/>
        <v>37</v>
      </c>
      <c r="C42" s="77"/>
      <c r="D42" s="78"/>
      <c r="E42" s="78"/>
      <c r="F42" s="14" t="s">
        <v>19</v>
      </c>
      <c r="G42" s="10"/>
      <c r="H42" s="10" t="e">
        <f>IF(VLOOKUP($C42,#REF!,3,FALSE)=$C$2,"〇",VLOOKUP($C42,#REF!,3,FALSE))</f>
        <v>#REF!</v>
      </c>
      <c r="I42" s="43">
        <f>COUNTIF($C$6:$C$97,C42)+COUNTIF(人文１!$C$6:$C$105,C42)+COUNTIF(比文1!$C$6:$C$105,C42)+COUNTIF(人文2!$C$6:$C$105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2"/>
        <v>s@u.tsukuba.ac.jp</v>
      </c>
    </row>
    <row r="43" spans="2:10" ht="14.25" customHeight="1">
      <c r="B43" s="7">
        <f t="shared" si="0"/>
        <v>38</v>
      </c>
      <c r="C43" s="77"/>
      <c r="D43" s="78"/>
      <c r="E43" s="78"/>
      <c r="F43" s="14" t="s">
        <v>19</v>
      </c>
      <c r="G43" s="10"/>
      <c r="H43" s="10" t="e">
        <f>IF(VLOOKUP($C43,#REF!,3,FALSE)=$C$2,"〇",VLOOKUP($C43,#REF!,3,FALSE))</f>
        <v>#REF!</v>
      </c>
      <c r="I43" s="43">
        <f>COUNTIF($C$6:$C$97,C43)+COUNTIF(人文１!$C$6:$C$105,C43)+COUNTIF(比文1!$C$6:$C$105,C43)+COUNTIF(人文2!$C$6:$C$105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2"/>
        <v>s@u.tsukuba.ac.jp</v>
      </c>
    </row>
    <row r="44" spans="2:10" ht="14.25" customHeight="1">
      <c r="B44" s="7">
        <f t="shared" si="0"/>
        <v>39</v>
      </c>
      <c r="C44" s="77"/>
      <c r="D44" s="78"/>
      <c r="E44" s="78"/>
      <c r="F44" s="14" t="s">
        <v>19</v>
      </c>
      <c r="G44" s="10"/>
      <c r="H44" s="10" t="e">
        <f>IF(VLOOKUP($C44,#REF!,3,FALSE)=$C$2,"〇",VLOOKUP($C44,#REF!,3,FALSE))</f>
        <v>#REF!</v>
      </c>
      <c r="I44" s="43">
        <f>COUNTIF($C$6:$C$97,C44)+COUNTIF(人文１!$C$6:$C$105,C44)+COUNTIF(比文1!$C$6:$C$105,C44)+COUNTIF(人文2!$C$6:$C$105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2"/>
        <v>s@u.tsukuba.ac.jp</v>
      </c>
    </row>
    <row r="45" spans="2:10" ht="14.25" customHeight="1">
      <c r="B45" s="7">
        <f t="shared" si="0"/>
        <v>40</v>
      </c>
      <c r="C45" s="77"/>
      <c r="D45" s="78"/>
      <c r="E45" s="78"/>
      <c r="F45" s="14" t="s">
        <v>19</v>
      </c>
      <c r="G45" s="10"/>
      <c r="H45" s="10" t="e">
        <f>IF(VLOOKUP($C45,#REF!,3,FALSE)=$C$2,"〇",VLOOKUP($C45,#REF!,3,FALSE))</f>
        <v>#REF!</v>
      </c>
      <c r="I45" s="43">
        <f>COUNTIF($C$6:$C$97,C45)+COUNTIF(人文１!$C$6:$C$105,C45)+COUNTIF(比文1!$C$6:$C$105,C45)+COUNTIF(人文2!$C$6:$C$105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2"/>
        <v>s@u.tsukuba.ac.jp</v>
      </c>
    </row>
    <row r="46" spans="2:10" ht="14.25" customHeight="1">
      <c r="B46" s="7">
        <f t="shared" si="0"/>
        <v>41</v>
      </c>
      <c r="C46" s="77"/>
      <c r="D46" s="78"/>
      <c r="E46" s="78"/>
      <c r="F46" s="14" t="s">
        <v>19</v>
      </c>
      <c r="G46" s="10"/>
      <c r="H46" s="10" t="e">
        <f>IF(VLOOKUP($C46,#REF!,3,FALSE)=$C$2,"〇",VLOOKUP($C46,#REF!,3,FALSE))</f>
        <v>#REF!</v>
      </c>
      <c r="I46" s="43">
        <f>COUNTIF($C$6:$C$97,C46)+COUNTIF(人文１!$C$6:$C$105,C46)+COUNTIF(比文1!$C$6:$C$105,C46)+COUNTIF(人文2!$C$6:$C$105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2"/>
        <v>s@u.tsukuba.ac.jp</v>
      </c>
    </row>
    <row r="47" spans="2:10" ht="14.25" customHeight="1">
      <c r="B47" s="7">
        <f t="shared" si="0"/>
        <v>42</v>
      </c>
      <c r="C47" s="77"/>
      <c r="D47" s="78"/>
      <c r="E47" s="78"/>
      <c r="F47" s="14" t="s">
        <v>19</v>
      </c>
      <c r="G47" s="10"/>
      <c r="H47" s="10" t="e">
        <f>IF(VLOOKUP($C47,#REF!,3,FALSE)=$C$2,"〇",VLOOKUP($C47,#REF!,3,FALSE))</f>
        <v>#REF!</v>
      </c>
      <c r="I47" s="43">
        <f>COUNTIF($C$6:$C$97,C47)+COUNTIF(人文１!$C$6:$C$105,C47)+COUNTIF(比文1!$C$6:$C$105,C47)+COUNTIF(人文2!$C$6:$C$105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2"/>
        <v>s@u.tsukuba.ac.jp</v>
      </c>
    </row>
    <row r="48" spans="2:10" ht="14.25" customHeight="1">
      <c r="B48" s="7">
        <f t="shared" si="0"/>
        <v>43</v>
      </c>
      <c r="C48" s="77"/>
      <c r="D48" s="78"/>
      <c r="E48" s="78"/>
      <c r="F48" s="14" t="s">
        <v>19</v>
      </c>
      <c r="G48" s="10"/>
      <c r="H48" s="10" t="e">
        <f>IF(VLOOKUP($C48,#REF!,3,FALSE)=$C$2,"〇",VLOOKUP($C48,#REF!,3,FALSE))</f>
        <v>#REF!</v>
      </c>
      <c r="I48" s="43">
        <f>COUNTIF($C$6:$C$97,C48)+COUNTIF(人文１!$C$6:$C$105,C48)+COUNTIF(比文1!$C$6:$C$105,C48)+COUNTIF(人文2!$C$6:$C$105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2"/>
        <v>s@u.tsukuba.ac.jp</v>
      </c>
    </row>
    <row r="49" spans="2:10" ht="14.25" customHeight="1">
      <c r="B49" s="7">
        <f t="shared" si="0"/>
        <v>44</v>
      </c>
      <c r="C49" s="77"/>
      <c r="D49" s="78"/>
      <c r="E49" s="78"/>
      <c r="F49" s="14" t="s">
        <v>19</v>
      </c>
      <c r="G49" s="10"/>
      <c r="H49" s="10" t="e">
        <f>IF(VLOOKUP($C49,#REF!,3,FALSE)=$C$2,"〇",VLOOKUP($C49,#REF!,3,FALSE))</f>
        <v>#REF!</v>
      </c>
      <c r="I49" s="43">
        <f>COUNTIF($C$6:$C$97,C49)+COUNTIF(人文１!$C$6:$C$105,C49)+COUNTIF(比文1!$C$6:$C$105,C49)+COUNTIF(人文2!$C$6:$C$105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2"/>
        <v>s@u.tsukuba.ac.jp</v>
      </c>
    </row>
    <row r="50" spans="2:10" ht="14.25" customHeight="1">
      <c r="B50" s="7">
        <f t="shared" si="0"/>
        <v>45</v>
      </c>
      <c r="C50" s="77"/>
      <c r="D50" s="78"/>
      <c r="E50" s="78"/>
      <c r="F50" s="14" t="s">
        <v>19</v>
      </c>
      <c r="G50" s="10"/>
      <c r="H50" s="10" t="e">
        <f>IF(VLOOKUP($C50,#REF!,3,FALSE)=$C$2,"〇",VLOOKUP($C50,#REF!,3,FALSE))</f>
        <v>#REF!</v>
      </c>
      <c r="I50" s="43">
        <f>COUNTIF($C$6:$C$97,C50)+COUNTIF(人文１!$C$6:$C$105,C50)+COUNTIF(比文1!$C$6:$C$105,C50)+COUNTIF(人文2!$C$6:$C$105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  <c r="J50" s="2" t="str">
        <f t="shared" si="2"/>
        <v>s@u.tsukuba.ac.jp</v>
      </c>
    </row>
    <row r="51" spans="2:10" ht="14.25" customHeight="1">
      <c r="B51" s="7">
        <f t="shared" si="0"/>
        <v>46</v>
      </c>
      <c r="C51" s="77"/>
      <c r="D51" s="78"/>
      <c r="E51" s="78"/>
      <c r="F51" s="14" t="s">
        <v>19</v>
      </c>
      <c r="G51" s="10"/>
      <c r="H51" s="10" t="e">
        <f>IF(VLOOKUP($C51,#REF!,3,FALSE)=$C$2,"〇",VLOOKUP($C51,#REF!,3,FALSE))</f>
        <v>#REF!</v>
      </c>
      <c r="I51" s="43">
        <f>COUNTIF($C$6:$C$97,C51)+COUNTIF(人文１!$C$6:$C$105,C51)+COUNTIF(比文1!$C$6:$C$105,C51)+COUNTIF(人文2!$C$6:$C$105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  <c r="J51" s="2" t="str">
        <f t="shared" si="2"/>
        <v>s@u.tsukuba.ac.jp</v>
      </c>
    </row>
    <row r="52" spans="2:10" ht="14.25" customHeight="1">
      <c r="B52" s="7">
        <f t="shared" si="0"/>
        <v>47</v>
      </c>
      <c r="C52" s="77"/>
      <c r="D52" s="78"/>
      <c r="E52" s="78"/>
      <c r="F52" s="14" t="s">
        <v>19</v>
      </c>
      <c r="G52" s="10"/>
      <c r="H52" s="10" t="e">
        <f>IF(VLOOKUP($C52,#REF!,3,FALSE)=$C$2,"〇",VLOOKUP($C52,#REF!,3,FALSE))</f>
        <v>#REF!</v>
      </c>
      <c r="I52" s="43">
        <f>COUNTIF($C$6:$C$97,C52)+COUNTIF(人文１!$C$6:$C$105,C52)+COUNTIF(比文1!$C$6:$C$105,C52)+COUNTIF(人文2!$C$6:$C$105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  <c r="J52" s="2" t="str">
        <f t="shared" si="2"/>
        <v>s@u.tsukuba.ac.jp</v>
      </c>
    </row>
    <row r="53" spans="2:10" ht="14.25" customHeight="1">
      <c r="B53" s="7">
        <f t="shared" si="0"/>
        <v>48</v>
      </c>
      <c r="C53" s="77"/>
      <c r="D53" s="78"/>
      <c r="E53" s="78"/>
      <c r="F53" s="14" t="s">
        <v>19</v>
      </c>
      <c r="G53" s="10"/>
      <c r="H53" s="10" t="e">
        <f>IF(VLOOKUP($C53,#REF!,3,FALSE)=$C$2,"〇",VLOOKUP($C53,#REF!,3,FALSE))</f>
        <v>#REF!</v>
      </c>
      <c r="I53" s="43">
        <f>COUNTIF($C$6:$C$97,C53)+COUNTIF(人文１!$C$6:$C$105,C53)+COUNTIF(比文1!$C$6:$C$105,C53)+COUNTIF(人文2!$C$6:$C$105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  <c r="J53" s="2" t="str">
        <f t="shared" si="2"/>
        <v>s@u.tsukuba.ac.jp</v>
      </c>
    </row>
    <row r="54" spans="2:10" ht="14.25" customHeight="1">
      <c r="B54" s="7">
        <f t="shared" si="0"/>
        <v>49</v>
      </c>
      <c r="C54" s="77"/>
      <c r="D54" s="78"/>
      <c r="E54" s="78"/>
      <c r="F54" s="14" t="s">
        <v>19</v>
      </c>
      <c r="G54" s="10"/>
      <c r="H54" s="10" t="e">
        <f>IF(VLOOKUP($C54,#REF!,3,FALSE)=$C$2,"〇",VLOOKUP($C54,#REF!,3,FALSE))</f>
        <v>#REF!</v>
      </c>
      <c r="I54" s="43">
        <f>COUNTIF($C$6:$C$97,C54)+COUNTIF(人文１!$C$6:$C$105,C54)+COUNTIF(比文1!$C$6:$C$105,C54)+COUNTIF(人文2!$C$6:$C$105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  <c r="J54" s="2" t="str">
        <f t="shared" si="2"/>
        <v>s@u.tsukuba.ac.jp</v>
      </c>
    </row>
    <row r="55" spans="2:10" ht="14.25" customHeight="1">
      <c r="B55" s="7">
        <f t="shared" si="0"/>
        <v>50</v>
      </c>
      <c r="C55" s="77"/>
      <c r="D55" s="78"/>
      <c r="E55" s="78"/>
      <c r="F55" s="14" t="s">
        <v>19</v>
      </c>
      <c r="G55" s="10"/>
      <c r="H55" s="10" t="e">
        <f>IF(VLOOKUP($C55,#REF!,3,FALSE)=$C$2,"〇",VLOOKUP($C55,#REF!,3,FALSE))</f>
        <v>#REF!</v>
      </c>
      <c r="I55" s="43">
        <f>COUNTIF($C$6:$C$97,C55)+COUNTIF(人文１!$C$6:$C$105,C55)+COUNTIF(比文1!$C$6:$C$105,C55)+COUNTIF(人文2!$C$6:$C$105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  <c r="J55" s="2" t="str">
        <f t="shared" si="2"/>
        <v>s@u.tsukuba.ac.jp</v>
      </c>
    </row>
    <row r="56" spans="2:10" ht="14.25" customHeight="1">
      <c r="B56" s="7">
        <f t="shared" si="0"/>
        <v>51</v>
      </c>
      <c r="C56" s="77"/>
      <c r="D56" s="78"/>
      <c r="E56" s="78"/>
      <c r="F56" s="14" t="s">
        <v>19</v>
      </c>
      <c r="G56" s="10"/>
      <c r="H56" s="10" t="e">
        <f>IF(VLOOKUP($C56,#REF!,3,FALSE)=$C$2,"〇",VLOOKUP($C56,#REF!,3,FALSE))</f>
        <v>#REF!</v>
      </c>
      <c r="I56" s="43">
        <f>COUNTIF($C$6:$C$97,C56)+COUNTIF(人文１!$C$6:$C$105,C56)+COUNTIF(比文1!$C$6:$C$105,C56)+COUNTIF(人文2!$C$6:$C$105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  <c r="J56" s="2" t="str">
        <f t="shared" si="2"/>
        <v>s@u.tsukuba.ac.jp</v>
      </c>
    </row>
    <row r="57" spans="2:10" ht="14.25" customHeight="1">
      <c r="B57" s="7">
        <f t="shared" si="0"/>
        <v>52</v>
      </c>
      <c r="C57" s="77"/>
      <c r="D57" s="78"/>
      <c r="E57" s="78"/>
      <c r="F57" s="14" t="s">
        <v>19</v>
      </c>
      <c r="G57" s="10"/>
      <c r="H57" s="10" t="e">
        <f>IF(VLOOKUP($C57,#REF!,3,FALSE)=$C$2,"〇",VLOOKUP($C57,#REF!,3,FALSE))</f>
        <v>#REF!</v>
      </c>
      <c r="I57" s="43">
        <f>COUNTIF($C$6:$C$97,C57)+COUNTIF(人文１!$C$6:$C$105,C57)+COUNTIF(比文1!$C$6:$C$105,C57)+COUNTIF(人文2!$C$6:$C$105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  <c r="J57" s="2" t="str">
        <f t="shared" si="2"/>
        <v>s@u.tsukuba.ac.jp</v>
      </c>
    </row>
    <row r="58" spans="2:10" ht="14.25" customHeight="1">
      <c r="B58" s="7">
        <f t="shared" si="0"/>
        <v>53</v>
      </c>
      <c r="C58" s="77"/>
      <c r="D58" s="78"/>
      <c r="E58" s="78"/>
      <c r="F58" s="14" t="s">
        <v>19</v>
      </c>
      <c r="G58" s="10"/>
      <c r="H58" s="10" t="e">
        <f>IF(VLOOKUP($C58,#REF!,3,FALSE)=$C$2,"〇",VLOOKUP($C58,#REF!,3,FALSE))</f>
        <v>#REF!</v>
      </c>
      <c r="I58" s="43">
        <f>COUNTIF($C$6:$C$97,C58)+COUNTIF(人文１!$C$6:$C$105,C58)+COUNTIF(比文1!$C$6:$C$105,C58)+COUNTIF(人文2!$C$6:$C$105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  <c r="J58" s="2" t="str">
        <f t="shared" si="2"/>
        <v>s@u.tsukuba.ac.jp</v>
      </c>
    </row>
    <row r="59" spans="2:10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$97,C59)+COUNTIF(人文１!$C$6:$C$105,C59)+COUNTIF(比文1!$C$6:$C$105,C59)+COUNTIF(人文2!$C$6:$C$105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  <c r="J59" s="2" t="str">
        <f t="shared" si="2"/>
        <v>s@u.tsukuba.ac.jp</v>
      </c>
    </row>
    <row r="60" spans="2:10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IF(VLOOKUP($C59,#REF!,3,FALSE)=$C$2,"〇",VLOOKUP($C59,#REF!,3,FALSE))</f>
        <v>#REF!</v>
      </c>
      <c r="I60" s="43">
        <f>COUNTIF($C$6:$C$97,C59)+COUNTIF(人文１!$C$6:$C$105,C59)+COUNTIF(比文1!$C$6:$C$105,C59)+COUNTIF(人文2!$C$6:$C$105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1" spans="2:10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IF(VLOOKUP($C59,#REF!,3,FALSE)=$C$2,"〇",VLOOKUP($C59,#REF!,3,FALSE))</f>
        <v>#REF!</v>
      </c>
      <c r="I61" s="43">
        <f>COUNTIF($C$6:$C$97,C59)+COUNTIF(人文１!$C$6:$C$105,C59)+COUNTIF(比文1!$C$6:$C$105,C59)+COUNTIF(人文2!$C$6:$C$105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2" spans="2:10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IF(VLOOKUP($C60,#REF!,3,FALSE)=$C$2,"〇",VLOOKUP($C60,#REF!,3,FALSE))</f>
        <v>#REF!</v>
      </c>
      <c r="I62" s="43">
        <f>COUNTIF($C$6:$C$97,C60)+COUNTIF(人文１!$C$6:$C$105,C60)+COUNTIF(比文1!$C$6:$C$105,C60)+COUNTIF(人文2!$C$6:$C$105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3" spans="2:10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IF(VLOOKUP($C61,#REF!,3,FALSE)=$C$2,"〇",VLOOKUP($C61,#REF!,3,FALSE))</f>
        <v>#REF!</v>
      </c>
      <c r="I63" s="43">
        <f>COUNTIF($C$6:$C$97,C61)+COUNTIF(人文１!$C$6:$C$105,C61)+COUNTIF(比文1!$C$6:$C$105,C61)+COUNTIF(人文2!$C$6:$C$105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4" spans="2:10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IF(VLOOKUP($C62,#REF!,3,FALSE)=$C$2,"〇",VLOOKUP($C62,#REF!,3,FALSE))</f>
        <v>#REF!</v>
      </c>
      <c r="I64" s="43">
        <f>COUNTIF($C$6:$C$97,C62)+COUNTIF(人文１!$C$6:$C$105,C62)+COUNTIF(比文1!$C$6:$C$105,C62)+COUNTIF(人文2!$C$6:$C$105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IF(VLOOKUP($C63,#REF!,3,FALSE)=$C$2,"〇",VLOOKUP($C63,#REF!,3,FALSE))</f>
        <v>#REF!</v>
      </c>
      <c r="I65" s="43">
        <f>COUNTIF($C$6:$C$97,C63)+COUNTIF(人文１!$C$6:$C$105,C63)+COUNTIF(比文1!$C$6:$C$105,C63)+COUNTIF(人文2!$C$6:$C$105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6" spans="2:9" ht="14.25" customHeight="1">
      <c r="B66" s="7">
        <f t="shared" ref="B66:B84" si="3">ROW()-5</f>
        <v>61</v>
      </c>
      <c r="C66" s="10"/>
      <c r="D66" s="10"/>
      <c r="E66" s="10"/>
      <c r="F66" s="10"/>
      <c r="G66" s="10"/>
      <c r="H66" s="10" t="e">
        <f>IF(VLOOKUP($C64,#REF!,3,FALSE)=$C$2,"〇",VLOOKUP($C64,#REF!,3,FALSE))</f>
        <v>#REF!</v>
      </c>
      <c r="I66" s="43">
        <f>COUNTIF($C$6:$C$97,C64)+COUNTIF(人文１!$C$6:$C$105,C64)+COUNTIF(比文1!$C$6:$C$105,C64)+COUNTIF(人文2!$C$6:$C$105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7" spans="2:9" ht="14.25" customHeight="1">
      <c r="B67" s="7">
        <f t="shared" si="3"/>
        <v>62</v>
      </c>
      <c r="C67" s="10"/>
      <c r="D67" s="10"/>
      <c r="E67" s="10"/>
      <c r="F67" s="10"/>
      <c r="G67" s="10"/>
      <c r="H67" s="10" t="e">
        <f>IF(VLOOKUP($C65,#REF!,3,FALSE)=$C$2,"〇",VLOOKUP($C65,#REF!,3,FALSE))</f>
        <v>#REF!</v>
      </c>
      <c r="I67" s="43">
        <f>COUNTIF($C$6:$C$97,C65)+COUNTIF(人文１!$C$6:$C$105,C65)+COUNTIF(比文1!$C$6:$C$105,C65)+COUNTIF(人文2!$C$6:$C$105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8" spans="2:9" ht="14.25" customHeight="1">
      <c r="B68" s="7">
        <f t="shared" si="3"/>
        <v>63</v>
      </c>
      <c r="C68" s="10"/>
      <c r="D68" s="10"/>
      <c r="E68" s="10"/>
      <c r="F68" s="10"/>
      <c r="G68" s="10"/>
      <c r="H68" s="10" t="e">
        <f>IF(VLOOKUP($C66,#REF!,3,FALSE)=$C$2,"〇",VLOOKUP($C66,#REF!,3,FALSE))</f>
        <v>#REF!</v>
      </c>
      <c r="I68" s="43">
        <f>COUNTIF($C$6:$C$97,C66)+COUNTIF(人文１!$C$6:$C$105,C66)+COUNTIF(比文1!$C$6:$C$105,C66)+COUNTIF(人文2!$C$6:$C$105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9" spans="2:9" ht="14.25" customHeight="1">
      <c r="B69" s="7">
        <f t="shared" si="3"/>
        <v>64</v>
      </c>
      <c r="C69" s="10"/>
      <c r="D69" s="10"/>
      <c r="E69" s="10"/>
      <c r="F69" s="10"/>
      <c r="G69" s="10"/>
      <c r="H69" s="10" t="e">
        <f>IF(VLOOKUP($C67,#REF!,3,FALSE)=$C$2,"〇",VLOOKUP($C67,#REF!,3,FALSE))</f>
        <v>#REF!</v>
      </c>
      <c r="I69" s="43">
        <f>COUNTIF($C$6:$C$97,C67)+COUNTIF(人文１!$C$6:$C$105,C67)+COUNTIF(比文1!$C$6:$C$105,C67)+COUNTIF(人文2!$C$6:$C$105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70" spans="2:9" ht="14.25" customHeight="1">
      <c r="B70" s="7">
        <f t="shared" si="3"/>
        <v>65</v>
      </c>
      <c r="C70" s="10"/>
      <c r="D70" s="10"/>
      <c r="E70" s="10"/>
      <c r="F70" s="10"/>
      <c r="G70" s="10"/>
      <c r="H70" s="10" t="e">
        <f>IF(VLOOKUP($C68,#REF!,3,FALSE)=$C$2,"〇",VLOOKUP($C68,#REF!,3,FALSE))</f>
        <v>#REF!</v>
      </c>
      <c r="I70" s="43">
        <f>COUNTIF($C$6:$C$97,C68)+COUNTIF(人文１!$C$6:$C$105,C68)+COUNTIF(比文1!$C$6:$C$105,C68)+COUNTIF(人文2!$C$6:$C$105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71" spans="2:9" ht="14.25" customHeight="1">
      <c r="B71" s="7">
        <f t="shared" si="3"/>
        <v>66</v>
      </c>
      <c r="C71" s="10"/>
      <c r="D71" s="10"/>
      <c r="E71" s="10"/>
      <c r="F71" s="10"/>
      <c r="G71" s="10"/>
      <c r="H71" s="10" t="e">
        <f>IF(VLOOKUP($C69,#REF!,3,FALSE)=$C$2,"〇",VLOOKUP($C69,#REF!,3,FALSE))</f>
        <v>#REF!</v>
      </c>
      <c r="I71" s="43">
        <f>COUNTIF($C$6:$C$97,C69)+COUNTIF(人文１!$C$6:$C$105,C69)+COUNTIF(比文1!$C$6:$C$105,C69)+COUNTIF(人文2!$C$6:$C$105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2" spans="2:9" ht="14.25" customHeight="1">
      <c r="B72" s="7">
        <f t="shared" si="3"/>
        <v>67</v>
      </c>
      <c r="C72" s="10"/>
      <c r="D72" s="10"/>
      <c r="E72" s="10"/>
      <c r="F72" s="10"/>
      <c r="G72" s="10"/>
      <c r="H72" s="10" t="e">
        <f>IF(VLOOKUP($C70,#REF!,3,FALSE)=$C$2,"〇",VLOOKUP($C70,#REF!,3,FALSE))</f>
        <v>#REF!</v>
      </c>
      <c r="I72" s="43">
        <f>COUNTIF($C$6:$C$97,C70)+COUNTIF(人文１!$C$6:$C$105,C70)+COUNTIF(比文1!$C$6:$C$105,C70)+COUNTIF(人文2!$C$6:$C$105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3" spans="2:9" ht="14.25" customHeight="1">
      <c r="B73" s="7">
        <f t="shared" si="3"/>
        <v>68</v>
      </c>
      <c r="C73" s="10"/>
      <c r="D73" s="10"/>
      <c r="E73" s="10"/>
      <c r="F73" s="10"/>
      <c r="G73" s="10"/>
      <c r="H73" s="10" t="e">
        <f>IF(VLOOKUP($C71,#REF!,3,FALSE)=$C$2,"〇",VLOOKUP($C71,#REF!,3,FALSE))</f>
        <v>#REF!</v>
      </c>
      <c r="I73" s="43">
        <f>COUNTIF($C$6:$C$97,C71)+COUNTIF(人文１!$C$6:$C$105,C71)+COUNTIF(比文1!$C$6:$C$105,C71)+COUNTIF(人文2!$C$6:$C$105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4" spans="2:9" ht="14.25" customHeight="1">
      <c r="B74" s="7">
        <f t="shared" si="3"/>
        <v>69</v>
      </c>
      <c r="C74" s="10"/>
      <c r="D74" s="10"/>
      <c r="E74" s="10"/>
      <c r="F74" s="10"/>
      <c r="G74" s="10"/>
      <c r="H74" s="10" t="e">
        <f>IF(VLOOKUP($C72,#REF!,3,FALSE)=$C$2,"〇",VLOOKUP($C72,#REF!,3,FALSE))</f>
        <v>#REF!</v>
      </c>
      <c r="I74" s="43">
        <f>COUNTIF($C$6:$C$97,C72)+COUNTIF(人文１!$C$6:$C$105,C72)+COUNTIF(比文1!$C$6:$C$105,C72)+COUNTIF(人文2!$C$6:$C$105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5" spans="2:9" ht="14.25" customHeight="1">
      <c r="B75" s="7">
        <f t="shared" si="3"/>
        <v>70</v>
      </c>
      <c r="C75" s="10"/>
      <c r="D75" s="10"/>
      <c r="E75" s="10"/>
      <c r="F75" s="10"/>
      <c r="G75" s="10"/>
      <c r="H75" s="10" t="e">
        <f>IF(VLOOKUP($C73,#REF!,3,FALSE)=$C$2,"〇",VLOOKUP($C73,#REF!,3,FALSE))</f>
        <v>#REF!</v>
      </c>
      <c r="I75" s="43">
        <f>COUNTIF($C$6:$C$97,C73)+COUNTIF(人文１!$C$6:$C$105,C73)+COUNTIF(比文1!$C$6:$C$105,C73)+COUNTIF(人文2!$C$6:$C$105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6" spans="2:9" ht="14.25" customHeight="1">
      <c r="B76" s="7">
        <f t="shared" si="3"/>
        <v>71</v>
      </c>
      <c r="C76" s="10"/>
      <c r="D76" s="10"/>
      <c r="E76" s="10"/>
      <c r="F76" s="10"/>
      <c r="G76" s="10"/>
      <c r="H76" s="10" t="e">
        <f>IF(VLOOKUP($C74,#REF!,3,FALSE)=$C$2,"〇",VLOOKUP($C74,#REF!,3,FALSE))</f>
        <v>#REF!</v>
      </c>
      <c r="I76" s="43">
        <f>COUNTIF($C$6:$C$97,C74)+COUNTIF(人文１!$C$6:$C$105,C74)+COUNTIF(比文1!$C$6:$C$105,C74)+COUNTIF(人文2!$C$6:$C$105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7" spans="2:9" ht="14.25" customHeight="1">
      <c r="B77" s="7">
        <f t="shared" si="3"/>
        <v>72</v>
      </c>
      <c r="C77" s="10"/>
      <c r="D77" s="10"/>
      <c r="E77" s="10"/>
      <c r="F77" s="10"/>
      <c r="G77" s="10"/>
      <c r="H77" s="10" t="e">
        <f>IF(VLOOKUP($C75,#REF!,3,FALSE)=$C$2,"〇",VLOOKUP($C75,#REF!,3,FALSE))</f>
        <v>#REF!</v>
      </c>
      <c r="I77" s="43">
        <f>COUNTIF($C$6:$C$97,C75)+COUNTIF(人文１!$C$6:$C$105,C75)+COUNTIF(比文1!$C$6:$C$105,C75)+COUNTIF(人文2!$C$6:$C$105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8" spans="2:9" ht="14.25" customHeight="1">
      <c r="B78" s="7">
        <f t="shared" si="3"/>
        <v>73</v>
      </c>
      <c r="C78" s="10"/>
      <c r="D78" s="10"/>
      <c r="E78" s="10"/>
      <c r="F78" s="10"/>
      <c r="G78" s="10"/>
      <c r="H78" s="10" t="e">
        <f>IF(VLOOKUP($C76,#REF!,3,FALSE)=$C$2,"〇",VLOOKUP($C76,#REF!,3,FALSE))</f>
        <v>#REF!</v>
      </c>
      <c r="I78" s="43">
        <f>COUNTIF($C$6:$C$97,C76)+COUNTIF(人文１!$C$6:$C$105,C76)+COUNTIF(比文1!$C$6:$C$105,C76)+COUNTIF(人文2!$C$6:$C$105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9" spans="2:9" ht="14.25" customHeight="1">
      <c r="B79" s="7">
        <f t="shared" si="3"/>
        <v>74</v>
      </c>
      <c r="C79" s="10"/>
      <c r="D79" s="10"/>
      <c r="E79" s="10"/>
      <c r="F79" s="10"/>
      <c r="G79" s="10"/>
      <c r="H79" s="10" t="e">
        <f>IF(VLOOKUP($C77,#REF!,3,FALSE)=$C$2,"〇",VLOOKUP($C77,#REF!,3,FALSE))</f>
        <v>#REF!</v>
      </c>
      <c r="I79" s="43">
        <f>COUNTIF($C$6:$C$97,C77)+COUNTIF(人文１!$C$6:$C$105,C77)+COUNTIF(比文1!$C$6:$C$105,C77)+COUNTIF(人文2!$C$6:$C$105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80" spans="2:9" ht="14.25" customHeight="1">
      <c r="B80" s="7">
        <f t="shared" si="3"/>
        <v>75</v>
      </c>
      <c r="C80" s="10"/>
      <c r="D80" s="10"/>
      <c r="E80" s="10"/>
      <c r="F80" s="10"/>
      <c r="G80" s="10"/>
      <c r="H80" s="10" t="e">
        <f>IF(VLOOKUP($C78,#REF!,3,FALSE)=$C$2,"〇",VLOOKUP($C78,#REF!,3,FALSE))</f>
        <v>#REF!</v>
      </c>
      <c r="I80" s="43">
        <f>COUNTIF($C$6:$C$97,C78)+COUNTIF(人文１!$C$6:$C$105,C78)+COUNTIF(比文1!$C$6:$C$105,C78)+COUNTIF(人文2!$C$6:$C$105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81" spans="2:9" ht="14.25" customHeight="1">
      <c r="B81" s="7">
        <f t="shared" si="3"/>
        <v>76</v>
      </c>
      <c r="C81" s="65"/>
      <c r="D81" s="65"/>
      <c r="E81" s="65"/>
      <c r="F81" s="65"/>
      <c r="G81" s="65"/>
      <c r="H81" s="10" t="e">
        <f>IF(VLOOKUP($C79,#REF!,3,FALSE)=$C$2,"〇",VLOOKUP($C79,#REF!,3,FALSE))</f>
        <v>#REF!</v>
      </c>
      <c r="I81" s="43">
        <f>COUNTIF($C$6:$C$97,C79)+COUNTIF(人文１!$C$6:$C$105,C79)+COUNTIF(比文1!$C$6:$C$105,C79)+COUNTIF(人文2!$C$6:$C$105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2" spans="2:9" ht="14.25" customHeight="1">
      <c r="B82" s="7">
        <f t="shared" si="3"/>
        <v>77</v>
      </c>
      <c r="C82" s="66"/>
      <c r="D82" s="66"/>
      <c r="E82" s="66"/>
      <c r="F82" s="66"/>
      <c r="G82" s="66"/>
      <c r="H82" s="10" t="e">
        <f>IF(VLOOKUP($C80,#REF!,3,FALSE)=$C$2,"〇",VLOOKUP($C80,#REF!,3,FALSE))</f>
        <v>#REF!</v>
      </c>
      <c r="I82" s="43">
        <f>COUNTIF($C$6:$C$97,C80)+COUNTIF(人文１!$C$6:$C$105,C80)+COUNTIF(比文1!$C$6:$C$105,C80)+COUNTIF(人文2!$C$6:$C$105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3" spans="2:9" ht="14.25" customHeight="1">
      <c r="B83" s="7">
        <f t="shared" si="3"/>
        <v>78</v>
      </c>
      <c r="C83" s="66"/>
      <c r="D83" s="66"/>
      <c r="E83" s="66"/>
      <c r="F83" s="66"/>
      <c r="G83" s="66"/>
      <c r="H83" s="10" t="e">
        <f>IF(VLOOKUP($C81,#REF!,3,FALSE)=$C$2,"〇",VLOOKUP($C81,#REF!,3,FALSE))</f>
        <v>#REF!</v>
      </c>
      <c r="I83" s="43">
        <f>COUNTIF($C$6:$C$97,C81)+COUNTIF(人文１!$C$6:$C$105,C81)+COUNTIF(比文1!$C$6:$C$105,C81)+COUNTIF(人文2!$C$6:$C$105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4" spans="2:9" ht="14.25" customHeight="1">
      <c r="B84" s="61">
        <f t="shared" si="3"/>
        <v>79</v>
      </c>
      <c r="C84" s="64"/>
      <c r="D84" s="64"/>
      <c r="E84" s="64"/>
      <c r="F84" s="64"/>
      <c r="G84" s="64"/>
      <c r="H84" s="62" t="e">
        <f>IF(VLOOKUP($C82,#REF!,3,FALSE)=$C$2,"〇",VLOOKUP($C82,#REF!,3,FALSE))</f>
        <v>#REF!</v>
      </c>
      <c r="I84" s="43">
        <f>COUNTIF($C$6:$C$97,C82)+COUNTIF(人文１!$C$6:$C$105,C82)+COUNTIF(比文1!$C$6:$C$105,C82)+COUNTIF(人文2!$C$6:$C$105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</sheetData>
  <autoFilter ref="B5:I84" xr:uid="{E6E1EAAA-0B31-4F5E-BC70-92BAE758C887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colBreaks count="1" manualBreakCount="1">
    <brk id="8" max="17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BEB2-4ABD-4DA0-AAE6-AFC410BDB748}">
  <dimension ref="B1:I71"/>
  <sheetViews>
    <sheetView view="pageBreakPreview" zoomScale="120" zoomScaleNormal="120" zoomScaleSheetLayoutView="120" workbookViewId="0">
      <selection activeCell="E48" sqref="C6:E48"/>
    </sheetView>
  </sheetViews>
  <sheetFormatPr defaultColWidth="10" defaultRowHeight="14.25" customHeight="1"/>
  <cols>
    <col min="1" max="1" width="1.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6527102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0"/>
      <c r="D6" s="81"/>
      <c r="E6" s="81"/>
      <c r="F6" s="16" t="s">
        <v>63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人文2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0"/>
      <c r="D7" s="81"/>
      <c r="E7" s="81"/>
      <c r="F7" s="16" t="s">
        <v>63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人文2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63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人文2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63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人文2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63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人文2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63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人文2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63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人文2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63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人文2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63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人文2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63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人文2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63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人文2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63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人文2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63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人文2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63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人文2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63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人文2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63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人文2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63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人文2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63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人文2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63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人文2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63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人文2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63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人文2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8"/>
      <c r="D27" s="89"/>
      <c r="E27" s="89"/>
      <c r="F27" s="16" t="s">
        <v>63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人文2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63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人文2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63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人文2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63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人文2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63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人文2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63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人文2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63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人文2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63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人文2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63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人文2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63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人文2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63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人文2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63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人文2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63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人文2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63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人文2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63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人文2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63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人文2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63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人文2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6" t="s">
        <v>63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人文2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63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人文2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63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人文2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87"/>
      <c r="F47" s="16" t="s">
        <v>63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人文2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7"/>
      <c r="D48" s="87"/>
      <c r="E48" s="87"/>
      <c r="F48" s="16" t="s">
        <v>63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人文2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人文2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人文2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人文2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人文2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人文2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人文2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人文2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人文2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人文2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6"/>
      <c r="D58" s="16"/>
      <c r="E58" s="16"/>
      <c r="F58" s="16"/>
      <c r="G58" s="16"/>
      <c r="H58" s="10" t="e">
        <f>IF(VLOOKUP($C58,#REF!,3,FALSE)=$C$2,"〇",VLOOKUP($C58,#REF!,3,FALSE))</f>
        <v>#REF!</v>
      </c>
      <c r="I58" s="46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人文2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6"/>
      <c r="D59" s="16"/>
      <c r="E59" s="16"/>
      <c r="F59" s="16"/>
      <c r="G59" s="16"/>
      <c r="H59" s="10" t="e">
        <f>IF(VLOOKUP($C59,#REF!,3,FALSE)=$C$2,"〇",VLOOKUP($C59,#REF!,3,FALSE))</f>
        <v>#REF!</v>
      </c>
      <c r="I59" s="46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人文2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6"/>
      <c r="D60" s="16"/>
      <c r="E60" s="16"/>
      <c r="F60" s="16"/>
      <c r="G60" s="16"/>
      <c r="H60" s="10" t="e">
        <f>IF(VLOOKUP($C60,#REF!,3,FALSE)=$C$2,"〇",VLOOKUP($C60,#REF!,3,FALSE))</f>
        <v>#REF!</v>
      </c>
      <c r="I60" s="46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人文2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6"/>
      <c r="D61" s="16"/>
      <c r="E61" s="16"/>
      <c r="F61" s="16"/>
      <c r="G61" s="16"/>
      <c r="H61" s="10" t="e">
        <f>IF(VLOOKUP($C61,#REF!,3,FALSE)=$C$2,"〇",VLOOKUP($C61,#REF!,3,FALSE))</f>
        <v>#REF!</v>
      </c>
      <c r="I61" s="46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人文2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6"/>
      <c r="D62" s="16"/>
      <c r="E62" s="16"/>
      <c r="F62" s="16"/>
      <c r="G62" s="16"/>
      <c r="H62" s="10" t="e">
        <f>IF(VLOOKUP($C62,#REF!,3,FALSE)=$C$2,"〇",VLOOKUP($C62,#REF!,3,FALSE))</f>
        <v>#REF!</v>
      </c>
      <c r="I62" s="46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人文2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6"/>
      <c r="D63" s="16"/>
      <c r="E63" s="16"/>
      <c r="F63" s="16"/>
      <c r="G63" s="16"/>
      <c r="H63" s="10" t="e">
        <f>IF(VLOOKUP($C63,#REF!,3,FALSE)=$C$2,"〇",VLOOKUP($C63,#REF!,3,FALSE))</f>
        <v>#REF!</v>
      </c>
      <c r="I63" s="46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人文2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6"/>
      <c r="D64" s="16"/>
      <c r="E64" s="16"/>
      <c r="F64" s="16"/>
      <c r="G64" s="16"/>
      <c r="H64" s="10" t="e">
        <f>IF(VLOOKUP($C64,#REF!,3,FALSE)=$C$2,"〇",VLOOKUP($C64,#REF!,3,FALSE))</f>
        <v>#REF!</v>
      </c>
      <c r="I64" s="46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人文2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16"/>
      <c r="G65" s="16"/>
      <c r="H65" s="10" t="e">
        <f>IF(VLOOKUP($C65,#REF!,3,FALSE)=$C$2,"〇",VLOOKUP($C65,#REF!,3,FALSE))</f>
        <v>#REF!</v>
      </c>
      <c r="I65" s="46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人文2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16"/>
      <c r="G66" s="16"/>
      <c r="H66" s="10" t="e">
        <f>IF(VLOOKUP($C66,#REF!,3,FALSE)=$C$2,"〇",VLOOKUP($C66,#REF!,3,FALSE))</f>
        <v>#REF!</v>
      </c>
      <c r="I66" s="46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人文2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16"/>
      <c r="G67" s="16"/>
      <c r="H67" s="10" t="e">
        <f>IF(VLOOKUP($C67,#REF!,3,FALSE)=$C$2,"〇",VLOOKUP($C67,#REF!,3,FALSE))</f>
        <v>#REF!</v>
      </c>
      <c r="I67" s="46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人文2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16"/>
      <c r="G68" s="16"/>
      <c r="H68" s="10" t="e">
        <f>IF(VLOOKUP($C68,#REF!,3,FALSE)=$C$2,"〇",VLOOKUP($C68,#REF!,3,FALSE))</f>
        <v>#REF!</v>
      </c>
      <c r="I68" s="46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人文2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6"/>
      <c r="D69" s="16"/>
      <c r="E69" s="16"/>
      <c r="F69" s="16"/>
      <c r="G69" s="16"/>
      <c r="H69" s="10" t="e">
        <f>IF(VLOOKUP($C69,#REF!,3,FALSE)=$C$2,"〇",VLOOKUP($C69,#REF!,3,FALSE))</f>
        <v>#REF!</v>
      </c>
      <c r="I69" s="46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人文2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6"/>
      <c r="D70" s="16"/>
      <c r="E70" s="16"/>
      <c r="F70" s="16"/>
      <c r="G70" s="16"/>
      <c r="H70" s="10" t="e">
        <f>VLOOKUP($C70,#REF!,3,FALSE)</f>
        <v>#REF!</v>
      </c>
      <c r="I70" s="46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人文2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" si="1">ROW()-5</f>
        <v>66</v>
      </c>
      <c r="C71" s="16"/>
      <c r="D71" s="16"/>
      <c r="E71" s="16"/>
      <c r="F71" s="16"/>
      <c r="G71" s="16"/>
      <c r="H71" s="10" t="e">
        <f>VLOOKUP($C71,#REF!,3,FALSE)</f>
        <v>#REF!</v>
      </c>
      <c r="I71" s="46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人文2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1" xr:uid="{C1ECBEB2-4ABD-4DA0-AAE6-AFC410BDB74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9E37-9395-4F58-AA71-C86E8E8FA278}">
  <dimension ref="B1:I56"/>
  <sheetViews>
    <sheetView view="pageBreakPreview" topLeftCell="A41" zoomScale="120" zoomScaleNormal="120" zoomScaleSheetLayoutView="120" workbookViewId="0">
      <selection activeCell="E46" sqref="C6:E46"/>
    </sheetView>
  </sheetViews>
  <sheetFormatPr defaultColWidth="10" defaultRowHeight="14.25" customHeight="1"/>
  <cols>
    <col min="1" max="1" width="1.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6527202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0"/>
      <c r="D6" s="81"/>
      <c r="E6" s="81"/>
      <c r="F6" s="16" t="s">
        <v>64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人文2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80"/>
      <c r="D7" s="81"/>
      <c r="E7" s="81"/>
      <c r="F7" s="16" t="s">
        <v>64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人文2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64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人文2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64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人文2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64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人文2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64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人文2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64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人文2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64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人文2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64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人文2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64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人文2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64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人文2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64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人文2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64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人文2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64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人文2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64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人文2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64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人文2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64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人文2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64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人文2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64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人文2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64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人文2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64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人文2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8"/>
      <c r="D27" s="89"/>
      <c r="E27" s="89"/>
      <c r="F27" s="16" t="s">
        <v>64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人文2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64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人文2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64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人文2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64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人文2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64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人文2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64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人文2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64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人文2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64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人文2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64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人文2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64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人文2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64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人文2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64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人文2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64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人文2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64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人文2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64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人文2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64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人文2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64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人文2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6" t="s">
        <v>64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人文2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64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人文2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64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人文2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人文2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人文2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人文2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人文2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人文2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人文2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人文2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人文2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人文2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人文2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53EC9E37-9395-4F58-AA71-C86E8E8FA27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86B8-F318-44FD-9727-85A1580D0CEC}">
  <dimension ref="B1:I53"/>
  <sheetViews>
    <sheetView view="pageBreakPreview" topLeftCell="A50" zoomScale="120" zoomScaleNormal="120" zoomScaleSheetLayoutView="120" workbookViewId="0">
      <selection activeCell="G6" sqref="G6:G8"/>
    </sheetView>
  </sheetViews>
  <sheetFormatPr defaultColWidth="10" defaultRowHeight="14.25" customHeight="1"/>
  <cols>
    <col min="1" max="1" width="1.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6527302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7"/>
      <c r="D6" s="87"/>
      <c r="E6" s="87"/>
      <c r="F6" s="16" t="s">
        <v>65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人文2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3" si="0">ROW()-5</f>
        <v>2</v>
      </c>
      <c r="C7" s="87"/>
      <c r="D7" s="87"/>
      <c r="E7" s="87"/>
      <c r="F7" s="16" t="s">
        <v>65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人文2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7"/>
      <c r="D8" s="87"/>
      <c r="E8" s="87"/>
      <c r="F8" s="16" t="s">
        <v>65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人文2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65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人文2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65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人文2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65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人文2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65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人文2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65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人文2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65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人文2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65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人文2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65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人文2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65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人文2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65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人文2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65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人文2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65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人文2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65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人文2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65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人文2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65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人文2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65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人文2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65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人文2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65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人文2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6" t="s">
        <v>65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人文2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65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人文2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65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人文2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8"/>
      <c r="D30" s="89"/>
      <c r="E30" s="89"/>
      <c r="F30" s="16" t="s">
        <v>65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人文2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65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人文2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65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人文2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65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人文2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65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人文2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65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人文2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65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人文2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65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人文2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65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人文2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65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人文2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65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人文2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65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人文2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65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人文2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65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人文2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6" t="s">
        <v>65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人文2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0"/>
      <c r="D45" s="81"/>
      <c r="E45" s="81"/>
      <c r="F45" s="16" t="s">
        <v>65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人文2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0"/>
      <c r="D46" s="81"/>
      <c r="E46" s="81"/>
      <c r="F46" s="16" t="s">
        <v>65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人文2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人文2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人文2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人文2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人文2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人文2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人文2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人文2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</sheetData>
  <autoFilter ref="B5:I53" xr:uid="{310A86B8-F318-44FD-9727-85A1580D0CEC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9A6F-E0A0-40E9-91F4-D309E4324EF6}">
  <dimension ref="B1:I84"/>
  <sheetViews>
    <sheetView view="pageBreakPreview" zoomScale="120" zoomScaleNormal="120" zoomScaleSheetLayoutView="120" workbookViewId="0">
      <selection activeCell="G6" sqref="G6"/>
    </sheetView>
  </sheetViews>
  <sheetFormatPr defaultColWidth="10" defaultRowHeight="14.25" customHeight="1"/>
  <cols>
    <col min="1" max="1" width="1.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6527402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7"/>
      <c r="D6" s="87"/>
      <c r="E6" s="87"/>
      <c r="F6" s="16" t="s">
        <v>66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人文2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0"/>
      <c r="D7" s="81"/>
      <c r="E7" s="81"/>
      <c r="F7" s="16" t="s">
        <v>66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人文2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66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人文2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66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人文2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66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人文2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66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人文2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66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人文2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66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人文2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66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人文2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66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人文2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66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人文2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66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人文2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66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人文2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66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人文2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66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人文2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66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人文2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66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人文2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66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人文2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66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人文2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66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人文2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66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人文2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6" t="s">
        <v>66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人文2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8"/>
      <c r="D28" s="89"/>
      <c r="E28" s="89"/>
      <c r="F28" s="16" t="s">
        <v>66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人文2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66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人文2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66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人文2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66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人文2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66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人文2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66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人文2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66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人文2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66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人文2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66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人文2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66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人文2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66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人文2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66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人文2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66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人文2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66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人文2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66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人文2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66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人文2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6" t="s">
        <v>66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人文2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66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人文2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66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人文2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87"/>
      <c r="F47" s="16" t="s">
        <v>66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人文2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7"/>
      <c r="D48" s="87"/>
      <c r="E48" s="87"/>
      <c r="F48" s="16" t="s">
        <v>66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人文2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7"/>
      <c r="D49" s="87"/>
      <c r="E49" s="87"/>
      <c r="F49" s="16" t="s">
        <v>66</v>
      </c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人文2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7"/>
      <c r="D50" s="87"/>
      <c r="E50" s="87"/>
      <c r="F50" s="16" t="s">
        <v>66</v>
      </c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人文2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人文2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人文2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人文2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人文2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人文2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人文2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人文2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6"/>
      <c r="D58" s="16"/>
      <c r="E58" s="16"/>
      <c r="F58" s="16"/>
      <c r="G58" s="16"/>
      <c r="H58" s="10" t="e">
        <f>IF(VLOOKUP($C58,#REF!,3,FALSE)=$C$2,"〇",VLOOKUP($C58,#REF!,3,FALSE))</f>
        <v>#REF!</v>
      </c>
      <c r="I58" s="46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人文2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6"/>
      <c r="D59" s="16"/>
      <c r="E59" s="16"/>
      <c r="F59" s="16"/>
      <c r="G59" s="16"/>
      <c r="H59" s="10" t="e">
        <f>IF(VLOOKUP($C59,#REF!,3,FALSE)=$C$2,"〇",VLOOKUP($C59,#REF!,3,FALSE))</f>
        <v>#REF!</v>
      </c>
      <c r="I59" s="46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人文2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6"/>
      <c r="D60" s="16"/>
      <c r="E60" s="16"/>
      <c r="F60" s="16"/>
      <c r="G60" s="16"/>
      <c r="H60" s="10" t="e">
        <f>IF(VLOOKUP($C60,#REF!,3,FALSE)=$C$2,"〇",VLOOKUP($C60,#REF!,3,FALSE))</f>
        <v>#REF!</v>
      </c>
      <c r="I60" s="46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人文2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6"/>
      <c r="D61" s="16"/>
      <c r="E61" s="16"/>
      <c r="F61" s="16"/>
      <c r="G61" s="16"/>
      <c r="H61" s="10" t="e">
        <f>IF(VLOOKUP($C61,#REF!,3,FALSE)=$C$2,"〇",VLOOKUP($C61,#REF!,3,FALSE))</f>
        <v>#REF!</v>
      </c>
      <c r="I61" s="46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人文2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6"/>
      <c r="D62" s="16"/>
      <c r="E62" s="16"/>
      <c r="F62" s="16"/>
      <c r="G62" s="16"/>
      <c r="H62" s="10" t="e">
        <f>IF(VLOOKUP($C62,#REF!,3,FALSE)=$C$2,"〇",VLOOKUP($C62,#REF!,3,FALSE))</f>
        <v>#REF!</v>
      </c>
      <c r="I62" s="46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人文2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6"/>
      <c r="D63" s="16"/>
      <c r="E63" s="16"/>
      <c r="F63" s="16"/>
      <c r="G63" s="16"/>
      <c r="H63" s="10" t="e">
        <f>IF(VLOOKUP($C63,#REF!,3,FALSE)=$C$2,"〇",VLOOKUP($C63,#REF!,3,FALSE))</f>
        <v>#REF!</v>
      </c>
      <c r="I63" s="46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人文2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6"/>
      <c r="D64" s="16"/>
      <c r="E64" s="16"/>
      <c r="F64" s="16"/>
      <c r="G64" s="16"/>
      <c r="H64" s="10" t="e">
        <f>IF(VLOOKUP($C64,#REF!,3,FALSE)=$C$2,"〇",VLOOKUP($C64,#REF!,3,FALSE))</f>
        <v>#REF!</v>
      </c>
      <c r="I64" s="46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人文2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16"/>
      <c r="G65" s="16"/>
      <c r="H65" s="10" t="e">
        <f>IF(VLOOKUP($C65,#REF!,3,FALSE)=$C$2,"〇",VLOOKUP($C65,#REF!,3,FALSE))</f>
        <v>#REF!</v>
      </c>
      <c r="I65" s="46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人文2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16"/>
      <c r="G66" s="16"/>
      <c r="H66" s="10" t="e">
        <f>IF(VLOOKUP($C66,#REF!,3,FALSE)=$C$2,"〇",VLOOKUP($C66,#REF!,3,FALSE))</f>
        <v>#REF!</v>
      </c>
      <c r="I66" s="46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人文2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16"/>
      <c r="G67" s="16"/>
      <c r="H67" s="10" t="e">
        <f>IF(VLOOKUP($C67,#REF!,3,FALSE)=$C$2,"〇",VLOOKUP($C67,#REF!,3,FALSE))</f>
        <v>#REF!</v>
      </c>
      <c r="I67" s="46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人文2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16"/>
      <c r="G68" s="16"/>
      <c r="H68" s="10" t="e">
        <f>IF(VLOOKUP($C68,#REF!,3,FALSE)=$C$2,"〇",VLOOKUP($C68,#REF!,3,FALSE))</f>
        <v>#REF!</v>
      </c>
      <c r="I68" s="46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人文2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6"/>
      <c r="D69" s="16"/>
      <c r="E69" s="16"/>
      <c r="F69" s="16"/>
      <c r="G69" s="16"/>
      <c r="H69" s="10" t="e">
        <f>IF(VLOOKUP($C69,#REF!,3,FALSE)=$C$2,"〇",VLOOKUP($C69,#REF!,3,FALSE))</f>
        <v>#REF!</v>
      </c>
      <c r="I69" s="46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人文2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6"/>
      <c r="D70" s="16"/>
      <c r="E70" s="16"/>
      <c r="F70" s="16"/>
      <c r="G70" s="16"/>
      <c r="H70" s="10" t="e">
        <f>VLOOKUP($C70,#REF!,3,FALSE)</f>
        <v>#REF!</v>
      </c>
      <c r="I70" s="46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人文2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84" si="1">ROW()-5</f>
        <v>66</v>
      </c>
      <c r="C71" s="16"/>
      <c r="D71" s="16"/>
      <c r="E71" s="16"/>
      <c r="F71" s="16"/>
      <c r="G71" s="16"/>
      <c r="H71" s="10" t="e">
        <f>VLOOKUP($C71,#REF!,3,FALSE)</f>
        <v>#REF!</v>
      </c>
      <c r="I71" s="46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人文2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6"/>
      <c r="D72" s="16"/>
      <c r="E72" s="16"/>
      <c r="F72" s="16"/>
      <c r="G72" s="16"/>
      <c r="H72" s="10" t="e">
        <f>VLOOKUP($C72,#REF!,3,FALSE)</f>
        <v>#REF!</v>
      </c>
      <c r="I72" s="46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人文2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6"/>
      <c r="D73" s="16"/>
      <c r="E73" s="16"/>
      <c r="F73" s="16"/>
      <c r="G73" s="16"/>
      <c r="H73" s="10" t="e">
        <f>VLOOKUP($C73,#REF!,3,FALSE)</f>
        <v>#REF!</v>
      </c>
      <c r="I73" s="46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人文2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6"/>
      <c r="D74" s="16"/>
      <c r="E74" s="16"/>
      <c r="F74" s="16"/>
      <c r="G74" s="16"/>
      <c r="H74" s="10" t="e">
        <f>VLOOKUP($C74,#REF!,3,FALSE)</f>
        <v>#REF!</v>
      </c>
      <c r="I74" s="46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人文2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6"/>
      <c r="D75" s="16"/>
      <c r="E75" s="16"/>
      <c r="F75" s="16"/>
      <c r="G75" s="16"/>
      <c r="H75" s="10" t="e">
        <f>VLOOKUP($C75,#REF!,3,FALSE)</f>
        <v>#REF!</v>
      </c>
      <c r="I75" s="46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人文2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6"/>
      <c r="D76" s="16"/>
      <c r="E76" s="16"/>
      <c r="F76" s="16"/>
      <c r="G76" s="16"/>
      <c r="H76" s="10" t="e">
        <f>VLOOKUP($C76,#REF!,3,FALSE)</f>
        <v>#REF!</v>
      </c>
      <c r="I76" s="46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人文2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6"/>
      <c r="D77" s="16"/>
      <c r="E77" s="16"/>
      <c r="F77" s="16"/>
      <c r="G77" s="16"/>
      <c r="H77" s="10" t="e">
        <f>VLOOKUP($C77,#REF!,3,FALSE)</f>
        <v>#REF!</v>
      </c>
      <c r="I77" s="46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人文2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6"/>
      <c r="D78" s="16"/>
      <c r="E78" s="16"/>
      <c r="F78" s="16"/>
      <c r="G78" s="16"/>
      <c r="H78" s="10" t="e">
        <f>VLOOKUP($C78,#REF!,3,FALSE)</f>
        <v>#REF!</v>
      </c>
      <c r="I78" s="46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人文2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6"/>
      <c r="D79" s="16"/>
      <c r="E79" s="16"/>
      <c r="F79" s="16"/>
      <c r="G79" s="16"/>
      <c r="H79" s="10" t="e">
        <f>VLOOKUP($C79,#REF!,3,FALSE)</f>
        <v>#REF!</v>
      </c>
      <c r="I79" s="46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人文2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6"/>
      <c r="D80" s="16"/>
      <c r="E80" s="16"/>
      <c r="F80" s="16"/>
      <c r="G80" s="16"/>
      <c r="H80" s="10" t="e">
        <f>VLOOKUP($C80,#REF!,3,FALSE)</f>
        <v>#REF!</v>
      </c>
      <c r="I80" s="46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人文2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6"/>
      <c r="D81" s="16"/>
      <c r="E81" s="16"/>
      <c r="F81" s="16"/>
      <c r="G81" s="16"/>
      <c r="H81" s="10" t="e">
        <f>VLOOKUP($C81,#REF!,3,FALSE)</f>
        <v>#REF!</v>
      </c>
      <c r="I81" s="46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人文2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6"/>
      <c r="D82" s="16"/>
      <c r="E82" s="16"/>
      <c r="F82" s="16"/>
      <c r="G82" s="16"/>
      <c r="H82" s="10" t="e">
        <f>VLOOKUP($C82,#REF!,3,FALSE)</f>
        <v>#REF!</v>
      </c>
      <c r="I82" s="46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人文2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6"/>
      <c r="D83" s="16"/>
      <c r="E83" s="16"/>
      <c r="F83" s="16"/>
      <c r="G83" s="16"/>
      <c r="H83" s="10" t="e">
        <f>VLOOKUP($C83,#REF!,3,FALSE)</f>
        <v>#REF!</v>
      </c>
      <c r="I83" s="46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人文2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6"/>
      <c r="D84" s="16"/>
      <c r="E84" s="16"/>
      <c r="F84" s="16"/>
      <c r="G84" s="16"/>
      <c r="H84" s="10" t="e">
        <f>VLOOKUP($C84,#REF!,3,FALSE)</f>
        <v>#REF!</v>
      </c>
      <c r="I84" s="46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人文2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</sheetData>
  <autoFilter ref="B5:I84" xr:uid="{90CE9A6F-E0A0-40E9-91F4-D309E4324EF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9F08-8CE8-422A-BD6A-689233B45A8F}">
  <dimension ref="B1:I71"/>
  <sheetViews>
    <sheetView view="pageBreakPreview" zoomScale="120" zoomScaleNormal="120" zoomScaleSheetLayoutView="120" workbookViewId="0">
      <selection activeCell="J25" sqref="J25"/>
    </sheetView>
  </sheetViews>
  <sheetFormatPr defaultColWidth="10" defaultRowHeight="14.25" customHeight="1"/>
  <cols>
    <col min="1" max="1" width="1.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6527502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0"/>
      <c r="D6" s="81"/>
      <c r="E6" s="81"/>
      <c r="F6" s="16" t="s">
        <v>67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人文2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0"/>
      <c r="D7" s="81"/>
      <c r="E7" s="81"/>
      <c r="F7" s="16" t="s">
        <v>67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人文2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67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人文2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67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人文2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67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人文2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67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人文2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67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人文2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67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人文2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67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人文2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67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人文2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67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人文2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67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人文2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67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人文2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67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人文2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67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人文2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67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人文2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67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人文2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67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人文2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67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人文2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67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人文2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67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人文2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8"/>
      <c r="D27" s="89"/>
      <c r="E27" s="89"/>
      <c r="F27" s="16" t="s">
        <v>67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人文2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67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人文2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67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人文2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67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人文2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67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人文2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67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人文2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67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人文2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67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人文2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67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人文2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67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人文2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67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人文2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67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人文2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67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人文2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67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人文2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67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人文2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67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人文2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67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人文2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6" t="s">
        <v>67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人文2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67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人文2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67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人文2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87"/>
      <c r="F47" s="16" t="s">
        <v>67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人文2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7"/>
      <c r="D48" s="87"/>
      <c r="E48" s="87"/>
      <c r="F48" s="16" t="s">
        <v>67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人文2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7"/>
      <c r="D49" s="87"/>
      <c r="E49" s="87"/>
      <c r="F49" s="16" t="s">
        <v>67</v>
      </c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人文2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7"/>
      <c r="D50" s="87"/>
      <c r="E50" s="87"/>
      <c r="F50" s="16" t="s">
        <v>67</v>
      </c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人文2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87"/>
      <c r="D51" s="87"/>
      <c r="E51" s="87"/>
      <c r="F51" s="16" t="s">
        <v>67</v>
      </c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人文2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人文2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人文2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人文2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人文2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人文2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人文2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6"/>
      <c r="D58" s="16"/>
      <c r="E58" s="16"/>
      <c r="F58" s="16"/>
      <c r="G58" s="16"/>
      <c r="H58" s="10" t="e">
        <f>IF(VLOOKUP($C58,#REF!,3,FALSE)=$C$2,"〇",VLOOKUP($C58,#REF!,3,FALSE))</f>
        <v>#REF!</v>
      </c>
      <c r="I58" s="46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人文2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6"/>
      <c r="D59" s="16"/>
      <c r="E59" s="16"/>
      <c r="F59" s="16"/>
      <c r="G59" s="16"/>
      <c r="H59" s="10" t="e">
        <f>IF(VLOOKUP($C59,#REF!,3,FALSE)=$C$2,"〇",VLOOKUP($C59,#REF!,3,FALSE))</f>
        <v>#REF!</v>
      </c>
      <c r="I59" s="46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人文2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6"/>
      <c r="D60" s="16"/>
      <c r="E60" s="16"/>
      <c r="F60" s="16"/>
      <c r="G60" s="16"/>
      <c r="H60" s="10" t="e">
        <f>IF(VLOOKUP($C60,#REF!,3,FALSE)=$C$2,"〇",VLOOKUP($C60,#REF!,3,FALSE))</f>
        <v>#REF!</v>
      </c>
      <c r="I60" s="46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人文2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6"/>
      <c r="D61" s="16"/>
      <c r="E61" s="16"/>
      <c r="F61" s="16"/>
      <c r="G61" s="16"/>
      <c r="H61" s="10" t="e">
        <f>IF(VLOOKUP($C61,#REF!,3,FALSE)=$C$2,"〇",VLOOKUP($C61,#REF!,3,FALSE))</f>
        <v>#REF!</v>
      </c>
      <c r="I61" s="46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人文2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6"/>
      <c r="D62" s="16"/>
      <c r="E62" s="16"/>
      <c r="F62" s="16"/>
      <c r="G62" s="16"/>
      <c r="H62" s="10" t="e">
        <f>IF(VLOOKUP($C62,#REF!,3,FALSE)=$C$2,"〇",VLOOKUP($C62,#REF!,3,FALSE))</f>
        <v>#REF!</v>
      </c>
      <c r="I62" s="46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人文2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6"/>
      <c r="D63" s="16"/>
      <c r="E63" s="16"/>
      <c r="F63" s="16"/>
      <c r="G63" s="16"/>
      <c r="H63" s="10" t="e">
        <f>IF(VLOOKUP($C63,#REF!,3,FALSE)=$C$2,"〇",VLOOKUP($C63,#REF!,3,FALSE))</f>
        <v>#REF!</v>
      </c>
      <c r="I63" s="46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人文2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6"/>
      <c r="D64" s="16"/>
      <c r="E64" s="16"/>
      <c r="F64" s="16"/>
      <c r="G64" s="16"/>
      <c r="H64" s="10" t="e">
        <f>IF(VLOOKUP($C64,#REF!,3,FALSE)=$C$2,"〇",VLOOKUP($C64,#REF!,3,FALSE))</f>
        <v>#REF!</v>
      </c>
      <c r="I64" s="46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人文2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16"/>
      <c r="G65" s="16"/>
      <c r="H65" s="10" t="e">
        <f>IF(VLOOKUP($C65,#REF!,3,FALSE)=$C$2,"〇",VLOOKUP($C65,#REF!,3,FALSE))</f>
        <v>#REF!</v>
      </c>
      <c r="I65" s="46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人文2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16"/>
      <c r="G66" s="16"/>
      <c r="H66" s="10" t="e">
        <f>IF(VLOOKUP($C66,#REF!,3,FALSE)=$C$2,"〇",VLOOKUP($C66,#REF!,3,FALSE))</f>
        <v>#REF!</v>
      </c>
      <c r="I66" s="46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人文2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16"/>
      <c r="G67" s="16"/>
      <c r="H67" s="10" t="e">
        <f>IF(VLOOKUP($C67,#REF!,3,FALSE)=$C$2,"〇",VLOOKUP($C67,#REF!,3,FALSE))</f>
        <v>#REF!</v>
      </c>
      <c r="I67" s="46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人文2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16"/>
      <c r="G68" s="16"/>
      <c r="H68" s="10" t="e">
        <f>IF(VLOOKUP($C68,#REF!,3,FALSE)=$C$2,"〇",VLOOKUP($C68,#REF!,3,FALSE))</f>
        <v>#REF!</v>
      </c>
      <c r="I68" s="46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人文2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6"/>
      <c r="D69" s="16"/>
      <c r="E69" s="16"/>
      <c r="F69" s="16"/>
      <c r="G69" s="16"/>
      <c r="H69" s="10" t="e">
        <f>IF(VLOOKUP($C69,#REF!,3,FALSE)=$C$2,"〇",VLOOKUP($C69,#REF!,3,FALSE))</f>
        <v>#REF!</v>
      </c>
      <c r="I69" s="46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人文2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6"/>
      <c r="D70" s="16"/>
      <c r="E70" s="16"/>
      <c r="F70" s="16"/>
      <c r="G70" s="16"/>
      <c r="H70" s="10" t="e">
        <f>VLOOKUP($C70,#REF!,3,FALSE)</f>
        <v>#REF!</v>
      </c>
      <c r="I70" s="46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人文2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" si="1">ROW()-5</f>
        <v>66</v>
      </c>
      <c r="C71" s="16"/>
      <c r="D71" s="16"/>
      <c r="E71" s="16"/>
      <c r="F71" s="16"/>
      <c r="G71" s="16"/>
      <c r="H71" s="10" t="e">
        <f>VLOOKUP($C71,#REF!,3,FALSE)</f>
        <v>#REF!</v>
      </c>
      <c r="I71" s="46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人文2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1" xr:uid="{E1B19F08-8CE8-422A-BD6A-689233B45A8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BC68-C924-4ECB-A8FC-7901D52489AA}">
  <dimension ref="B1:I53"/>
  <sheetViews>
    <sheetView view="pageBreakPreview" topLeftCell="A24" zoomScale="120" zoomScaleNormal="120" zoomScaleSheetLayoutView="120" workbookViewId="0">
      <selection activeCell="C6" sqref="C6:E49"/>
    </sheetView>
  </sheetViews>
  <sheetFormatPr defaultColWidth="10" defaultRowHeight="14.25" customHeight="1"/>
  <cols>
    <col min="1" max="1" width="1.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6527602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0"/>
      <c r="D6" s="81"/>
      <c r="E6" s="81"/>
      <c r="F6" s="16" t="s">
        <v>68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人文2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3" si="0">ROW()-5</f>
        <v>2</v>
      </c>
      <c r="C7" s="80"/>
      <c r="D7" s="81"/>
      <c r="E7" s="81"/>
      <c r="F7" s="16" t="s">
        <v>68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人文2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68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人文2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68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人文2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68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人文2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68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人文2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68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人文2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68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人文2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68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人文2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68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人文2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68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人文2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68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人文2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68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人文2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68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人文2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68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人文2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68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人文2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68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人文2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68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人文2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68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人文2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68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人文2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68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人文2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8"/>
      <c r="D27" s="89"/>
      <c r="E27" s="89"/>
      <c r="F27" s="16" t="s">
        <v>68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人文2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68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人文2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68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人文2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68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人文2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68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人文2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68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人文2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68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人文2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68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人文2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68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人文2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68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人文2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68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人文2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68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人文2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68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人文2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68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人文2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68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人文2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68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人文2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68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人文2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6" t="s">
        <v>68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人文2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68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人文2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68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人文2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87"/>
      <c r="F47" s="16" t="s">
        <v>68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人文2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7"/>
      <c r="D48" s="87"/>
      <c r="E48" s="87"/>
      <c r="F48" s="16" t="s">
        <v>68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人文2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7"/>
      <c r="D49" s="87"/>
      <c r="E49" s="87"/>
      <c r="F49" s="16" t="s">
        <v>68</v>
      </c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人文2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人文2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人文2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人文2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人文2!$C$6:$C$105,C53)+COUNTIF(総学2C!$C$6:$C$105,C53)+COUNTIF(総学2D!$C$6:$C$105,C53)+COUNTIF(総学3A!$C$6:$C$105,C53)+COUNTIF(総学2A!$C$6:$C$105,C53)+COUNTIF(編入生!$C$6:$C$103,C53)</f>
        <v>0</v>
      </c>
    </row>
  </sheetData>
  <autoFilter ref="B5:I53" xr:uid="{9466BC68-C924-4ECB-A8FC-7901D52489AA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A084-FC01-4957-BC66-8119D7165896}">
  <dimension ref="B1:I56"/>
  <sheetViews>
    <sheetView view="pageBreakPreview" topLeftCell="A31" zoomScale="120" zoomScaleNormal="120" zoomScaleSheetLayoutView="120" workbookViewId="0">
      <selection activeCell="G6" sqref="G6"/>
    </sheetView>
  </sheetViews>
  <sheetFormatPr defaultColWidth="10" defaultRowHeight="14.25" customHeight="1"/>
  <cols>
    <col min="1" max="1" width="1.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6527702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7"/>
      <c r="D6" s="87"/>
      <c r="E6" s="87"/>
      <c r="F6" s="16" t="s">
        <v>69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人文2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80"/>
      <c r="D7" s="81"/>
      <c r="E7" s="81"/>
      <c r="F7" s="16" t="s">
        <v>69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人文2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69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人文2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69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人文2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69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人文2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69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人文2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69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人文2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69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人文2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69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人文2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69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人文2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69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人文2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69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人文2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69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人文2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69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人文2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69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人文2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69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人文2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69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人文2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69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人文2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69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人文2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69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人文2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69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人文2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6" t="s">
        <v>69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人文2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8"/>
      <c r="D28" s="89"/>
      <c r="E28" s="89"/>
      <c r="F28" s="16" t="s">
        <v>69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人文2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69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人文2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69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人文2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69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人文2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69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人文2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69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人文2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69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人文2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69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人文2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69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人文2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69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人文2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69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人文2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69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人文2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69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人文2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69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人文2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69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人文2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69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人文2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6" t="s">
        <v>69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人文2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6"/>
      <c r="D45" s="16"/>
      <c r="E45" s="16"/>
      <c r="F45" s="16"/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人文2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6"/>
      <c r="D46" s="16"/>
      <c r="E46" s="16"/>
      <c r="F46" s="16"/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人文2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人文2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人文2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人文2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人文2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人文2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人文2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人文2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人文2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人文2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人文2!$C$6:$C$105,C56)+COUNTIF(総学2D!$C$6:$C$105,C56)+COUNTIF(総学3A!$C$6:$C$105,C56)+COUNTIF(総学2A!$C$6:$C$105,C56)+COUNTIF(編入生!$C$6:$C$103,C56)</f>
        <v>0</v>
      </c>
    </row>
  </sheetData>
  <autoFilter ref="B5:I56" xr:uid="{C4BAA084-FC01-4957-BC66-8119D716589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cellComments="asDisplayed" r:id="rId1"/>
  <headerFooter>
    <oddHeader>&amp;L&amp;18（例）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D54D-0493-4AD0-BD95-93AFE74FC254}">
  <dimension ref="B1:I57"/>
  <sheetViews>
    <sheetView view="pageBreakPreview" topLeftCell="D41" zoomScale="120" zoomScaleNormal="120" zoomScaleSheetLayoutView="120" workbookViewId="0">
      <selection activeCell="G6" sqref="G6"/>
    </sheetView>
  </sheetViews>
  <sheetFormatPr defaultColWidth="10" defaultRowHeight="14.25" customHeight="1"/>
  <cols>
    <col min="1" max="1" width="1.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3.875" style="32" bestFit="1" customWidth="1"/>
    <col min="6" max="6" width="13.75" style="32" bestFit="1" customWidth="1"/>
    <col min="7" max="7" width="20.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6527802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7"/>
      <c r="D6" s="87"/>
      <c r="E6" s="87"/>
      <c r="F6" s="16" t="s">
        <v>70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人文2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80"/>
      <c r="D7" s="81"/>
      <c r="E7" s="81"/>
      <c r="F7" s="16" t="s">
        <v>70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人文2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70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人文2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70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人文2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70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人文2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70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人文2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70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人文2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70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人文2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70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人文2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70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人文2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70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人文2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70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人文2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70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人文2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70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人文2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70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人文2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70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人文2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70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人文2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70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人文2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70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人文2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70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人文2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70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人文2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6" t="s">
        <v>70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人文2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8"/>
      <c r="D28" s="89"/>
      <c r="E28" s="89"/>
      <c r="F28" s="16" t="s">
        <v>70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人文2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70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人文2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70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人文2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70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人文2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70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人文2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70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人文2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70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人文2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70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人文2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70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人文2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70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人文2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70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人文2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70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人文2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70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人文2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70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人文2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70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人文2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70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人文2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6" t="s">
        <v>70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人文2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70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人文2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70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人文2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人文2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人文2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人文2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人文2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人文2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人文2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人文2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人文2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人文2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人文2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人文2!$C$6:$C$105,C57)+COUNTIF(総学3A!$C$6:$C$105,C57)+COUNTIF(総学2A!$C$6:$C$105,C57)+COUNTIF(編入生!$C$6:$C$103,C57)</f>
        <v>0</v>
      </c>
    </row>
  </sheetData>
  <autoFilter ref="B5:I57" xr:uid="{69A0D54D-0493-4AD0-BD95-93AFE74FC25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9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1B45-3B0F-4653-B5F7-07AF8BBEAD2F}">
  <dimension ref="B1:I53"/>
  <sheetViews>
    <sheetView view="pageBreakPreview" topLeftCell="A36" zoomScale="120" zoomScaleNormal="120" zoomScaleSheetLayoutView="120" workbookViewId="0">
      <selection activeCell="G47" sqref="G47"/>
    </sheetView>
  </sheetViews>
  <sheetFormatPr defaultColWidth="10" defaultRowHeight="14.25" customHeight="1"/>
  <cols>
    <col min="1" max="1" width="1.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3.875" style="32" bestFit="1" customWidth="1"/>
    <col min="6" max="6" width="13.75" style="32" bestFit="1" customWidth="1"/>
    <col min="7" max="7" width="20.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6527902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0"/>
      <c r="D6" s="81"/>
      <c r="E6" s="81"/>
      <c r="F6" s="16" t="s">
        <v>71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人文2!$C$6:$C$105,C6)+COUNTIF(総学2A!$C$6:$C$105,C6)+COUNTIF(編入生!$C$6:$C$103,C6)</f>
        <v>0</v>
      </c>
    </row>
    <row r="7" spans="2:9" ht="14.25" customHeight="1">
      <c r="B7" s="7">
        <f t="shared" ref="B7:B53" si="0">ROW()-5</f>
        <v>2</v>
      </c>
      <c r="C7" s="80"/>
      <c r="D7" s="81"/>
      <c r="E7" s="81"/>
      <c r="F7" s="16" t="s">
        <v>71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人文2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71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人文2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71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人文2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71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人文2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71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人文2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71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人文2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71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人文2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71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人文2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71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人文2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71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人文2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71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人文2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71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人文2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71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人文2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71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人文2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71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人文2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71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人文2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71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人文2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71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人文2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71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人文2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71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人文2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8"/>
      <c r="D27" s="89"/>
      <c r="E27" s="89"/>
      <c r="F27" s="16" t="s">
        <v>71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人文2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71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人文2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6" t="s">
        <v>71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人文2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71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人文2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71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人文2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71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人文2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71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人文2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71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人文2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71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人文2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71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人文2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71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人文2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71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人文2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71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人文2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71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人文2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71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人文2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71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人文2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71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人文2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7"/>
      <c r="D44" s="87"/>
      <c r="E44" s="87"/>
      <c r="F44" s="16" t="s">
        <v>71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人文2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7"/>
      <c r="D45" s="87"/>
      <c r="E45" s="87"/>
      <c r="F45" s="16" t="s">
        <v>71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人文2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7"/>
      <c r="D46" s="87"/>
      <c r="E46" s="87"/>
      <c r="F46" s="16" t="s">
        <v>71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人文2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7"/>
      <c r="D47" s="87"/>
      <c r="E47" s="57"/>
      <c r="F47" s="16" t="s">
        <v>71</v>
      </c>
      <c r="G47" s="10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人文2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人文2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人文2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人文2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人文2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人文2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人文2!$C$6:$C$105,C53)+COUNTIF(総学2A!$C$6:$C$105,C53)+COUNTIF(編入生!$C$6:$C$103,C53)</f>
        <v>0</v>
      </c>
    </row>
  </sheetData>
  <autoFilter ref="B5:I53" xr:uid="{4A6A1B45-3B0F-4653-B5F7-07AF8BBEAD2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9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0762-51B4-4794-B41C-D47854F8AAE9}">
  <dimension ref="B1:I46"/>
  <sheetViews>
    <sheetView view="pageBreakPreview" zoomScale="120" zoomScaleNormal="120" zoomScaleSheetLayoutView="120" workbookViewId="0">
      <selection activeCell="G6" sqref="G6:G7"/>
    </sheetView>
  </sheetViews>
  <sheetFormatPr defaultColWidth="10" defaultRowHeight="14.25" customHeight="1"/>
  <cols>
    <col min="1" max="1" width="1.125" style="32" customWidth="1"/>
    <col min="2" max="2" width="13" style="32" bestFit="1" customWidth="1"/>
    <col min="3" max="3" width="12.25" style="32" bestFit="1" customWidth="1"/>
    <col min="4" max="5" width="26" style="32" bestFit="1" customWidth="1"/>
    <col min="6" max="6" width="13.75" style="32" bestFit="1" customWidth="1"/>
    <col min="7" max="7" width="20.6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6527912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7"/>
      <c r="D6" s="87"/>
      <c r="E6" s="87"/>
      <c r="F6" s="16" t="s">
        <v>72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人文2!$C$6:$C$105,C6)+COUNTIF(編入生!$C$6:$C$103,C6)</f>
        <v>0</v>
      </c>
    </row>
    <row r="7" spans="2:9" ht="14.25" customHeight="1">
      <c r="B7" s="7">
        <f t="shared" ref="B7:B46" si="0">ROW()-5</f>
        <v>2</v>
      </c>
      <c r="C7" s="87"/>
      <c r="D7" s="87"/>
      <c r="E7" s="87"/>
      <c r="F7" s="16" t="s">
        <v>72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人文2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6" t="s">
        <v>72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人文2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6" t="s">
        <v>72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人文2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6" t="s">
        <v>72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人文2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6" t="s">
        <v>72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人文2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6" t="s">
        <v>72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人文2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6" t="s">
        <v>72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人文2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6" t="s">
        <v>72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人文2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6" t="s">
        <v>72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人文2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6" t="s">
        <v>72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人文2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6" t="s">
        <v>72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人文2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6" t="s">
        <v>72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人文2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6" t="s">
        <v>72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人文2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6" t="s">
        <v>72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人文2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6" t="s">
        <v>72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人文2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6" t="s">
        <v>72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人文2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6" t="s">
        <v>72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人文2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6" t="s">
        <v>72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人文2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6" t="s">
        <v>72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人文2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6" t="s">
        <v>72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人文2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1"/>
      <c r="E27" s="81"/>
      <c r="F27" s="16" t="s">
        <v>72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人文2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6" t="s">
        <v>72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人文2!$C$6:$C$105,C28)+COUNTIF(編入生!$C$6:$C$103,C28)</f>
        <v>0</v>
      </c>
    </row>
    <row r="29" spans="2:9" ht="14.25" customHeight="1">
      <c r="B29" s="7">
        <f t="shared" si="0"/>
        <v>24</v>
      </c>
      <c r="C29" s="88"/>
      <c r="D29" s="89"/>
      <c r="E29" s="89"/>
      <c r="F29" s="16" t="s">
        <v>72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人文2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6" t="s">
        <v>72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人文2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6" t="s">
        <v>72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人文2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6" t="s">
        <v>72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人文2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6" t="s">
        <v>72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人文2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6" t="s">
        <v>72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人文2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6" t="s">
        <v>72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人文2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6" t="s">
        <v>72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人文2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6" t="s">
        <v>72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人文2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6" t="s">
        <v>72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人文2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1"/>
      <c r="E39" s="81"/>
      <c r="F39" s="16" t="s">
        <v>72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人文2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6" t="s">
        <v>72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人文2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1"/>
      <c r="E41" s="81"/>
      <c r="F41" s="16" t="s">
        <v>72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人文2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1"/>
      <c r="E42" s="81"/>
      <c r="F42" s="16" t="s">
        <v>72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人文2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1"/>
      <c r="E43" s="81"/>
      <c r="F43" s="16" t="s">
        <v>72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人文2!$C$6:$C$105,C43)+COUNTIF(編入生!$C$6:$C$103,C43)</f>
        <v>0</v>
      </c>
    </row>
    <row r="44" spans="2:9" ht="14.25" customHeight="1">
      <c r="B44" s="7">
        <f t="shared" si="0"/>
        <v>39</v>
      </c>
      <c r="C44" s="80"/>
      <c r="D44" s="81"/>
      <c r="E44" s="81"/>
      <c r="F44" s="16" t="s">
        <v>72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人文2!$C$6:$C$105,C44)+COUNTIF(編入生!$C$6:$C$103,C44)</f>
        <v>0</v>
      </c>
    </row>
    <row r="45" spans="2:9" ht="14.25" customHeight="1">
      <c r="B45" s="7">
        <f t="shared" si="0"/>
        <v>40</v>
      </c>
      <c r="C45" s="80"/>
      <c r="D45" s="81"/>
      <c r="E45" s="81"/>
      <c r="F45" s="16" t="s">
        <v>72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人文2!$C$6:$C$105,C45)+COUNTIF(編入生!$C$6:$C$103,C45)</f>
        <v>0</v>
      </c>
    </row>
    <row r="46" spans="2:9" ht="14.25" customHeight="1">
      <c r="B46" s="7">
        <f t="shared" si="0"/>
        <v>41</v>
      </c>
      <c r="C46" s="16"/>
      <c r="D46" s="16"/>
      <c r="E46" s="16"/>
      <c r="F46" s="16"/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人文2!$C$6:$C$105,C46)+COUNTIF(編入生!$C$6:$C$103,C46)</f>
        <v>0</v>
      </c>
    </row>
  </sheetData>
  <autoFilter ref="B5:I46" xr:uid="{7C170762-51B4-4794-B41C-D47854F8AAE9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A46C-3311-4355-87CF-F672A593490C}">
  <dimension ref="B1:J49"/>
  <sheetViews>
    <sheetView view="pageBreakPreview" topLeftCell="A3" zoomScale="120" zoomScaleNormal="120" zoomScaleSheetLayoutView="120" workbookViewId="0">
      <selection activeCell="G47" sqref="G47:G50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6504102</v>
      </c>
    </row>
    <row r="3" spans="2:10" s="1" customFormat="1" ht="14.25" customHeight="1" thickBot="1">
      <c r="B3" s="3" t="s">
        <v>3</v>
      </c>
      <c r="C3" s="4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80"/>
      <c r="D6" s="81"/>
      <c r="E6" s="81"/>
      <c r="F6" s="10" t="s">
        <v>20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人文2!$C$6:$C$105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"s"&amp;RIGHT(C6,7)&amp;"@u.tsukuba.ac.jp"</f>
        <v>s@u.tsukuba.ac.jp</v>
      </c>
    </row>
    <row r="7" spans="2:10" ht="14.25" customHeight="1">
      <c r="B7" s="7">
        <f t="shared" ref="B7:B49" si="0">ROW()-5</f>
        <v>2</v>
      </c>
      <c r="C7" s="80"/>
      <c r="D7" s="81"/>
      <c r="E7" s="81"/>
      <c r="F7" s="10" t="s">
        <v>20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人文2!$C$6:$C$105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49" si="1">"s"&amp;RIGHT(C7,7)&amp;"@u.tsukuba.ac.jp"</f>
        <v>s@u.tsukuba.ac.jp</v>
      </c>
    </row>
    <row r="8" spans="2:10" ht="14.25" customHeight="1">
      <c r="B8" s="7">
        <f t="shared" si="0"/>
        <v>3</v>
      </c>
      <c r="C8" s="80"/>
      <c r="D8" s="81"/>
      <c r="E8" s="81"/>
      <c r="F8" s="10" t="s">
        <v>20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人文2!$C$6:$C$105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</v>
      </c>
    </row>
    <row r="9" spans="2:10" ht="14.25" customHeight="1">
      <c r="B9" s="7">
        <f t="shared" si="0"/>
        <v>4</v>
      </c>
      <c r="C9" s="80"/>
      <c r="D9" s="81"/>
      <c r="E9" s="81"/>
      <c r="F9" s="10" t="s">
        <v>20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人文2!$C$6:$C$105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</v>
      </c>
    </row>
    <row r="10" spans="2:10" ht="14.25" customHeight="1">
      <c r="B10" s="7">
        <f t="shared" si="0"/>
        <v>5</v>
      </c>
      <c r="C10" s="80"/>
      <c r="D10" s="81"/>
      <c r="E10" s="81"/>
      <c r="F10" s="10" t="s">
        <v>20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人文2!$C$6:$C$105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</v>
      </c>
    </row>
    <row r="11" spans="2:10" ht="14.25" customHeight="1">
      <c r="B11" s="7">
        <f t="shared" si="0"/>
        <v>6</v>
      </c>
      <c r="C11" s="80"/>
      <c r="D11" s="81"/>
      <c r="E11" s="81"/>
      <c r="F11" s="10" t="s">
        <v>20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人文2!$C$6:$C$105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</v>
      </c>
    </row>
    <row r="12" spans="2:10" ht="14.25" customHeight="1">
      <c r="B12" s="7">
        <f t="shared" si="0"/>
        <v>7</v>
      </c>
      <c r="C12" s="80"/>
      <c r="D12" s="81"/>
      <c r="E12" s="81"/>
      <c r="F12" s="10" t="s">
        <v>20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人文2!$C$6:$C$105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</v>
      </c>
    </row>
    <row r="13" spans="2:10" ht="14.25" customHeight="1">
      <c r="B13" s="7">
        <f t="shared" si="0"/>
        <v>8</v>
      </c>
      <c r="C13" s="80"/>
      <c r="D13" s="81"/>
      <c r="E13" s="81"/>
      <c r="F13" s="10" t="s">
        <v>20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人文2!$C$6:$C$105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</v>
      </c>
    </row>
    <row r="14" spans="2:10" ht="14.25" customHeight="1">
      <c r="B14" s="7">
        <f t="shared" si="0"/>
        <v>9</v>
      </c>
      <c r="C14" s="80"/>
      <c r="D14" s="81"/>
      <c r="E14" s="81"/>
      <c r="F14" s="10" t="s">
        <v>20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人文2!$C$6:$C$105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</v>
      </c>
    </row>
    <row r="15" spans="2:10" ht="14.25" customHeight="1">
      <c r="B15" s="7">
        <f t="shared" si="0"/>
        <v>10</v>
      </c>
      <c r="C15" s="80"/>
      <c r="D15" s="81"/>
      <c r="E15" s="81"/>
      <c r="F15" s="10" t="s">
        <v>20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人文2!$C$6:$C$105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</v>
      </c>
    </row>
    <row r="16" spans="2:10" ht="14.25" customHeight="1">
      <c r="B16" s="7">
        <f t="shared" si="0"/>
        <v>11</v>
      </c>
      <c r="C16" s="80"/>
      <c r="D16" s="81"/>
      <c r="E16" s="81"/>
      <c r="F16" s="10" t="s">
        <v>20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人文2!$C$6:$C$105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</v>
      </c>
    </row>
    <row r="17" spans="2:10" ht="14.25" customHeight="1">
      <c r="B17" s="7">
        <f t="shared" si="0"/>
        <v>12</v>
      </c>
      <c r="C17" s="80"/>
      <c r="D17" s="81"/>
      <c r="E17" s="81"/>
      <c r="F17" s="10" t="s">
        <v>20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人文2!$C$6:$C$105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</v>
      </c>
    </row>
    <row r="18" spans="2:10" ht="14.25" customHeight="1">
      <c r="B18" s="7">
        <f t="shared" si="0"/>
        <v>13</v>
      </c>
      <c r="C18" s="80"/>
      <c r="D18" s="81"/>
      <c r="E18" s="81"/>
      <c r="F18" s="10" t="s">
        <v>20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人文2!$C$6:$C$105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</v>
      </c>
    </row>
    <row r="19" spans="2:10" ht="14.25" customHeight="1">
      <c r="B19" s="7">
        <f t="shared" si="0"/>
        <v>14</v>
      </c>
      <c r="C19" s="80"/>
      <c r="D19" s="81"/>
      <c r="E19" s="81"/>
      <c r="F19" s="10" t="s">
        <v>20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人文2!$C$6:$C$105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</v>
      </c>
    </row>
    <row r="20" spans="2:10" ht="14.25" customHeight="1">
      <c r="B20" s="7">
        <f t="shared" si="0"/>
        <v>15</v>
      </c>
      <c r="C20" s="80"/>
      <c r="D20" s="81"/>
      <c r="E20" s="81"/>
      <c r="F20" s="10" t="s">
        <v>20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人文2!$C$6:$C$105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</v>
      </c>
    </row>
    <row r="21" spans="2:10" ht="14.25" customHeight="1">
      <c r="B21" s="7">
        <f t="shared" si="0"/>
        <v>16</v>
      </c>
      <c r="C21" s="80"/>
      <c r="D21" s="81"/>
      <c r="E21" s="81"/>
      <c r="F21" s="10" t="s">
        <v>20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人文2!$C$6:$C$105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</v>
      </c>
    </row>
    <row r="22" spans="2:10" ht="14.25" customHeight="1">
      <c r="B22" s="7">
        <f t="shared" si="0"/>
        <v>17</v>
      </c>
      <c r="C22" s="80"/>
      <c r="D22" s="81"/>
      <c r="E22" s="81"/>
      <c r="F22" s="10" t="s">
        <v>20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人文2!$C$6:$C$105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</v>
      </c>
    </row>
    <row r="23" spans="2:10" ht="14.25" customHeight="1">
      <c r="B23" s="7">
        <f t="shared" si="0"/>
        <v>18</v>
      </c>
      <c r="C23" s="80"/>
      <c r="D23" s="81"/>
      <c r="E23" s="81"/>
      <c r="F23" s="10" t="s">
        <v>20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人文2!$C$6:$C$105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</v>
      </c>
    </row>
    <row r="24" spans="2:10" ht="14.25" customHeight="1">
      <c r="B24" s="7">
        <f t="shared" si="0"/>
        <v>19</v>
      </c>
      <c r="C24" s="80"/>
      <c r="D24" s="81"/>
      <c r="E24" s="81"/>
      <c r="F24" s="10" t="s">
        <v>20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人文2!$C$6:$C$105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</v>
      </c>
    </row>
    <row r="25" spans="2:10" ht="14.25" customHeight="1">
      <c r="B25" s="7">
        <f t="shared" si="0"/>
        <v>20</v>
      </c>
      <c r="C25" s="80"/>
      <c r="D25" s="81"/>
      <c r="E25" s="81"/>
      <c r="F25" s="10" t="s">
        <v>20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人文2!$C$6:$C$105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</v>
      </c>
    </row>
    <row r="26" spans="2:10" ht="14.25" customHeight="1">
      <c r="B26" s="7">
        <f t="shared" si="0"/>
        <v>21</v>
      </c>
      <c r="C26" s="80"/>
      <c r="D26" s="81"/>
      <c r="E26" s="81"/>
      <c r="F26" s="10" t="s">
        <v>20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人文2!$C$6:$C$105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</v>
      </c>
    </row>
    <row r="27" spans="2:10" ht="14.25" customHeight="1">
      <c r="B27" s="7">
        <f t="shared" si="0"/>
        <v>22</v>
      </c>
      <c r="C27" s="80"/>
      <c r="D27" s="81"/>
      <c r="E27" s="81"/>
      <c r="F27" s="10" t="s">
        <v>20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人文2!$C$6:$C$105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si="1"/>
        <v>s@u.tsukuba.ac.jp</v>
      </c>
    </row>
    <row r="28" spans="2:10" ht="14.25" customHeight="1">
      <c r="B28" s="7">
        <f t="shared" si="0"/>
        <v>23</v>
      </c>
      <c r="C28" s="80"/>
      <c r="D28" s="81"/>
      <c r="E28" s="81"/>
      <c r="F28" s="10" t="s">
        <v>20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人文2!$C$6:$C$105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1"/>
        <v>s@u.tsukuba.ac.jp</v>
      </c>
    </row>
    <row r="29" spans="2:10" ht="14.25" customHeight="1">
      <c r="B29" s="7">
        <f t="shared" si="0"/>
        <v>24</v>
      </c>
      <c r="C29" s="80"/>
      <c r="D29" s="81"/>
      <c r="E29" s="81"/>
      <c r="F29" s="10" t="s">
        <v>21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人文2!$C$6:$C$105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1"/>
        <v>s@u.tsukuba.ac.jp</v>
      </c>
    </row>
    <row r="30" spans="2:10" ht="14.25" customHeight="1">
      <c r="B30" s="7">
        <f t="shared" si="0"/>
        <v>25</v>
      </c>
      <c r="C30" s="80"/>
      <c r="D30" s="81"/>
      <c r="E30" s="81"/>
      <c r="F30" s="10" t="s">
        <v>21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人文2!$C$6:$C$105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1"/>
        <v>s@u.tsukuba.ac.jp</v>
      </c>
    </row>
    <row r="31" spans="2:10" ht="14.25" customHeight="1">
      <c r="B31" s="7">
        <f t="shared" si="0"/>
        <v>26</v>
      </c>
      <c r="C31" s="80"/>
      <c r="D31" s="81"/>
      <c r="E31" s="81"/>
      <c r="F31" s="10" t="s">
        <v>21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人文2!$C$6:$C$105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1"/>
        <v>s@u.tsukuba.ac.jp</v>
      </c>
    </row>
    <row r="32" spans="2:10" ht="14.25" customHeight="1">
      <c r="B32" s="7">
        <f t="shared" si="0"/>
        <v>27</v>
      </c>
      <c r="C32" s="80"/>
      <c r="D32" s="81"/>
      <c r="E32" s="81"/>
      <c r="F32" s="10" t="s">
        <v>21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人文2!$C$6:$C$105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1"/>
        <v>s@u.tsukuba.ac.jp</v>
      </c>
    </row>
    <row r="33" spans="2:10" ht="14.25" customHeight="1">
      <c r="B33" s="7">
        <f t="shared" si="0"/>
        <v>28</v>
      </c>
      <c r="C33" s="80"/>
      <c r="D33" s="81"/>
      <c r="E33" s="81"/>
      <c r="F33" s="10" t="s">
        <v>21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人文2!$C$6:$C$105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1"/>
        <v>s@u.tsukuba.ac.jp</v>
      </c>
    </row>
    <row r="34" spans="2:10" ht="14.25" customHeight="1">
      <c r="B34" s="7">
        <f t="shared" si="0"/>
        <v>29</v>
      </c>
      <c r="C34" s="80"/>
      <c r="D34" s="81"/>
      <c r="E34" s="81"/>
      <c r="F34" s="10" t="s">
        <v>21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人文2!$C$6:$C$105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1"/>
        <v>s@u.tsukuba.ac.jp</v>
      </c>
    </row>
    <row r="35" spans="2:10" ht="14.25" customHeight="1">
      <c r="B35" s="7">
        <f t="shared" si="0"/>
        <v>30</v>
      </c>
      <c r="C35" s="80"/>
      <c r="D35" s="81"/>
      <c r="E35" s="81"/>
      <c r="F35" s="10" t="s">
        <v>21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人文2!$C$6:$C$105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1"/>
        <v>s@u.tsukuba.ac.jp</v>
      </c>
    </row>
    <row r="36" spans="2:10" ht="14.25" customHeight="1">
      <c r="B36" s="7">
        <f t="shared" si="0"/>
        <v>31</v>
      </c>
      <c r="C36" s="80"/>
      <c r="D36" s="81"/>
      <c r="E36" s="81"/>
      <c r="F36" s="10" t="s">
        <v>21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人文2!$C$6:$C$105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1"/>
        <v>s@u.tsukuba.ac.jp</v>
      </c>
    </row>
    <row r="37" spans="2:10" ht="14.25" customHeight="1">
      <c r="B37" s="7">
        <f t="shared" si="0"/>
        <v>32</v>
      </c>
      <c r="C37" s="80"/>
      <c r="D37" s="81"/>
      <c r="E37" s="81"/>
      <c r="F37" s="10" t="s">
        <v>21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人文2!$C$6:$C$105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1"/>
        <v>s@u.tsukuba.ac.jp</v>
      </c>
    </row>
    <row r="38" spans="2:10" ht="14.25" customHeight="1">
      <c r="B38" s="7">
        <f t="shared" si="0"/>
        <v>33</v>
      </c>
      <c r="C38" s="80"/>
      <c r="D38" s="81"/>
      <c r="E38" s="81"/>
      <c r="F38" s="10" t="s">
        <v>21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人文2!$C$6:$C$105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1"/>
        <v>s@u.tsukuba.ac.jp</v>
      </c>
    </row>
    <row r="39" spans="2:10" ht="14.25" customHeight="1">
      <c r="B39" s="7">
        <f t="shared" si="0"/>
        <v>34</v>
      </c>
      <c r="C39" s="80"/>
      <c r="D39" s="81"/>
      <c r="E39" s="81"/>
      <c r="F39" s="10" t="s">
        <v>21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人文2!$C$6:$C$105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1"/>
        <v>s@u.tsukuba.ac.jp</v>
      </c>
    </row>
    <row r="40" spans="2:10" ht="14.25" customHeight="1">
      <c r="B40" s="7">
        <f t="shared" si="0"/>
        <v>35</v>
      </c>
      <c r="C40" s="80"/>
      <c r="D40" s="81"/>
      <c r="E40" s="81"/>
      <c r="F40" s="10" t="s">
        <v>21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人文2!$C$6:$C$105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1"/>
        <v>s@u.tsukuba.ac.jp</v>
      </c>
    </row>
    <row r="41" spans="2:10" ht="14.25" customHeight="1">
      <c r="B41" s="7">
        <f t="shared" si="0"/>
        <v>36</v>
      </c>
      <c r="C41" s="80"/>
      <c r="D41" s="81"/>
      <c r="E41" s="81"/>
      <c r="F41" s="10" t="s">
        <v>21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人文2!$C$6:$C$105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</v>
      </c>
    </row>
    <row r="42" spans="2:10" ht="14.25" customHeight="1">
      <c r="B42" s="7">
        <f t="shared" si="0"/>
        <v>37</v>
      </c>
      <c r="C42" s="80"/>
      <c r="D42" s="81"/>
      <c r="E42" s="81"/>
      <c r="F42" s="10" t="s">
        <v>21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人文2!$C$6:$C$105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</v>
      </c>
    </row>
    <row r="43" spans="2:10" ht="14.25" customHeight="1">
      <c r="B43" s="7">
        <f t="shared" si="0"/>
        <v>38</v>
      </c>
      <c r="C43" s="80"/>
      <c r="D43" s="81"/>
      <c r="E43" s="81"/>
      <c r="F43" s="10" t="s">
        <v>21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人文2!$C$6:$C$105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</v>
      </c>
    </row>
    <row r="44" spans="2:10" ht="14.25" customHeight="1">
      <c r="B44" s="7">
        <f t="shared" si="0"/>
        <v>39</v>
      </c>
      <c r="C44" s="80"/>
      <c r="D44" s="81"/>
      <c r="E44" s="81"/>
      <c r="F44" s="10" t="s">
        <v>21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人文2!$C$6:$C$105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</v>
      </c>
    </row>
    <row r="45" spans="2:10" ht="14.25" customHeight="1">
      <c r="B45" s="7">
        <f t="shared" si="0"/>
        <v>40</v>
      </c>
      <c r="C45" s="80"/>
      <c r="D45" s="81"/>
      <c r="E45" s="81"/>
      <c r="F45" s="10" t="s">
        <v>21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人文2!$C$6:$C$105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</v>
      </c>
    </row>
    <row r="46" spans="2:10" ht="14.25" customHeight="1">
      <c r="B46" s="7">
        <f t="shared" si="0"/>
        <v>41</v>
      </c>
      <c r="C46" s="80"/>
      <c r="D46" s="81"/>
      <c r="E46" s="81"/>
      <c r="F46" s="10" t="s">
        <v>21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人文2!$C$6:$C$105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</v>
      </c>
    </row>
    <row r="47" spans="2:10" ht="14.25" customHeight="1">
      <c r="B47" s="7">
        <f t="shared" si="0"/>
        <v>42</v>
      </c>
      <c r="C47" s="82"/>
      <c r="D47" s="83"/>
      <c r="E47" s="84"/>
      <c r="F47" s="10" t="s">
        <v>21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人文2!$C$6:$C$105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</v>
      </c>
    </row>
    <row r="48" spans="2:10" ht="14.25" customHeight="1">
      <c r="B48" s="7">
        <f t="shared" si="0"/>
        <v>43</v>
      </c>
      <c r="C48" s="85"/>
      <c r="D48" s="86"/>
      <c r="E48" s="86"/>
      <c r="F48" s="10" t="s">
        <v>21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人文2!$C$6:$C$105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</v>
      </c>
    </row>
    <row r="49" spans="2:10" ht="14.25" customHeight="1">
      <c r="B49" s="7">
        <f t="shared" si="0"/>
        <v>44</v>
      </c>
      <c r="C49" s="85"/>
      <c r="D49" s="86"/>
      <c r="E49" s="86"/>
      <c r="F49" s="10" t="s">
        <v>21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人文2!$C$6:$C$105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</v>
      </c>
    </row>
  </sheetData>
  <autoFilter ref="B5:I48" xr:uid="{72A5A46C-3311-4355-87CF-F672A593490C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9483-93D9-4000-A146-F38FB6FCFC37}">
  <dimension ref="B1:I105"/>
  <sheetViews>
    <sheetView view="pageBreakPreview" zoomScale="98" zoomScaleNormal="100" zoomScaleSheetLayoutView="98" workbookViewId="0">
      <selection activeCell="G15" sqref="G15:G28"/>
    </sheetView>
  </sheetViews>
  <sheetFormatPr defaultColWidth="9" defaultRowHeight="16.5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6530102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73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人文2!$C$6:$C$105,C6)</f>
        <v>0</v>
      </c>
    </row>
    <row r="7" spans="2:9" ht="14.25" customHeight="1">
      <c r="B7" s="7">
        <f t="shared" ref="B7:B70" si="0">ROW()-5</f>
        <v>2</v>
      </c>
      <c r="C7" s="80"/>
      <c r="D7" s="81"/>
      <c r="E7" s="81"/>
      <c r="F7" s="10" t="s">
        <v>73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人文2!$C$6:$C$105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73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人文2!$C$6:$C$105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73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人文2!$C$6:$C$105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73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人文2!$C$6:$C$105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73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人文2!$C$6:$C$105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73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人文2!$C$6:$C$105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73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人文2!$C$6:$C$105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73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人文2!$C$6:$C$105,C14)</f>
        <v>0</v>
      </c>
    </row>
    <row r="15" spans="2:9" ht="14.25" customHeight="1">
      <c r="B15" s="7">
        <f t="shared" si="0"/>
        <v>10</v>
      </c>
      <c r="C15" s="80"/>
      <c r="D15" s="83"/>
      <c r="E15" s="83"/>
      <c r="F15" s="10" t="s">
        <v>73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人文2!$C$6:$C$105,C15)</f>
        <v>0</v>
      </c>
    </row>
    <row r="16" spans="2:9" ht="14.25" customHeight="1">
      <c r="B16" s="7">
        <f t="shared" si="0"/>
        <v>11</v>
      </c>
      <c r="C16" s="80"/>
      <c r="D16" s="83"/>
      <c r="E16" s="83"/>
      <c r="F16" s="10" t="s">
        <v>73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人文2!$C$6:$C$105,C16)</f>
        <v>0</v>
      </c>
    </row>
    <row r="17" spans="2:9" ht="14.25" customHeight="1">
      <c r="B17" s="7">
        <f t="shared" si="0"/>
        <v>12</v>
      </c>
      <c r="C17" s="80"/>
      <c r="D17" s="83"/>
      <c r="E17" s="83"/>
      <c r="F17" s="10" t="s">
        <v>73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人文2!$C$6:$C$105,C17)</f>
        <v>0</v>
      </c>
    </row>
    <row r="18" spans="2:9" ht="14.25" customHeight="1">
      <c r="B18" s="7">
        <f t="shared" si="0"/>
        <v>13</v>
      </c>
      <c r="C18" s="80"/>
      <c r="D18" s="83"/>
      <c r="E18" s="83"/>
      <c r="F18" s="10" t="s">
        <v>73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人文2!$C$6:$C$105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74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人文2!$C$6:$C$105,C19)</f>
        <v>0</v>
      </c>
    </row>
    <row r="20" spans="2:9" ht="14.25" customHeight="1">
      <c r="B20" s="7">
        <f t="shared" si="0"/>
        <v>15</v>
      </c>
      <c r="C20" s="87"/>
      <c r="D20" s="87"/>
      <c r="E20" s="87"/>
      <c r="F20" s="10" t="s">
        <v>74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人文2!$C$6:$C$105,C20)</f>
        <v>0</v>
      </c>
    </row>
    <row r="21" spans="2:9" ht="14.25" customHeight="1">
      <c r="B21" s="7">
        <f t="shared" si="0"/>
        <v>16</v>
      </c>
      <c r="C21" s="57"/>
      <c r="D21" s="57"/>
      <c r="E21" s="57"/>
      <c r="F21" s="10" t="s">
        <v>74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人文2!$C$6:$C$105,C21)</f>
        <v>0</v>
      </c>
    </row>
    <row r="22" spans="2:9" ht="14.25" customHeight="1">
      <c r="B22" s="7">
        <f t="shared" si="0"/>
        <v>17</v>
      </c>
      <c r="C22" s="55"/>
      <c r="D22" s="57"/>
      <c r="E22" s="75"/>
      <c r="F22" s="10" t="s">
        <v>74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人文2!$C$6:$C$105,C22)</f>
        <v>0</v>
      </c>
    </row>
    <row r="23" spans="2:9" ht="14.25" customHeight="1">
      <c r="B23" s="7">
        <f t="shared" si="0"/>
        <v>18</v>
      </c>
      <c r="C23" s="85"/>
      <c r="D23" s="86"/>
      <c r="E23" s="86"/>
      <c r="F23" s="10" t="s">
        <v>74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人文2!$C$6:$C$105,C23)</f>
        <v>0</v>
      </c>
    </row>
    <row r="24" spans="2:9" ht="14.25" customHeight="1">
      <c r="B24" s="7">
        <f t="shared" si="0"/>
        <v>19</v>
      </c>
      <c r="C24" s="55"/>
      <c r="D24" s="57"/>
      <c r="E24" s="75"/>
      <c r="F24" s="10" t="s">
        <v>17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人文2!$C$6:$C$105,C24)</f>
        <v>0</v>
      </c>
    </row>
    <row r="25" spans="2:9" ht="14.25" customHeight="1">
      <c r="B25" s="7">
        <f t="shared" si="0"/>
        <v>20</v>
      </c>
      <c r="C25" s="56"/>
      <c r="D25" s="102"/>
      <c r="E25" s="102"/>
      <c r="F25" s="10" t="s">
        <v>54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人文2!$C$6:$C$105,C25)</f>
        <v>0</v>
      </c>
    </row>
    <row r="26" spans="2:9" ht="14.25" customHeight="1">
      <c r="B26" s="7">
        <f t="shared" si="0"/>
        <v>21</v>
      </c>
      <c r="C26" s="56"/>
      <c r="D26" s="102"/>
      <c r="E26" s="102"/>
      <c r="F26" s="10" t="s">
        <v>54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人文2!$C$6:$C$105,C26)</f>
        <v>0</v>
      </c>
    </row>
    <row r="27" spans="2:9" ht="14.25" customHeight="1">
      <c r="B27" s="7">
        <f t="shared" si="0"/>
        <v>22</v>
      </c>
      <c r="C27" s="56"/>
      <c r="D27" s="102"/>
      <c r="E27" s="102"/>
      <c r="F27" s="10" t="s">
        <v>54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人文2!$C$6:$C$105,C27)</f>
        <v>0</v>
      </c>
    </row>
    <row r="28" spans="2:9" ht="14.25" customHeight="1">
      <c r="B28" s="7">
        <f t="shared" si="0"/>
        <v>23</v>
      </c>
      <c r="C28" s="56"/>
      <c r="D28" s="102"/>
      <c r="E28" s="102"/>
      <c r="F28" s="10" t="s">
        <v>54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人文2!$C$6:$C$105,C28)</f>
        <v>0</v>
      </c>
    </row>
    <row r="29" spans="2:9" ht="14.25" customHeight="1">
      <c r="B29" s="7">
        <f t="shared" si="0"/>
        <v>24</v>
      </c>
      <c r="C29" s="15"/>
      <c r="D29" s="15"/>
      <c r="E29" s="15"/>
      <c r="F29" s="10"/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人文2!$C$6:$C$105,C29)</f>
        <v>0</v>
      </c>
    </row>
    <row r="30" spans="2:9" ht="14.25" customHeight="1">
      <c r="B30" s="7">
        <f t="shared" si="0"/>
        <v>25</v>
      </c>
      <c r="C30" s="15"/>
      <c r="D30" s="15"/>
      <c r="E30" s="15"/>
      <c r="F30" s="10"/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人文2!$C$6:$C$105,C30)</f>
        <v>0</v>
      </c>
    </row>
    <row r="31" spans="2:9" ht="14.25" customHeight="1">
      <c r="B31" s="7">
        <f t="shared" si="0"/>
        <v>26</v>
      </c>
      <c r="C31" s="15"/>
      <c r="D31" s="15"/>
      <c r="E31" s="15"/>
      <c r="F31" s="10"/>
      <c r="G31" s="10"/>
      <c r="H31" s="10" t="e">
        <f>IF(VLOOKUP($C29,#REF!,3,FALSE)=$C$2,"〇",VLOOKUP($C29,#REF!,3,FALSE))</f>
        <v>#REF!</v>
      </c>
      <c r="I31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人文2!$C$6:$C$105,C29)</f>
        <v>0</v>
      </c>
    </row>
    <row r="32" spans="2:9" ht="14.25" customHeight="1">
      <c r="B32" s="7">
        <f t="shared" si="0"/>
        <v>27</v>
      </c>
      <c r="C32" s="15"/>
      <c r="D32" s="15"/>
      <c r="E32" s="15"/>
      <c r="F32" s="10"/>
      <c r="G32" s="10"/>
      <c r="H32" s="10" t="e">
        <f>IF(VLOOKUP($C30,#REF!,3,FALSE)=$C$2,"〇",VLOOKUP($C30,#REF!,3,FALSE))</f>
        <v>#REF!</v>
      </c>
      <c r="I32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人文2!$C$6:$C$105,C30)</f>
        <v>0</v>
      </c>
    </row>
    <row r="33" spans="2:9" ht="14.25" customHeight="1">
      <c r="B33" s="7">
        <f t="shared" si="0"/>
        <v>28</v>
      </c>
      <c r="C33" s="15"/>
      <c r="D33" s="15"/>
      <c r="E33" s="15"/>
      <c r="F33" s="10"/>
      <c r="G33" s="10"/>
      <c r="H33" s="10" t="e">
        <f>IF(VLOOKUP($C31,#REF!,3,FALSE)=$C$2,"〇",VLOOKUP($C31,#REF!,3,FALSE))</f>
        <v>#REF!</v>
      </c>
      <c r="I33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人文2!$C$6:$C$105,C31)</f>
        <v>0</v>
      </c>
    </row>
    <row r="34" spans="2:9" ht="14.25" customHeight="1">
      <c r="B34" s="7">
        <f t="shared" si="0"/>
        <v>29</v>
      </c>
      <c r="C34" s="15"/>
      <c r="D34" s="15"/>
      <c r="E34" s="15"/>
      <c r="F34" s="10"/>
      <c r="G34" s="10"/>
      <c r="H34" s="10" t="e">
        <f>IF(VLOOKUP($C32,#REF!,3,FALSE)=$C$2,"〇",VLOOKUP($C32,#REF!,3,FALSE))</f>
        <v>#REF!</v>
      </c>
      <c r="I34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人文2!$C$6:$C$105,C32)</f>
        <v>0</v>
      </c>
    </row>
    <row r="35" spans="2:9" ht="14.25" customHeight="1">
      <c r="B35" s="7">
        <f t="shared" si="0"/>
        <v>30</v>
      </c>
      <c r="C35" s="15"/>
      <c r="D35" s="15"/>
      <c r="E35" s="15"/>
      <c r="F35" s="10"/>
      <c r="G35" s="10"/>
      <c r="H35" s="10" t="e">
        <f>IF(VLOOKUP($C33,#REF!,3,FALSE)=$C$2,"〇",VLOOKUP($C33,#REF!,3,FALSE))</f>
        <v>#REF!</v>
      </c>
      <c r="I35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人文2!$C$6:$C$105,C33)</f>
        <v>0</v>
      </c>
    </row>
    <row r="36" spans="2:9" ht="14.25" customHeight="1">
      <c r="B36" s="7">
        <f t="shared" si="0"/>
        <v>31</v>
      </c>
      <c r="C36" s="15"/>
      <c r="D36" s="15"/>
      <c r="E36" s="15"/>
      <c r="F36" s="10"/>
      <c r="G36" s="10"/>
      <c r="H36" s="10" t="e">
        <f>IF(VLOOKUP($C34,#REF!,3,FALSE)=$C$2,"〇",VLOOKUP($C34,#REF!,3,FALSE))</f>
        <v>#REF!</v>
      </c>
      <c r="I36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人文2!$C$6:$C$105,C34)</f>
        <v>0</v>
      </c>
    </row>
    <row r="37" spans="2:9" ht="14.25" customHeight="1">
      <c r="B37" s="7">
        <f t="shared" si="0"/>
        <v>32</v>
      </c>
      <c r="C37" s="15"/>
      <c r="D37" s="15"/>
      <c r="E37" s="15"/>
      <c r="F37" s="10"/>
      <c r="G37" s="10"/>
      <c r="H37" s="10" t="e">
        <f>IF(VLOOKUP($C35,#REF!,3,FALSE)=$C$2,"〇",VLOOKUP($C35,#REF!,3,FALSE))</f>
        <v>#REF!</v>
      </c>
      <c r="I37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人文2!$C$6:$C$105,C35)</f>
        <v>0</v>
      </c>
    </row>
    <row r="38" spans="2:9" ht="14.25" customHeight="1">
      <c r="B38" s="7">
        <f t="shared" si="0"/>
        <v>33</v>
      </c>
      <c r="C38" s="15"/>
      <c r="D38" s="15"/>
      <c r="E38" s="15"/>
      <c r="F38" s="10"/>
      <c r="G38" s="10"/>
      <c r="H38" s="10" t="e">
        <f>IF(VLOOKUP($C36,#REF!,3,FALSE)=$C$2,"〇",VLOOKUP($C36,#REF!,3,FALSE))</f>
        <v>#REF!</v>
      </c>
      <c r="I38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人文2!$C$6:$C$105,C36)</f>
        <v>0</v>
      </c>
    </row>
    <row r="39" spans="2:9" ht="14.25" customHeight="1">
      <c r="B39" s="7">
        <f t="shared" si="0"/>
        <v>34</v>
      </c>
      <c r="C39" s="15"/>
      <c r="D39" s="15"/>
      <c r="E39" s="15"/>
      <c r="F39" s="10"/>
      <c r="G39" s="10"/>
      <c r="H39" s="10" t="e">
        <f>IF(VLOOKUP($C37,#REF!,3,FALSE)=$C$2,"〇",VLOOKUP($C37,#REF!,3,FALSE))</f>
        <v>#REF!</v>
      </c>
      <c r="I39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人文2!$C$6:$C$105,C37)</f>
        <v>0</v>
      </c>
    </row>
    <row r="40" spans="2:9" ht="14.25" customHeight="1">
      <c r="B40" s="7">
        <f t="shared" si="0"/>
        <v>35</v>
      </c>
      <c r="C40" s="10"/>
      <c r="D40" s="10"/>
      <c r="E40" s="10"/>
      <c r="F40" s="10"/>
      <c r="G40" s="10"/>
      <c r="H40" s="10" t="e">
        <f>IF(VLOOKUP($C38,#REF!,3,FALSE)=$C$2,"〇",VLOOKUP($C38,#REF!,3,FALSE))</f>
        <v>#REF!</v>
      </c>
      <c r="I40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人文2!$C$6:$C$105,C38)</f>
        <v>0</v>
      </c>
    </row>
    <row r="41" spans="2:9" ht="14.25" customHeight="1">
      <c r="B41" s="7">
        <f t="shared" si="0"/>
        <v>36</v>
      </c>
      <c r="C41" s="10"/>
      <c r="D41" s="10"/>
      <c r="E41" s="10"/>
      <c r="F41" s="10"/>
      <c r="G41" s="10"/>
      <c r="H41" s="10" t="e">
        <f>IF(VLOOKUP($C39,#REF!,3,FALSE)=$C$2,"〇",VLOOKUP($C39,#REF!,3,FALSE))</f>
        <v>#REF!</v>
      </c>
      <c r="I41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人文2!$C$6:$C$105,C39)</f>
        <v>0</v>
      </c>
    </row>
    <row r="42" spans="2:9" ht="14.25" customHeight="1">
      <c r="B42" s="7">
        <f t="shared" si="0"/>
        <v>37</v>
      </c>
      <c r="C42" s="10"/>
      <c r="D42" s="10"/>
      <c r="E42" s="10"/>
      <c r="F42" s="10"/>
      <c r="G42" s="10"/>
      <c r="H42" s="10" t="e">
        <f>IF(VLOOKUP($C40,#REF!,3,FALSE)=$C$2,"〇",VLOOKUP($C40,#REF!,3,FALSE))</f>
        <v>#REF!</v>
      </c>
      <c r="I42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人文2!$C$6:$C$105,C40)</f>
        <v>0</v>
      </c>
    </row>
    <row r="43" spans="2:9" ht="14.25" customHeight="1">
      <c r="B43" s="7">
        <f t="shared" si="0"/>
        <v>38</v>
      </c>
      <c r="C43" s="10"/>
      <c r="D43" s="10"/>
      <c r="E43" s="10"/>
      <c r="F43" s="10"/>
      <c r="G43" s="10"/>
      <c r="H43" s="10" t="e">
        <f>IF(VLOOKUP($C41,#REF!,3,FALSE)=$C$2,"〇",VLOOKUP($C41,#REF!,3,FALSE))</f>
        <v>#REF!</v>
      </c>
      <c r="I43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人文2!$C$6:$C$105,C41)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IF(VLOOKUP($C42,#REF!,3,FALSE)=$C$2,"〇",VLOOKUP($C42,#REF!,3,FALSE))</f>
        <v>#REF!</v>
      </c>
      <c r="I44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人文2!$C$6:$C$105,C42)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IF(VLOOKUP($C43,#REF!,3,FALSE)=$C$2,"〇",VLOOKUP($C43,#REF!,3,FALSE))</f>
        <v>#REF!</v>
      </c>
      <c r="I45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人文2!$C$6:$C$105,C43)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IF(VLOOKUP($C44,#REF!,3,FALSE)=$C$2,"〇",VLOOKUP($C44,#REF!,3,FALSE))</f>
        <v>#REF!</v>
      </c>
      <c r="I46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人文2!$C$6:$C$105,C44)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IF(VLOOKUP($C45,#REF!,3,FALSE)=$C$2,"〇",VLOOKUP($C45,#REF!,3,FALSE))</f>
        <v>#REF!</v>
      </c>
      <c r="I47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人文2!$C$6:$C$105,C45)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IF(VLOOKUP($C46,#REF!,3,FALSE)=$C$2,"〇",VLOOKUP($C46,#REF!,3,FALSE))</f>
        <v>#REF!</v>
      </c>
      <c r="I48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人文2!$C$6:$C$105,C46)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IF(VLOOKUP($C47,#REF!,3,FALSE)=$C$2,"〇",VLOOKUP($C47,#REF!,3,FALSE))</f>
        <v>#REF!</v>
      </c>
      <c r="I49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人文2!$C$6:$C$105,C47)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IF(VLOOKUP($C48,#REF!,3,FALSE)=$C$2,"〇",VLOOKUP($C48,#REF!,3,FALSE))</f>
        <v>#REF!</v>
      </c>
      <c r="I50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人文2!$C$6:$C$105,C48)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IF(VLOOKUP($C49,#REF!,3,FALSE)=$C$2,"〇",VLOOKUP($C49,#REF!,3,FALSE))</f>
        <v>#REF!</v>
      </c>
      <c r="I51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人文2!$C$6:$C$105,C49)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IF(VLOOKUP($C50,#REF!,3,FALSE)=$C$2,"〇",VLOOKUP($C50,#REF!,3,FALSE))</f>
        <v>#REF!</v>
      </c>
      <c r="I52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人文2!$C$6:$C$105,C50)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IF(VLOOKUP($C51,#REF!,3,FALSE)=$C$2,"〇",VLOOKUP($C51,#REF!,3,FALSE))</f>
        <v>#REF!</v>
      </c>
      <c r="I53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人文2!$C$6:$C$105,C51)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IF(VLOOKUP($C52,#REF!,3,FALSE)=$C$2,"〇",VLOOKUP($C52,#REF!,3,FALSE))</f>
        <v>#REF!</v>
      </c>
      <c r="I54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人文2!$C$6:$C$105,C52)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IF(VLOOKUP($C53,#REF!,3,FALSE)=$C$2,"〇",VLOOKUP($C53,#REF!,3,FALSE))</f>
        <v>#REF!</v>
      </c>
      <c r="I55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人文2!$C$6:$C$105,C53)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IF(VLOOKUP($C54,#REF!,3,FALSE)=$C$2,"〇",VLOOKUP($C54,#REF!,3,FALSE))</f>
        <v>#REF!</v>
      </c>
      <c r="I56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人文2!$C$6:$C$105,C54)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IF(VLOOKUP($C55,#REF!,3,FALSE)=$C$2,"〇",VLOOKUP($C55,#REF!,3,FALSE))</f>
        <v>#REF!</v>
      </c>
      <c r="I57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人文2!$C$6:$C$105,C55)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IF(VLOOKUP($C56,#REF!,3,FALSE)=$C$2,"〇",VLOOKUP($C56,#REF!,3,FALSE))</f>
        <v>#REF!</v>
      </c>
      <c r="I58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人文2!$C$6:$C$105,C56)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IF(VLOOKUP($C57,#REF!,3,FALSE)=$C$2,"〇",VLOOKUP($C57,#REF!,3,FALSE))</f>
        <v>#REF!</v>
      </c>
      <c r="I59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人文2!$C$6:$C$105,C57)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IF(VLOOKUP($C58,#REF!,3,FALSE)=$C$2,"〇",VLOOKUP($C58,#REF!,3,FALSE))</f>
        <v>#REF!</v>
      </c>
      <c r="I60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人文2!$C$6:$C$105,C58)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IF(VLOOKUP($C59,#REF!,3,FALSE)=$C$2,"〇",VLOOKUP($C59,#REF!,3,FALSE))</f>
        <v>#REF!</v>
      </c>
      <c r="I61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人文2!$C$6:$C$105,C59)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IF(VLOOKUP($C60,#REF!,3,FALSE)=$C$2,"〇",VLOOKUP($C60,#REF!,3,FALSE))</f>
        <v>#REF!</v>
      </c>
      <c r="I62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人文2!$C$6:$C$105,C60)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IF(VLOOKUP($C61,#REF!,3,FALSE)=$C$2,"〇",VLOOKUP($C61,#REF!,3,FALSE))</f>
        <v>#REF!</v>
      </c>
      <c r="I63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人文2!$C$6:$C$105,C61)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IF(VLOOKUP($C62,#REF!,3,FALSE)=$C$2,"〇",VLOOKUP($C62,#REF!,3,FALSE))</f>
        <v>#REF!</v>
      </c>
      <c r="I64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人文2!$C$6:$C$105,C62)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IF(VLOOKUP($C63,#REF!,3,FALSE)=$C$2,"〇",VLOOKUP($C63,#REF!,3,FALSE))</f>
        <v>#REF!</v>
      </c>
      <c r="I65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人文2!$C$6:$C$105,C63)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IF(VLOOKUP($C64,#REF!,3,FALSE)=$C$2,"〇",VLOOKUP($C64,#REF!,3,FALSE))</f>
        <v>#REF!</v>
      </c>
      <c r="I66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人文2!$C$6:$C$105,C64)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IF(VLOOKUP($C65,#REF!,3,FALSE)=$C$2,"〇",VLOOKUP($C65,#REF!,3,FALSE))</f>
        <v>#REF!</v>
      </c>
      <c r="I67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人文2!$C$6:$C$105,C65)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IF(VLOOKUP($C66,#REF!,3,FALSE)=$C$2,"〇",VLOOKUP($C66,#REF!,3,FALSE))</f>
        <v>#REF!</v>
      </c>
      <c r="I68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人文2!$C$6:$C$105,C66)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IF(VLOOKUP($C67,#REF!,3,FALSE)=$C$2,"〇",VLOOKUP($C67,#REF!,3,FALSE))</f>
        <v>#REF!</v>
      </c>
      <c r="I69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人文2!$C$6:$C$105,C67)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VLOOKUP($C68,#REF!,3,FALSE)</f>
        <v>#REF!</v>
      </c>
      <c r="I70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人文2!$C$6:$C$105,C68)</f>
        <v>0</v>
      </c>
    </row>
    <row r="71" spans="2:9" ht="14.25" customHeight="1">
      <c r="B71" s="7">
        <f t="shared" ref="B71:B105" si="1">ROW()-5</f>
        <v>66</v>
      </c>
      <c r="C71" s="10"/>
      <c r="D71" s="10"/>
      <c r="E71" s="10"/>
      <c r="F71" s="10"/>
      <c r="G71" s="10"/>
      <c r="H71" s="10" t="e">
        <f>VLOOKUP($C69,#REF!,3,FALSE)</f>
        <v>#REF!</v>
      </c>
      <c r="I71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人文2!$C$6:$C$105,C69)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VLOOKUP($C70,#REF!,3,FALSE)</f>
        <v>#REF!</v>
      </c>
      <c r="I72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人文2!$C$6:$C$105,C70)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VLOOKUP($C71,#REF!,3,FALSE)</f>
        <v>#REF!</v>
      </c>
      <c r="I73" s="43">
        <f>COUNTIF($C$6:$C$103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人文2!$C$6:$C$105,C71)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VLOOKUP($C72,#REF!,3,FALSE)</f>
        <v>#REF!</v>
      </c>
      <c r="I74" s="43">
        <f>COUNTIF($C$6:$C$103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人文2!$C$6:$C$105,C72)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VLOOKUP($C73,#REF!,3,FALSE)</f>
        <v>#REF!</v>
      </c>
      <c r="I75" s="43">
        <f>COUNTIF($C$6:$C$103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人文2!$C$6:$C$105,C73)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VLOOKUP($C74,#REF!,3,FALSE)</f>
        <v>#REF!</v>
      </c>
      <c r="I76" s="43">
        <f>COUNTIF($C$6:$C$103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人文2!$C$6:$C$105,C74)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VLOOKUP($C75,#REF!,3,FALSE)</f>
        <v>#REF!</v>
      </c>
      <c r="I77" s="43">
        <f>COUNTIF($C$6:$C$103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人文2!$C$6:$C$105,C75)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VLOOKUP($C76,#REF!,3,FALSE)</f>
        <v>#REF!</v>
      </c>
      <c r="I78" s="43">
        <f>COUNTIF($C$6:$C$103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人文2!$C$6:$C$105,C76)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VLOOKUP($C77,#REF!,3,FALSE)</f>
        <v>#REF!</v>
      </c>
      <c r="I79" s="43">
        <f>COUNTIF($C$6:$C$103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人文2!$C$6:$C$105,C77)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VLOOKUP($C78,#REF!,3,FALSE)</f>
        <v>#REF!</v>
      </c>
      <c r="I80" s="43">
        <f>COUNTIF($C$6:$C$103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人文2!$C$6:$C$105,C78)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VLOOKUP($C79,#REF!,3,FALSE)</f>
        <v>#REF!</v>
      </c>
      <c r="I81" s="43">
        <f>COUNTIF($C$6:$C$103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人文2!$C$6:$C$105,C79)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VLOOKUP($C80,#REF!,3,FALSE)</f>
        <v>#REF!</v>
      </c>
      <c r="I82" s="43">
        <f>COUNTIF($C$6:$C$103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人文2!$C$6:$C$105,C80)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VLOOKUP($C81,#REF!,3,FALSE)</f>
        <v>#REF!</v>
      </c>
      <c r="I83" s="43">
        <f>COUNTIF($C$6:$C$103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人文2!$C$6:$C$105,C81)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VLOOKUP($C82,#REF!,3,FALSE)</f>
        <v>#REF!</v>
      </c>
      <c r="I84" s="43">
        <f>COUNTIF($C$6:$C$103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人文2!$C$6:$C$105,C82)</f>
        <v>0</v>
      </c>
    </row>
    <row r="85" spans="2:9" ht="14.25" customHeight="1">
      <c r="B85" s="7">
        <f t="shared" si="1"/>
        <v>80</v>
      </c>
      <c r="C85" s="10"/>
      <c r="D85" s="10"/>
      <c r="E85" s="10"/>
      <c r="F85" s="10"/>
      <c r="G85" s="10"/>
      <c r="H85" s="10" t="e">
        <f>VLOOKUP($C83,#REF!,3,FALSE)</f>
        <v>#REF!</v>
      </c>
      <c r="I85" s="43">
        <f>COUNTIF($C$6:$C$103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人文2!$C$6:$C$105,C83)</f>
        <v>0</v>
      </c>
    </row>
    <row r="86" spans="2:9" ht="14.25" customHeight="1">
      <c r="B86" s="7">
        <f t="shared" si="1"/>
        <v>81</v>
      </c>
      <c r="C86" s="10"/>
      <c r="D86" s="10"/>
      <c r="E86" s="10"/>
      <c r="F86" s="10"/>
      <c r="G86" s="10"/>
      <c r="H86" s="10" t="e">
        <f>VLOOKUP($C84,#REF!,3,FALSE)</f>
        <v>#REF!</v>
      </c>
      <c r="I86" s="43">
        <f>COUNTIF($C$6:$C$103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人文2!$C$6:$C$105,C84)</f>
        <v>0</v>
      </c>
    </row>
    <row r="87" spans="2:9" ht="14.25" customHeight="1">
      <c r="B87" s="7">
        <f t="shared" si="1"/>
        <v>82</v>
      </c>
      <c r="C87" s="10"/>
      <c r="D87" s="10"/>
      <c r="E87" s="10"/>
      <c r="F87" s="10"/>
      <c r="G87" s="10"/>
      <c r="H87" s="10" t="e">
        <f>VLOOKUP($C85,#REF!,3,FALSE)</f>
        <v>#REF!</v>
      </c>
      <c r="I87" s="43">
        <f>COUNTIF($C$6:$C$103,C85)+COUNTIF(人文１!$C$6:$C$105,C85)+COUNTIF(比文1!$C$6:$C$105,C85)+COUNTIF(比文2・日日!$C$6:$C$97,C85)+COUNTIF(社会1・国際1!$C$6:$C$104,C85)+COUNTIF(社会2!$C$6:$C$102,C85)+COUNTIF(国際2!$C$6:$C$105,C85)+COUNTIF(教育!$C$6:$C$105,C85)+COUNTIF(心理!$C$6:$C$105,C85)+COUNTIF(障害!$C$6:$C$105,C85)+COUNTIF(生物2!$C$6:$C$105,C85)+COUNTIF(資源1!$C$6:$C$98,C85)+COUNTIF(資源2!$C$6:$C$105,C85)+COUNTIF(地球・生物1!$C$6:$C$104,C85)+COUNTIF(数学!$C$6:$C$105,C85)+COUNTIF(物理!$C$6:$C$105,C85)+COUNTIF(化学!$C$6:$C$102,C85)+COUNTIF(応理1!$C$6:$C$103,C85)+COUNTIF(応理2!$C$6:$C$105,C85)+COUNTIF(工シスA!$C$6:$C$105,C85)+COUNTIF(工シスB!$C$6:$C$101,C85)+COUNTIF(医学1!$C$6:$C$105,C85)+COUNTIF(医学2!$C$6:$C$105,C85)+COUNTIF(医学3!$C$6:$C$105,C85)+COUNTIF(看護2!$C$6:$C$105,C85)+COUNTIF(医療・看護1!$C$6:$C$105,C85)+COUNTIF(体育1!$C$6:$C$105,C85)+COUNTIF(体育2!$C$6:$C$105,C85)+COUNTIF(体育3!$C$6:$C$105,C85)+COUNTIF(体育4!$C$6:$C$105,C85)+COUNTIF(体育5!$C$6:$C$105,C85)+COUNTIF(体育6!$C$6:$C$99,C85)+COUNTIF(芸術1!$C$6:$C$103,C85)+COUNTIF(芸術2!$C$6:$C$104,C85)+COUNTIF(社工1!$C$6:$C$104,C85)+COUNTIF(社工2!$C$6:$C$105,C85)+COUNTIF(情報!$C$6:$C$105,C85)+COUNTIF(創成!$C$6:$C$103,C85)+COUNTIF(知識!$C$6:$C$104,C85)+COUNTIF(総学1B!$C$6:$C$105,C85)+COUNTIF(総学1C!$C$6:$C$105,C85)+COUNTIF(総学2B!$C$6:$C$105,C85)+COUNTIF(総学3B!$C$6:$C$105,C85)+COUNTIF(総学3C!$C$6:$C$105,C85)+COUNTIF(総学1A!$C$6:$C$105,C85)+COUNTIF(総学2C!$C$6:$C$105,C85)+COUNTIF(総学2D!$C$6:$C$105,C85)+COUNTIF(総学3A!$C$6:$C$105,C85)+COUNTIF(総学2A!$C$6:$C$105,C85)+COUNTIF(人文2!$C$6:$C$105,C85)</f>
        <v>0</v>
      </c>
    </row>
    <row r="88" spans="2:9" ht="14.25" customHeight="1">
      <c r="B88" s="7">
        <f t="shared" si="1"/>
        <v>83</v>
      </c>
      <c r="C88" s="10"/>
      <c r="D88" s="10"/>
      <c r="E88" s="10"/>
      <c r="F88" s="10"/>
      <c r="G88" s="10"/>
      <c r="H88" s="10" t="e">
        <f>VLOOKUP($C86,#REF!,3,FALSE)</f>
        <v>#REF!</v>
      </c>
      <c r="I88" s="43">
        <f>COUNTIF($C$6:$C$103,C86)+COUNTIF(人文１!$C$6:$C$105,C86)+COUNTIF(比文1!$C$6:$C$105,C86)+COUNTIF(比文2・日日!$C$6:$C$97,C86)+COUNTIF(社会1・国際1!$C$6:$C$104,C86)+COUNTIF(社会2!$C$6:$C$102,C86)+COUNTIF(国際2!$C$6:$C$105,C86)+COUNTIF(教育!$C$6:$C$105,C86)+COUNTIF(心理!$C$6:$C$105,C86)+COUNTIF(障害!$C$6:$C$105,C86)+COUNTIF(生物2!$C$6:$C$105,C86)+COUNTIF(資源1!$C$6:$C$98,C86)+COUNTIF(資源2!$C$6:$C$105,C86)+COUNTIF(地球・生物1!$C$6:$C$104,C86)+COUNTIF(数学!$C$6:$C$105,C86)+COUNTIF(物理!$C$6:$C$105,C86)+COUNTIF(化学!$C$6:$C$102,C86)+COUNTIF(応理1!$C$6:$C$103,C86)+COUNTIF(応理2!$C$6:$C$105,C86)+COUNTIF(工シスA!$C$6:$C$105,C86)+COUNTIF(工シスB!$C$6:$C$101,C86)+COUNTIF(医学1!$C$6:$C$105,C86)+COUNTIF(医学2!$C$6:$C$105,C86)+COUNTIF(医学3!$C$6:$C$105,C86)+COUNTIF(看護2!$C$6:$C$105,C86)+COUNTIF(医療・看護1!$C$6:$C$105,C86)+COUNTIF(体育1!$C$6:$C$105,C86)+COUNTIF(体育2!$C$6:$C$105,C86)+COUNTIF(体育3!$C$6:$C$105,C86)+COUNTIF(体育4!$C$6:$C$105,C86)+COUNTIF(体育5!$C$6:$C$105,C86)+COUNTIF(体育6!$C$6:$C$99,C86)+COUNTIF(芸術1!$C$6:$C$103,C86)+COUNTIF(芸術2!$C$6:$C$104,C86)+COUNTIF(社工1!$C$6:$C$104,C86)+COUNTIF(社工2!$C$6:$C$105,C86)+COUNTIF(情報!$C$6:$C$105,C86)+COUNTIF(創成!$C$6:$C$103,C86)+COUNTIF(知識!$C$6:$C$104,C86)+COUNTIF(総学1B!$C$6:$C$105,C86)+COUNTIF(総学1C!$C$6:$C$105,C86)+COUNTIF(総学2B!$C$6:$C$105,C86)+COUNTIF(総学3B!$C$6:$C$105,C86)+COUNTIF(総学3C!$C$6:$C$105,C86)+COUNTIF(総学1A!$C$6:$C$105,C86)+COUNTIF(総学2C!$C$6:$C$105,C86)+COUNTIF(総学2D!$C$6:$C$105,C86)+COUNTIF(総学3A!$C$6:$C$105,C86)+COUNTIF(総学2A!$C$6:$C$105,C86)+COUNTIF(人文2!$C$6:$C$105,C86)</f>
        <v>0</v>
      </c>
    </row>
    <row r="89" spans="2:9" ht="14.25" customHeight="1">
      <c r="B89" s="7">
        <f t="shared" si="1"/>
        <v>84</v>
      </c>
      <c r="C89" s="10"/>
      <c r="D89" s="10"/>
      <c r="E89" s="10"/>
      <c r="F89" s="10"/>
      <c r="G89" s="10"/>
      <c r="H89" s="10" t="e">
        <f>VLOOKUP($C87,#REF!,3,FALSE)</f>
        <v>#REF!</v>
      </c>
      <c r="I89" s="43">
        <f>COUNTIF($C$6:$C$103,C87)+COUNTIF(人文１!$C$6:$C$105,C87)+COUNTIF(比文1!$C$6:$C$105,C87)+COUNTIF(比文2・日日!$C$6:$C$97,C87)+COUNTIF(社会1・国際1!$C$6:$C$104,C87)+COUNTIF(社会2!$C$6:$C$102,C87)+COUNTIF(国際2!$C$6:$C$105,C87)+COUNTIF(教育!$C$6:$C$105,C87)+COUNTIF(心理!$C$6:$C$105,C87)+COUNTIF(障害!$C$6:$C$105,C87)+COUNTIF(生物2!$C$6:$C$105,C87)+COUNTIF(資源1!$C$6:$C$98,C87)+COUNTIF(資源2!$C$6:$C$105,C87)+COUNTIF(地球・生物1!$C$6:$C$104,C87)+COUNTIF(数学!$C$6:$C$105,C87)+COUNTIF(物理!$C$6:$C$105,C87)+COUNTIF(化学!$C$6:$C$102,C87)+COUNTIF(応理1!$C$6:$C$103,C87)+COUNTIF(応理2!$C$6:$C$105,C87)+COUNTIF(工シスA!$C$6:$C$105,C87)+COUNTIF(工シスB!$C$6:$C$101,C87)+COUNTIF(医学1!$C$6:$C$105,C87)+COUNTIF(医学2!$C$6:$C$105,C87)+COUNTIF(医学3!$C$6:$C$105,C87)+COUNTIF(看護2!$C$6:$C$105,C87)+COUNTIF(医療・看護1!$C$6:$C$105,C87)+COUNTIF(体育1!$C$6:$C$105,C87)+COUNTIF(体育2!$C$6:$C$105,C87)+COUNTIF(体育3!$C$6:$C$105,C87)+COUNTIF(体育4!$C$6:$C$105,C87)+COUNTIF(体育5!$C$6:$C$105,C87)+COUNTIF(体育6!$C$6:$C$99,C87)+COUNTIF(芸術1!$C$6:$C$103,C87)+COUNTIF(芸術2!$C$6:$C$104,C87)+COUNTIF(社工1!$C$6:$C$104,C87)+COUNTIF(社工2!$C$6:$C$105,C87)+COUNTIF(情報!$C$6:$C$105,C87)+COUNTIF(創成!$C$6:$C$103,C87)+COUNTIF(知識!$C$6:$C$104,C87)+COUNTIF(総学1B!$C$6:$C$105,C87)+COUNTIF(総学1C!$C$6:$C$105,C87)+COUNTIF(総学2B!$C$6:$C$105,C87)+COUNTIF(総学3B!$C$6:$C$105,C87)+COUNTIF(総学3C!$C$6:$C$105,C87)+COUNTIF(総学1A!$C$6:$C$105,C87)+COUNTIF(総学2C!$C$6:$C$105,C87)+COUNTIF(総学2D!$C$6:$C$105,C87)+COUNTIF(総学3A!$C$6:$C$105,C87)+COUNTIF(総学2A!$C$6:$C$105,C87)+COUNTIF(人文2!$C$6:$C$105,C87)</f>
        <v>0</v>
      </c>
    </row>
    <row r="90" spans="2:9" ht="14.25" customHeight="1">
      <c r="B90" s="7">
        <f t="shared" si="1"/>
        <v>85</v>
      </c>
      <c r="C90" s="10"/>
      <c r="D90" s="10"/>
      <c r="E90" s="10"/>
      <c r="F90" s="10"/>
      <c r="G90" s="10"/>
      <c r="H90" s="10" t="e">
        <f>VLOOKUP($C88,#REF!,3,FALSE)</f>
        <v>#REF!</v>
      </c>
      <c r="I90" s="43">
        <f>COUNTIF($C$6:$C$103,C88)+COUNTIF(人文１!$C$6:$C$105,C88)+COUNTIF(比文1!$C$6:$C$105,C88)+COUNTIF(比文2・日日!$C$6:$C$97,C88)+COUNTIF(社会1・国際1!$C$6:$C$104,C88)+COUNTIF(社会2!$C$6:$C$102,C88)+COUNTIF(国際2!$C$6:$C$105,C88)+COUNTIF(教育!$C$6:$C$105,C88)+COUNTIF(心理!$C$6:$C$105,C88)+COUNTIF(障害!$C$6:$C$105,C88)+COUNTIF(生物2!$C$6:$C$105,C88)+COUNTIF(資源1!$C$6:$C$98,C88)+COUNTIF(資源2!$C$6:$C$105,C88)+COUNTIF(地球・生物1!$C$6:$C$104,C88)+COUNTIF(数学!$C$6:$C$105,C88)+COUNTIF(物理!$C$6:$C$105,C88)+COUNTIF(化学!$C$6:$C$102,C88)+COUNTIF(応理1!$C$6:$C$103,C88)+COUNTIF(応理2!$C$6:$C$105,C88)+COUNTIF(工シスA!$C$6:$C$105,C88)+COUNTIF(工シスB!$C$6:$C$101,C88)+COUNTIF(医学1!$C$6:$C$105,C88)+COUNTIF(医学2!$C$6:$C$105,C88)+COUNTIF(医学3!$C$6:$C$105,C88)+COUNTIF(看護2!$C$6:$C$105,C88)+COUNTIF(医療・看護1!$C$6:$C$105,C88)+COUNTIF(体育1!$C$6:$C$105,C88)+COUNTIF(体育2!$C$6:$C$105,C88)+COUNTIF(体育3!$C$6:$C$105,C88)+COUNTIF(体育4!$C$6:$C$105,C88)+COUNTIF(体育5!$C$6:$C$105,C88)+COUNTIF(体育6!$C$6:$C$99,C88)+COUNTIF(芸術1!$C$6:$C$103,C88)+COUNTIF(芸術2!$C$6:$C$104,C88)+COUNTIF(社工1!$C$6:$C$104,C88)+COUNTIF(社工2!$C$6:$C$105,C88)+COUNTIF(情報!$C$6:$C$105,C88)+COUNTIF(創成!$C$6:$C$103,C88)+COUNTIF(知識!$C$6:$C$104,C88)+COUNTIF(総学1B!$C$6:$C$105,C88)+COUNTIF(総学1C!$C$6:$C$105,C88)+COUNTIF(総学2B!$C$6:$C$105,C88)+COUNTIF(総学3B!$C$6:$C$105,C88)+COUNTIF(総学3C!$C$6:$C$105,C88)+COUNTIF(総学1A!$C$6:$C$105,C88)+COUNTIF(総学2C!$C$6:$C$105,C88)+COUNTIF(総学2D!$C$6:$C$105,C88)+COUNTIF(総学3A!$C$6:$C$105,C88)+COUNTIF(総学2A!$C$6:$C$105,C88)+COUNTIF(人文2!$C$6:$C$105,C88)</f>
        <v>0</v>
      </c>
    </row>
    <row r="91" spans="2:9" ht="14.25" customHeight="1">
      <c r="B91" s="7">
        <f t="shared" si="1"/>
        <v>86</v>
      </c>
      <c r="C91" s="10"/>
      <c r="D91" s="10"/>
      <c r="E91" s="10"/>
      <c r="F91" s="10"/>
      <c r="G91" s="10"/>
      <c r="H91" s="10" t="e">
        <f>VLOOKUP($C89,#REF!,3,FALSE)</f>
        <v>#REF!</v>
      </c>
      <c r="I91" s="43">
        <f>COUNTIF($C$6:$C$103,C89)+COUNTIF(人文１!$C$6:$C$105,C89)+COUNTIF(比文1!$C$6:$C$105,C89)+COUNTIF(比文2・日日!$C$6:$C$97,C89)+COUNTIF(社会1・国際1!$C$6:$C$104,C89)+COUNTIF(社会2!$C$6:$C$102,C89)+COUNTIF(国際2!$C$6:$C$105,C89)+COUNTIF(教育!$C$6:$C$105,C89)+COUNTIF(心理!$C$6:$C$105,C89)+COUNTIF(障害!$C$6:$C$105,C89)+COUNTIF(生物2!$C$6:$C$105,C89)+COUNTIF(資源1!$C$6:$C$98,C89)+COUNTIF(資源2!$C$6:$C$105,C89)+COUNTIF(地球・生物1!$C$6:$C$104,C89)+COUNTIF(数学!$C$6:$C$105,C89)+COUNTIF(物理!$C$6:$C$105,C89)+COUNTIF(化学!$C$6:$C$102,C89)+COUNTIF(応理1!$C$6:$C$103,C89)+COUNTIF(応理2!$C$6:$C$105,C89)+COUNTIF(工シスA!$C$6:$C$105,C89)+COUNTIF(工シスB!$C$6:$C$101,C89)+COUNTIF(医学1!$C$6:$C$105,C89)+COUNTIF(医学2!$C$6:$C$105,C89)+COUNTIF(医学3!$C$6:$C$105,C89)+COUNTIF(看護2!$C$6:$C$105,C89)+COUNTIF(医療・看護1!$C$6:$C$105,C89)+COUNTIF(体育1!$C$6:$C$105,C89)+COUNTIF(体育2!$C$6:$C$105,C89)+COUNTIF(体育3!$C$6:$C$105,C89)+COUNTIF(体育4!$C$6:$C$105,C89)+COUNTIF(体育5!$C$6:$C$105,C89)+COUNTIF(体育6!$C$6:$C$99,C89)+COUNTIF(芸術1!$C$6:$C$103,C89)+COUNTIF(芸術2!$C$6:$C$104,C89)+COUNTIF(社工1!$C$6:$C$104,C89)+COUNTIF(社工2!$C$6:$C$105,C89)+COUNTIF(情報!$C$6:$C$105,C89)+COUNTIF(創成!$C$6:$C$103,C89)+COUNTIF(知識!$C$6:$C$104,C89)+COUNTIF(総学1B!$C$6:$C$105,C89)+COUNTIF(総学1C!$C$6:$C$105,C89)+COUNTIF(総学2B!$C$6:$C$105,C89)+COUNTIF(総学3B!$C$6:$C$105,C89)+COUNTIF(総学3C!$C$6:$C$105,C89)+COUNTIF(総学1A!$C$6:$C$105,C89)+COUNTIF(総学2C!$C$6:$C$105,C89)+COUNTIF(総学2D!$C$6:$C$105,C89)+COUNTIF(総学3A!$C$6:$C$105,C89)+COUNTIF(総学2A!$C$6:$C$105,C89)+COUNTIF(人文2!$C$6:$C$105,C89)</f>
        <v>0</v>
      </c>
    </row>
    <row r="92" spans="2:9" ht="14.25" customHeight="1">
      <c r="B92" s="7">
        <f t="shared" si="1"/>
        <v>87</v>
      </c>
      <c r="C92" s="10"/>
      <c r="D92" s="10"/>
      <c r="E92" s="10"/>
      <c r="F92" s="10"/>
      <c r="G92" s="10"/>
      <c r="H92" s="10" t="e">
        <f>VLOOKUP($C90,#REF!,3,FALSE)</f>
        <v>#REF!</v>
      </c>
      <c r="I92" s="43">
        <f>COUNTIF($C$6:$C$103,C90)+COUNTIF(人文１!$C$6:$C$105,C90)+COUNTIF(比文1!$C$6:$C$105,C90)+COUNTIF(比文2・日日!$C$6:$C$97,C90)+COUNTIF(社会1・国際1!$C$6:$C$104,C90)+COUNTIF(社会2!$C$6:$C$102,C90)+COUNTIF(国際2!$C$6:$C$105,C90)+COUNTIF(教育!$C$6:$C$105,C90)+COUNTIF(心理!$C$6:$C$105,C90)+COUNTIF(障害!$C$6:$C$105,C90)+COUNTIF(生物2!$C$6:$C$105,C90)+COUNTIF(資源1!$C$6:$C$98,C90)+COUNTIF(資源2!$C$6:$C$105,C90)+COUNTIF(地球・生物1!$C$6:$C$104,C90)+COUNTIF(数学!$C$6:$C$105,C90)+COUNTIF(物理!$C$6:$C$105,C90)+COUNTIF(化学!$C$6:$C$102,C90)+COUNTIF(応理1!$C$6:$C$103,C90)+COUNTIF(応理2!$C$6:$C$105,C90)+COUNTIF(工シスA!$C$6:$C$105,C90)+COUNTIF(工シスB!$C$6:$C$101,C90)+COUNTIF(医学1!$C$6:$C$105,C90)+COUNTIF(医学2!$C$6:$C$105,C90)+COUNTIF(医学3!$C$6:$C$105,C90)+COUNTIF(看護2!$C$6:$C$105,C90)+COUNTIF(医療・看護1!$C$6:$C$105,C90)+COUNTIF(体育1!$C$6:$C$105,C90)+COUNTIF(体育2!$C$6:$C$105,C90)+COUNTIF(体育3!$C$6:$C$105,C90)+COUNTIF(体育4!$C$6:$C$105,C90)+COUNTIF(体育5!$C$6:$C$105,C90)+COUNTIF(体育6!$C$6:$C$99,C90)+COUNTIF(芸術1!$C$6:$C$103,C90)+COUNTIF(芸術2!$C$6:$C$104,C90)+COUNTIF(社工1!$C$6:$C$104,C90)+COUNTIF(社工2!$C$6:$C$105,C90)+COUNTIF(情報!$C$6:$C$105,C90)+COUNTIF(創成!$C$6:$C$103,C90)+COUNTIF(知識!$C$6:$C$104,C90)+COUNTIF(総学1B!$C$6:$C$105,C90)+COUNTIF(総学1C!$C$6:$C$105,C90)+COUNTIF(総学2B!$C$6:$C$105,C90)+COUNTIF(総学3B!$C$6:$C$105,C90)+COUNTIF(総学3C!$C$6:$C$105,C90)+COUNTIF(総学1A!$C$6:$C$105,C90)+COUNTIF(総学2C!$C$6:$C$105,C90)+COUNTIF(総学2D!$C$6:$C$105,C90)+COUNTIF(総学3A!$C$6:$C$105,C90)+COUNTIF(総学2A!$C$6:$C$105,C90)+COUNTIF(人文2!$C$6:$C$105,C90)</f>
        <v>0</v>
      </c>
    </row>
    <row r="93" spans="2:9" ht="14.25" customHeight="1">
      <c r="B93" s="7">
        <f t="shared" si="1"/>
        <v>88</v>
      </c>
      <c r="C93" s="10"/>
      <c r="D93" s="10"/>
      <c r="E93" s="10"/>
      <c r="F93" s="10"/>
      <c r="G93" s="10"/>
      <c r="H93" s="10" t="e">
        <f>VLOOKUP($C91,#REF!,3,FALSE)</f>
        <v>#REF!</v>
      </c>
      <c r="I93" s="43">
        <f>COUNTIF($C$6:$C$103,C91)+COUNTIF(人文１!$C$6:$C$105,C91)+COUNTIF(比文1!$C$6:$C$105,C91)+COUNTIF(比文2・日日!$C$6:$C$97,C91)+COUNTIF(社会1・国際1!$C$6:$C$104,C91)+COUNTIF(社会2!$C$6:$C$102,C91)+COUNTIF(国際2!$C$6:$C$105,C91)+COUNTIF(教育!$C$6:$C$105,C91)+COUNTIF(心理!$C$6:$C$105,C91)+COUNTIF(障害!$C$6:$C$105,C91)+COUNTIF(生物2!$C$6:$C$105,C91)+COUNTIF(資源1!$C$6:$C$98,C91)+COUNTIF(資源2!$C$6:$C$105,C91)+COUNTIF(地球・生物1!$C$6:$C$104,C91)+COUNTIF(数学!$C$6:$C$105,C91)+COUNTIF(物理!$C$6:$C$105,C91)+COUNTIF(化学!$C$6:$C$102,C91)+COUNTIF(応理1!$C$6:$C$103,C91)+COUNTIF(応理2!$C$6:$C$105,C91)+COUNTIF(工シスA!$C$6:$C$105,C91)+COUNTIF(工シスB!$C$6:$C$101,C91)+COUNTIF(医学1!$C$6:$C$105,C91)+COUNTIF(医学2!$C$6:$C$105,C91)+COUNTIF(医学3!$C$6:$C$105,C91)+COUNTIF(看護2!$C$6:$C$105,C91)+COUNTIF(医療・看護1!$C$6:$C$105,C91)+COUNTIF(体育1!$C$6:$C$105,C91)+COUNTIF(体育2!$C$6:$C$105,C91)+COUNTIF(体育3!$C$6:$C$105,C91)+COUNTIF(体育4!$C$6:$C$105,C91)+COUNTIF(体育5!$C$6:$C$105,C91)+COUNTIF(体育6!$C$6:$C$99,C91)+COUNTIF(芸術1!$C$6:$C$103,C91)+COUNTIF(芸術2!$C$6:$C$104,C91)+COUNTIF(社工1!$C$6:$C$104,C91)+COUNTIF(社工2!$C$6:$C$105,C91)+COUNTIF(情報!$C$6:$C$105,C91)+COUNTIF(創成!$C$6:$C$103,C91)+COUNTIF(知識!$C$6:$C$104,C91)+COUNTIF(総学1B!$C$6:$C$105,C91)+COUNTIF(総学1C!$C$6:$C$105,C91)+COUNTIF(総学2B!$C$6:$C$105,C91)+COUNTIF(総学3B!$C$6:$C$105,C91)+COUNTIF(総学3C!$C$6:$C$105,C91)+COUNTIF(総学1A!$C$6:$C$105,C91)+COUNTIF(総学2C!$C$6:$C$105,C91)+COUNTIF(総学2D!$C$6:$C$105,C91)+COUNTIF(総学3A!$C$6:$C$105,C91)+COUNTIF(総学2A!$C$6:$C$105,C91)+COUNTIF(人文2!$C$6:$C$105,C91)</f>
        <v>0</v>
      </c>
    </row>
    <row r="94" spans="2:9" ht="14.25" customHeight="1">
      <c r="B94" s="7">
        <f t="shared" si="1"/>
        <v>89</v>
      </c>
      <c r="C94" s="10"/>
      <c r="D94" s="10"/>
      <c r="E94" s="10"/>
      <c r="F94" s="10"/>
      <c r="G94" s="10"/>
      <c r="H94" s="10" t="e">
        <f>VLOOKUP($C92,#REF!,3,FALSE)</f>
        <v>#REF!</v>
      </c>
      <c r="I94" s="43">
        <f>COUNTIF($C$6:$C$103,C92)+COUNTIF(人文１!$C$6:$C$105,C92)+COUNTIF(比文1!$C$6:$C$105,C92)+COUNTIF(比文2・日日!$C$6:$C$97,C92)+COUNTIF(社会1・国際1!$C$6:$C$104,C92)+COUNTIF(社会2!$C$6:$C$102,C92)+COUNTIF(国際2!$C$6:$C$105,C92)+COUNTIF(教育!$C$6:$C$105,C92)+COUNTIF(心理!$C$6:$C$105,C92)+COUNTIF(障害!$C$6:$C$105,C92)+COUNTIF(生物2!$C$6:$C$105,C92)+COUNTIF(資源1!$C$6:$C$98,C92)+COUNTIF(資源2!$C$6:$C$105,C92)+COUNTIF(地球・生物1!$C$6:$C$104,C92)+COUNTIF(数学!$C$6:$C$105,C92)+COUNTIF(物理!$C$6:$C$105,C92)+COUNTIF(化学!$C$6:$C$102,C92)+COUNTIF(応理1!$C$6:$C$103,C92)+COUNTIF(応理2!$C$6:$C$105,C92)+COUNTIF(工シスA!$C$6:$C$105,C92)+COUNTIF(工シスB!$C$6:$C$101,C92)+COUNTIF(医学1!$C$6:$C$105,C92)+COUNTIF(医学2!$C$6:$C$105,C92)+COUNTIF(医学3!$C$6:$C$105,C92)+COUNTIF(看護2!$C$6:$C$105,C92)+COUNTIF(医療・看護1!$C$6:$C$105,C92)+COUNTIF(体育1!$C$6:$C$105,C92)+COUNTIF(体育2!$C$6:$C$105,C92)+COUNTIF(体育3!$C$6:$C$105,C92)+COUNTIF(体育4!$C$6:$C$105,C92)+COUNTIF(体育5!$C$6:$C$105,C92)+COUNTIF(体育6!$C$6:$C$99,C92)+COUNTIF(芸術1!$C$6:$C$103,C92)+COUNTIF(芸術2!$C$6:$C$104,C92)+COUNTIF(社工1!$C$6:$C$104,C92)+COUNTIF(社工2!$C$6:$C$105,C92)+COUNTIF(情報!$C$6:$C$105,C92)+COUNTIF(創成!$C$6:$C$103,C92)+COUNTIF(知識!$C$6:$C$104,C92)+COUNTIF(総学1B!$C$6:$C$105,C92)+COUNTIF(総学1C!$C$6:$C$105,C92)+COUNTIF(総学2B!$C$6:$C$105,C92)+COUNTIF(総学3B!$C$6:$C$105,C92)+COUNTIF(総学3C!$C$6:$C$105,C92)+COUNTIF(総学1A!$C$6:$C$105,C92)+COUNTIF(総学2C!$C$6:$C$105,C92)+COUNTIF(総学2D!$C$6:$C$105,C92)+COUNTIF(総学3A!$C$6:$C$105,C92)+COUNTIF(総学2A!$C$6:$C$105,C92)+COUNTIF(人文2!$C$6:$C$105,C92)</f>
        <v>0</v>
      </c>
    </row>
    <row r="95" spans="2:9">
      <c r="B95" s="7">
        <f t="shared" si="1"/>
        <v>90</v>
      </c>
      <c r="C95" s="10"/>
      <c r="D95" s="10"/>
      <c r="E95" s="10"/>
      <c r="F95" s="10"/>
      <c r="G95" s="10"/>
      <c r="H95" s="10" t="e">
        <f>VLOOKUP($C93,#REF!,3,FALSE)</f>
        <v>#REF!</v>
      </c>
      <c r="I95" s="43">
        <f>COUNTIF($C$6:$C$103,C93)+COUNTIF(人文１!$C$6:$C$105,C93)+COUNTIF(比文1!$C$6:$C$105,C93)+COUNTIF(比文2・日日!$C$6:$C$97,C93)+COUNTIF(社会1・国際1!$C$6:$C$104,C93)+COUNTIF(社会2!$C$6:$C$102,C93)+COUNTIF(国際2!$C$6:$C$105,C93)+COUNTIF(教育!$C$6:$C$105,C93)+COUNTIF(心理!$C$6:$C$105,C93)+COUNTIF(障害!$C$6:$C$105,C93)+COUNTIF(生物2!$C$6:$C$105,C93)+COUNTIF(資源1!$C$6:$C$98,C93)+COUNTIF(資源2!$C$6:$C$105,C93)+COUNTIF(地球・生物1!$C$6:$C$104,C93)+COUNTIF(数学!$C$6:$C$105,C93)+COUNTIF(物理!$C$6:$C$105,C93)+COUNTIF(化学!$C$6:$C$102,C93)+COUNTIF(応理1!$C$6:$C$103,C93)+COUNTIF(応理2!$C$6:$C$105,C93)+COUNTIF(工シスA!$C$6:$C$105,C93)+COUNTIF(工シスB!$C$6:$C$101,C93)+COUNTIF(医学1!$C$6:$C$105,C93)+COUNTIF(医学2!$C$6:$C$105,C93)+COUNTIF(医学3!$C$6:$C$105,C93)+COUNTIF(看護2!$C$6:$C$105,C93)+COUNTIF(医療・看護1!$C$6:$C$105,C93)+COUNTIF(体育1!$C$6:$C$105,C93)+COUNTIF(体育2!$C$6:$C$105,C93)+COUNTIF(体育3!$C$6:$C$105,C93)+COUNTIF(体育4!$C$6:$C$105,C93)+COUNTIF(体育5!$C$6:$C$105,C93)+COUNTIF(体育6!$C$6:$C$99,C93)+COUNTIF(芸術1!$C$6:$C$103,C93)+COUNTIF(芸術2!$C$6:$C$104,C93)+COUNTIF(社工1!$C$6:$C$104,C93)+COUNTIF(社工2!$C$6:$C$105,C93)+COUNTIF(情報!$C$6:$C$105,C93)+COUNTIF(創成!$C$6:$C$103,C93)+COUNTIF(知識!$C$6:$C$104,C93)+COUNTIF(総学1B!$C$6:$C$105,C93)+COUNTIF(総学1C!$C$6:$C$105,C93)+COUNTIF(総学2B!$C$6:$C$105,C93)+COUNTIF(総学3B!$C$6:$C$105,C93)+COUNTIF(総学3C!$C$6:$C$105,C93)+COUNTIF(総学1A!$C$6:$C$105,C93)+COUNTIF(総学2C!$C$6:$C$105,C93)+COUNTIF(総学2D!$C$6:$C$105,C93)+COUNTIF(総学3A!$C$6:$C$105,C93)+COUNTIF(総学2A!$C$6:$C$105,C93)+COUNTIF(人文2!$C$6:$C$105,C93)</f>
        <v>0</v>
      </c>
    </row>
    <row r="96" spans="2:9">
      <c r="B96" s="7">
        <f t="shared" si="1"/>
        <v>91</v>
      </c>
      <c r="C96" s="10"/>
      <c r="D96" s="10"/>
      <c r="E96" s="10"/>
      <c r="F96" s="10"/>
      <c r="G96" s="10"/>
      <c r="H96" s="10" t="e">
        <f>VLOOKUP($C94,#REF!,3,FALSE)</f>
        <v>#REF!</v>
      </c>
      <c r="I96" s="43">
        <f>COUNTIF($C$6:$C$103,C94)+COUNTIF(人文１!$C$6:$C$105,C94)+COUNTIF(比文1!$C$6:$C$105,C94)+COUNTIF(比文2・日日!$C$6:$C$97,C94)+COUNTIF(社会1・国際1!$C$6:$C$104,C94)+COUNTIF(社会2!$C$6:$C$102,C94)+COUNTIF(国際2!$C$6:$C$105,C94)+COUNTIF(教育!$C$6:$C$105,C94)+COUNTIF(心理!$C$6:$C$105,C94)+COUNTIF(障害!$C$6:$C$105,C94)+COUNTIF(生物2!$C$6:$C$105,C94)+COUNTIF(資源1!$C$6:$C$98,C94)+COUNTIF(資源2!$C$6:$C$105,C94)+COUNTIF(地球・生物1!$C$6:$C$104,C94)+COUNTIF(数学!$C$6:$C$105,C94)+COUNTIF(物理!$C$6:$C$105,C94)+COUNTIF(化学!$C$6:$C$102,C94)+COUNTIF(応理1!$C$6:$C$103,C94)+COUNTIF(応理2!$C$6:$C$105,C94)+COUNTIF(工シスA!$C$6:$C$105,C94)+COUNTIF(工シスB!$C$6:$C$101,C94)+COUNTIF(医学1!$C$6:$C$105,C94)+COUNTIF(医学2!$C$6:$C$105,C94)+COUNTIF(医学3!$C$6:$C$105,C94)+COUNTIF(看護2!$C$6:$C$105,C94)+COUNTIF(医療・看護1!$C$6:$C$105,C94)+COUNTIF(体育1!$C$6:$C$105,C94)+COUNTIF(体育2!$C$6:$C$105,C94)+COUNTIF(体育3!$C$6:$C$105,C94)+COUNTIF(体育4!$C$6:$C$105,C94)+COUNTIF(体育5!$C$6:$C$105,C94)+COUNTIF(体育6!$C$6:$C$99,C94)+COUNTIF(芸術1!$C$6:$C$103,C94)+COUNTIF(芸術2!$C$6:$C$104,C94)+COUNTIF(社工1!$C$6:$C$104,C94)+COUNTIF(社工2!$C$6:$C$105,C94)+COUNTIF(情報!$C$6:$C$105,C94)+COUNTIF(創成!$C$6:$C$103,C94)+COUNTIF(知識!$C$6:$C$104,C94)+COUNTIF(総学1B!$C$6:$C$105,C94)+COUNTIF(総学1C!$C$6:$C$105,C94)+COUNTIF(総学2B!$C$6:$C$105,C94)+COUNTIF(総学3B!$C$6:$C$105,C94)+COUNTIF(総学3C!$C$6:$C$105,C94)+COUNTIF(総学1A!$C$6:$C$105,C94)+COUNTIF(総学2C!$C$6:$C$105,C94)+COUNTIF(総学2D!$C$6:$C$105,C94)+COUNTIF(総学3A!$C$6:$C$105,C94)+COUNTIF(総学2A!$C$6:$C$105,C94)+COUNTIF(人文2!$C$6:$C$105,C94)</f>
        <v>0</v>
      </c>
    </row>
    <row r="97" spans="2:9">
      <c r="B97" s="7">
        <f t="shared" si="1"/>
        <v>92</v>
      </c>
      <c r="C97" s="10"/>
      <c r="D97" s="10"/>
      <c r="E97" s="10"/>
      <c r="F97" s="10"/>
      <c r="G97" s="10"/>
      <c r="H97" s="10" t="e">
        <f>VLOOKUP($C95,#REF!,3,FALSE)</f>
        <v>#REF!</v>
      </c>
      <c r="I97" s="43">
        <f>COUNTIF($C$6:$C$103,C95)+COUNTIF(人文１!$C$6:$C$105,C95)+COUNTIF(比文1!$C$6:$C$105,C95)+COUNTIF(比文2・日日!$C$6:$C$97,C95)+COUNTIF(社会1・国際1!$C$6:$C$104,C95)+COUNTIF(社会2!$C$6:$C$102,C95)+COUNTIF(国際2!$C$6:$C$105,C95)+COUNTIF(教育!$C$6:$C$105,C95)+COUNTIF(心理!$C$6:$C$105,C95)+COUNTIF(障害!$C$6:$C$105,C95)+COUNTIF(生物2!$C$6:$C$105,C95)+COUNTIF(資源1!$C$6:$C$98,C95)+COUNTIF(資源2!$C$6:$C$105,C95)+COUNTIF(地球・生物1!$C$6:$C$104,C95)+COUNTIF(数学!$C$6:$C$105,C95)+COUNTIF(物理!$C$6:$C$105,C95)+COUNTIF(化学!$C$6:$C$102,C95)+COUNTIF(応理1!$C$6:$C$103,C95)+COUNTIF(応理2!$C$6:$C$105,C95)+COUNTIF(工シスA!$C$6:$C$105,C95)+COUNTIF(工シスB!$C$6:$C$101,C95)+COUNTIF(医学1!$C$6:$C$105,C95)+COUNTIF(医学2!$C$6:$C$105,C95)+COUNTIF(医学3!$C$6:$C$105,C95)+COUNTIF(看護2!$C$6:$C$105,C95)+COUNTIF(医療・看護1!$C$6:$C$105,C95)+COUNTIF(体育1!$C$6:$C$105,C95)+COUNTIF(体育2!$C$6:$C$105,C95)+COUNTIF(体育3!$C$6:$C$105,C95)+COUNTIF(体育4!$C$6:$C$105,C95)+COUNTIF(体育5!$C$6:$C$105,C95)+COUNTIF(体育6!$C$6:$C$99,C95)+COUNTIF(芸術1!$C$6:$C$103,C95)+COUNTIF(芸術2!$C$6:$C$104,C95)+COUNTIF(社工1!$C$6:$C$104,C95)+COUNTIF(社工2!$C$6:$C$105,C95)+COUNTIF(情報!$C$6:$C$105,C95)+COUNTIF(創成!$C$6:$C$103,C95)+COUNTIF(知識!$C$6:$C$104,C95)+COUNTIF(総学1B!$C$6:$C$105,C95)+COUNTIF(総学1C!$C$6:$C$105,C95)+COUNTIF(総学2B!$C$6:$C$105,C95)+COUNTIF(総学3B!$C$6:$C$105,C95)+COUNTIF(総学3C!$C$6:$C$105,C95)+COUNTIF(総学1A!$C$6:$C$105,C95)+COUNTIF(総学2C!$C$6:$C$105,C95)+COUNTIF(総学2D!$C$6:$C$105,C95)+COUNTIF(総学3A!$C$6:$C$105,C95)+COUNTIF(総学2A!$C$6:$C$105,C95)+COUNTIF(人文2!$C$6:$C$105,C95)</f>
        <v>0</v>
      </c>
    </row>
    <row r="98" spans="2:9">
      <c r="B98" s="7">
        <f t="shared" si="1"/>
        <v>93</v>
      </c>
      <c r="C98" s="10"/>
      <c r="D98" s="10"/>
      <c r="E98" s="10"/>
      <c r="F98" s="10"/>
      <c r="G98" s="10"/>
      <c r="H98" s="10" t="e">
        <f>VLOOKUP($C96,#REF!,3,FALSE)</f>
        <v>#REF!</v>
      </c>
      <c r="I98" s="43">
        <f>COUNTIF($C$6:$C$103,C96)+COUNTIF(人文１!$C$6:$C$105,C96)+COUNTIF(比文1!$C$6:$C$105,C96)+COUNTIF(比文2・日日!$C$6:$C$97,C96)+COUNTIF(社会1・国際1!$C$6:$C$104,C96)+COUNTIF(社会2!$C$6:$C$102,C96)+COUNTIF(国際2!$C$6:$C$105,C96)+COUNTIF(教育!$C$6:$C$105,C96)+COUNTIF(心理!$C$6:$C$105,C96)+COUNTIF(障害!$C$6:$C$105,C96)+COUNTIF(生物2!$C$6:$C$105,C96)+COUNTIF(資源1!$C$6:$C$98,C96)+COUNTIF(資源2!$C$6:$C$105,C96)+COUNTIF(地球・生物1!$C$6:$C$104,C96)+COUNTIF(数学!$C$6:$C$105,C96)+COUNTIF(物理!$C$6:$C$105,C96)+COUNTIF(化学!$C$6:$C$102,C96)+COUNTIF(応理1!$C$6:$C$103,C96)+COUNTIF(応理2!$C$6:$C$105,C96)+COUNTIF(工シスA!$C$6:$C$105,C96)+COUNTIF(工シスB!$C$6:$C$101,C96)+COUNTIF(医学1!$C$6:$C$105,C96)+COUNTIF(医学2!$C$6:$C$105,C96)+COUNTIF(医学3!$C$6:$C$105,C96)+COUNTIF(看護2!$C$6:$C$105,C96)+COUNTIF(医療・看護1!$C$6:$C$105,C96)+COUNTIF(体育1!$C$6:$C$105,C96)+COUNTIF(体育2!$C$6:$C$105,C96)+COUNTIF(体育3!$C$6:$C$105,C96)+COUNTIF(体育4!$C$6:$C$105,C96)+COUNTIF(体育5!$C$6:$C$105,C96)+COUNTIF(体育6!$C$6:$C$99,C96)+COUNTIF(芸術1!$C$6:$C$103,C96)+COUNTIF(芸術2!$C$6:$C$104,C96)+COUNTIF(社工1!$C$6:$C$104,C96)+COUNTIF(社工2!$C$6:$C$105,C96)+COUNTIF(情報!$C$6:$C$105,C96)+COUNTIF(創成!$C$6:$C$103,C96)+COUNTIF(知識!$C$6:$C$104,C96)+COUNTIF(総学1B!$C$6:$C$105,C96)+COUNTIF(総学1C!$C$6:$C$105,C96)+COUNTIF(総学2B!$C$6:$C$105,C96)+COUNTIF(総学3B!$C$6:$C$105,C96)+COUNTIF(総学3C!$C$6:$C$105,C96)+COUNTIF(総学1A!$C$6:$C$105,C96)+COUNTIF(総学2C!$C$6:$C$105,C96)+COUNTIF(総学2D!$C$6:$C$105,C96)+COUNTIF(総学3A!$C$6:$C$105,C96)+COUNTIF(総学2A!$C$6:$C$105,C96)+COUNTIF(人文2!$C$6:$C$105,C96)</f>
        <v>0</v>
      </c>
    </row>
    <row r="99" spans="2:9">
      <c r="B99" s="7">
        <f t="shared" si="1"/>
        <v>94</v>
      </c>
      <c r="C99" s="10"/>
      <c r="D99" s="10"/>
      <c r="E99" s="10"/>
      <c r="F99" s="10"/>
      <c r="G99" s="10"/>
      <c r="H99" s="10" t="e">
        <f>VLOOKUP($C97,#REF!,3,FALSE)</f>
        <v>#REF!</v>
      </c>
      <c r="I99" s="43">
        <f>COUNTIF($C$6:$C$103,C97)+COUNTIF(人文１!$C$6:$C$105,C97)+COUNTIF(比文1!$C$6:$C$105,C97)+COUNTIF(比文2・日日!$C$6:$C$97,C97)+COUNTIF(社会1・国際1!$C$6:$C$104,C97)+COUNTIF(社会2!$C$6:$C$102,C97)+COUNTIF(国際2!$C$6:$C$105,C97)+COUNTIF(教育!$C$6:$C$105,C97)+COUNTIF(心理!$C$6:$C$105,C97)+COUNTIF(障害!$C$6:$C$105,C97)+COUNTIF(生物2!$C$6:$C$105,C97)+COUNTIF(資源1!$C$6:$C$98,C97)+COUNTIF(資源2!$C$6:$C$105,C97)+COUNTIF(地球・生物1!$C$6:$C$104,C97)+COUNTIF(数学!$C$6:$C$105,C97)+COUNTIF(物理!$C$6:$C$105,C97)+COUNTIF(化学!$C$6:$C$102,C97)+COUNTIF(応理1!$C$6:$C$103,C97)+COUNTIF(応理2!$C$6:$C$105,C97)+COUNTIF(工シスA!$C$6:$C$105,C97)+COUNTIF(工シスB!$C$6:$C$101,C97)+COUNTIF(医学1!$C$6:$C$105,C97)+COUNTIF(医学2!$C$6:$C$105,C97)+COUNTIF(医学3!$C$6:$C$105,C97)+COUNTIF(看護2!$C$6:$C$105,C97)+COUNTIF(医療・看護1!$C$6:$C$105,C97)+COUNTIF(体育1!$C$6:$C$105,C97)+COUNTIF(体育2!$C$6:$C$105,C97)+COUNTIF(体育3!$C$6:$C$105,C97)+COUNTIF(体育4!$C$6:$C$105,C97)+COUNTIF(体育5!$C$6:$C$105,C97)+COUNTIF(体育6!$C$6:$C$99,C97)+COUNTIF(芸術1!$C$6:$C$103,C97)+COUNTIF(芸術2!$C$6:$C$104,C97)+COUNTIF(社工1!$C$6:$C$104,C97)+COUNTIF(社工2!$C$6:$C$105,C97)+COUNTIF(情報!$C$6:$C$105,C97)+COUNTIF(創成!$C$6:$C$103,C97)+COUNTIF(知識!$C$6:$C$104,C97)+COUNTIF(総学1B!$C$6:$C$105,C97)+COUNTIF(総学1C!$C$6:$C$105,C97)+COUNTIF(総学2B!$C$6:$C$105,C97)+COUNTIF(総学3B!$C$6:$C$105,C97)+COUNTIF(総学3C!$C$6:$C$105,C97)+COUNTIF(総学1A!$C$6:$C$105,C97)+COUNTIF(総学2C!$C$6:$C$105,C97)+COUNTIF(総学2D!$C$6:$C$105,C97)+COUNTIF(総学3A!$C$6:$C$105,C97)+COUNTIF(総学2A!$C$6:$C$105,C97)+COUNTIF(人文2!$C$6:$C$105,C97)</f>
        <v>0</v>
      </c>
    </row>
    <row r="100" spans="2:9">
      <c r="B100" s="7">
        <f t="shared" si="1"/>
        <v>95</v>
      </c>
      <c r="C100" s="10"/>
      <c r="D100" s="10"/>
      <c r="E100" s="10"/>
      <c r="F100" s="10"/>
      <c r="G100" s="10"/>
      <c r="H100" s="10" t="e">
        <f>VLOOKUP($C98,#REF!,3,FALSE)</f>
        <v>#REF!</v>
      </c>
      <c r="I100" s="43">
        <f>COUNTIF($C$6:$C$103,C98)+COUNTIF(人文１!$C$6:$C$105,C98)+COUNTIF(比文1!$C$6:$C$105,C98)+COUNTIF(比文2・日日!$C$6:$C$97,C98)+COUNTIF(社会1・国際1!$C$6:$C$104,C98)+COUNTIF(社会2!$C$6:$C$102,C98)+COUNTIF(国際2!$C$6:$C$105,C98)+COUNTIF(教育!$C$6:$C$105,C98)+COUNTIF(心理!$C$6:$C$105,C98)+COUNTIF(障害!$C$6:$C$105,C98)+COUNTIF(生物2!$C$6:$C$105,C98)+COUNTIF(資源1!$C$6:$C$98,C98)+COUNTIF(資源2!$C$6:$C$105,C98)+COUNTIF(地球・生物1!$C$6:$C$104,C98)+COUNTIF(数学!$C$6:$C$105,C98)+COUNTIF(物理!$C$6:$C$105,C98)+COUNTIF(化学!$C$6:$C$102,C98)+COUNTIF(応理1!$C$6:$C$103,C98)+COUNTIF(応理2!$C$6:$C$105,C98)+COUNTIF(工シスA!$C$6:$C$105,C98)+COUNTIF(工シスB!$C$6:$C$101,C98)+COUNTIF(医学1!$C$6:$C$105,C98)+COUNTIF(医学2!$C$6:$C$105,C98)+COUNTIF(医学3!$C$6:$C$105,C98)+COUNTIF(看護2!$C$6:$C$105,C98)+COUNTIF(医療・看護1!$C$6:$C$105,C98)+COUNTIF(体育1!$C$6:$C$105,C98)+COUNTIF(体育2!$C$6:$C$105,C98)+COUNTIF(体育3!$C$6:$C$105,C98)+COUNTIF(体育4!$C$6:$C$105,C98)+COUNTIF(体育5!$C$6:$C$105,C98)+COUNTIF(体育6!$C$6:$C$99,C98)+COUNTIF(芸術1!$C$6:$C$103,C98)+COUNTIF(芸術2!$C$6:$C$104,C98)+COUNTIF(社工1!$C$6:$C$104,C98)+COUNTIF(社工2!$C$6:$C$105,C98)+COUNTIF(情報!$C$6:$C$105,C98)+COUNTIF(創成!$C$6:$C$103,C98)+COUNTIF(知識!$C$6:$C$104,C98)+COUNTIF(総学1B!$C$6:$C$105,C98)+COUNTIF(総学1C!$C$6:$C$105,C98)+COUNTIF(総学2B!$C$6:$C$105,C98)+COUNTIF(総学3B!$C$6:$C$105,C98)+COUNTIF(総学3C!$C$6:$C$105,C98)+COUNTIF(総学1A!$C$6:$C$105,C98)+COUNTIF(総学2C!$C$6:$C$105,C98)+COUNTIF(総学2D!$C$6:$C$105,C98)+COUNTIF(総学3A!$C$6:$C$105,C98)+COUNTIF(総学2A!$C$6:$C$105,C98)+COUNTIF(人文2!$C$6:$C$105,C98)</f>
        <v>0</v>
      </c>
    </row>
    <row r="101" spans="2:9">
      <c r="B101" s="7">
        <f t="shared" si="1"/>
        <v>96</v>
      </c>
      <c r="C101" s="10"/>
      <c r="D101" s="10"/>
      <c r="E101" s="10"/>
      <c r="F101" s="10"/>
      <c r="G101" s="10"/>
      <c r="H101" s="10" t="e">
        <f>VLOOKUP($C99,#REF!,3,FALSE)</f>
        <v>#REF!</v>
      </c>
      <c r="I101" s="43">
        <f>COUNTIF($C$6:$C$103,C99)+COUNTIF(人文１!$C$6:$C$105,C99)+COUNTIF(比文1!$C$6:$C$105,C99)+COUNTIF(比文2・日日!$C$6:$C$97,C99)+COUNTIF(社会1・国際1!$C$6:$C$104,C99)+COUNTIF(社会2!$C$6:$C$102,C99)+COUNTIF(国際2!$C$6:$C$105,C99)+COUNTIF(教育!$C$6:$C$105,C99)+COUNTIF(心理!$C$6:$C$105,C99)+COUNTIF(障害!$C$6:$C$105,C99)+COUNTIF(生物2!$C$6:$C$105,C99)+COUNTIF(資源1!$C$6:$C$98,C99)+COUNTIF(資源2!$C$6:$C$105,C99)+COUNTIF(地球・生物1!$C$6:$C$104,C99)+COUNTIF(数学!$C$6:$C$105,C99)+COUNTIF(物理!$C$6:$C$105,C99)+COUNTIF(化学!$C$6:$C$102,C99)+COUNTIF(応理1!$C$6:$C$103,C99)+COUNTIF(応理2!$C$6:$C$105,C99)+COUNTIF(工シスA!$C$6:$C$105,C99)+COUNTIF(工シスB!$C$6:$C$101,C99)+COUNTIF(医学1!$C$6:$C$105,C99)+COUNTIF(医学2!$C$6:$C$105,C99)+COUNTIF(医学3!$C$6:$C$105,C99)+COUNTIF(看護2!$C$6:$C$105,C99)+COUNTIF(医療・看護1!$C$6:$C$105,C99)+COUNTIF(体育1!$C$6:$C$105,C99)+COUNTIF(体育2!$C$6:$C$105,C99)+COUNTIF(体育3!$C$6:$C$105,C99)+COUNTIF(体育4!$C$6:$C$105,C99)+COUNTIF(体育5!$C$6:$C$105,C99)+COUNTIF(体育6!$C$6:$C$99,C99)+COUNTIF(芸術1!$C$6:$C$103,C99)+COUNTIF(芸術2!$C$6:$C$104,C99)+COUNTIF(社工1!$C$6:$C$104,C99)+COUNTIF(社工2!$C$6:$C$105,C99)+COUNTIF(情報!$C$6:$C$105,C99)+COUNTIF(創成!$C$6:$C$103,C99)+COUNTIF(知識!$C$6:$C$104,C99)+COUNTIF(総学1B!$C$6:$C$105,C99)+COUNTIF(総学1C!$C$6:$C$105,C99)+COUNTIF(総学2B!$C$6:$C$105,C99)+COUNTIF(総学3B!$C$6:$C$105,C99)+COUNTIF(総学3C!$C$6:$C$105,C99)+COUNTIF(総学1A!$C$6:$C$105,C99)+COUNTIF(総学2C!$C$6:$C$105,C99)+COUNTIF(総学2D!$C$6:$C$105,C99)+COUNTIF(総学3A!$C$6:$C$105,C99)+COUNTIF(総学2A!$C$6:$C$105,C99)+COUNTIF(人文2!$C$6:$C$105,C99)</f>
        <v>0</v>
      </c>
    </row>
    <row r="102" spans="2:9">
      <c r="B102" s="7">
        <f t="shared" si="1"/>
        <v>97</v>
      </c>
      <c r="C102" s="10"/>
      <c r="D102" s="10"/>
      <c r="E102" s="10"/>
      <c r="F102" s="10"/>
      <c r="G102" s="10"/>
      <c r="H102" s="10" t="e">
        <f>VLOOKUP($C100,#REF!,3,FALSE)</f>
        <v>#REF!</v>
      </c>
      <c r="I102" s="43">
        <f>COUNTIF($C$6:$C$103,C100)+COUNTIF(人文１!$C$6:$C$105,C100)+COUNTIF(比文1!$C$6:$C$105,C100)+COUNTIF(比文2・日日!$C$6:$C$97,C100)+COUNTIF(社会1・国際1!$C$6:$C$104,C100)+COUNTIF(社会2!$C$6:$C$102,C100)+COUNTIF(国際2!$C$6:$C$105,C100)+COUNTIF(教育!$C$6:$C$105,C100)+COUNTIF(心理!$C$6:$C$105,C100)+COUNTIF(障害!$C$6:$C$105,C100)+COUNTIF(生物2!$C$6:$C$105,C100)+COUNTIF(資源1!$C$6:$C$98,C100)+COUNTIF(資源2!$C$6:$C$105,C100)+COUNTIF(地球・生物1!$C$6:$C$104,C100)+COUNTIF(数学!$C$6:$C$105,C100)+COUNTIF(物理!$C$6:$C$105,C100)+COUNTIF(化学!$C$6:$C$102,C100)+COUNTIF(応理1!$C$6:$C$103,C100)+COUNTIF(応理2!$C$6:$C$105,C100)+COUNTIF(工シスA!$C$6:$C$105,C100)+COUNTIF(工シスB!$C$6:$C$101,C100)+COUNTIF(医学1!$C$6:$C$105,C100)+COUNTIF(医学2!$C$6:$C$105,C100)+COUNTIF(医学3!$C$6:$C$105,C100)+COUNTIF(看護2!$C$6:$C$105,C100)+COUNTIF(医療・看護1!$C$6:$C$105,C100)+COUNTIF(体育1!$C$6:$C$105,C100)+COUNTIF(体育2!$C$6:$C$105,C100)+COUNTIF(体育3!$C$6:$C$105,C100)+COUNTIF(体育4!$C$6:$C$105,C100)+COUNTIF(体育5!$C$6:$C$105,C100)+COUNTIF(体育6!$C$6:$C$99,C100)+COUNTIF(芸術1!$C$6:$C$103,C100)+COUNTIF(芸術2!$C$6:$C$104,C100)+COUNTIF(社工1!$C$6:$C$104,C100)+COUNTIF(社工2!$C$6:$C$105,C100)+COUNTIF(情報!$C$6:$C$105,C100)+COUNTIF(創成!$C$6:$C$103,C100)+COUNTIF(知識!$C$6:$C$104,C100)+COUNTIF(総学1B!$C$6:$C$105,C100)+COUNTIF(総学1C!$C$6:$C$105,C100)+COUNTIF(総学2B!$C$6:$C$105,C100)+COUNTIF(総学3B!$C$6:$C$105,C100)+COUNTIF(総学3C!$C$6:$C$105,C100)+COUNTIF(総学1A!$C$6:$C$105,C100)+COUNTIF(総学2C!$C$6:$C$105,C100)+COUNTIF(総学2D!$C$6:$C$105,C100)+COUNTIF(総学3A!$C$6:$C$105,C100)+COUNTIF(総学2A!$C$6:$C$105,C100)+COUNTIF(人文2!$C$6:$C$105,C100)</f>
        <v>0</v>
      </c>
    </row>
    <row r="103" spans="2:9">
      <c r="B103" s="7">
        <f t="shared" si="1"/>
        <v>98</v>
      </c>
      <c r="C103" s="10"/>
      <c r="D103" s="10"/>
      <c r="E103" s="10"/>
      <c r="F103" s="10"/>
      <c r="G103" s="10"/>
      <c r="H103" s="10" t="e">
        <f>VLOOKUP($C101,#REF!,3,FALSE)</f>
        <v>#REF!</v>
      </c>
      <c r="I103" s="43">
        <f>COUNTIF($C$6:$C$103,C101)+COUNTIF(人文１!$C$6:$C$105,C101)+COUNTIF(比文1!$C$6:$C$105,C101)+COUNTIF(比文2・日日!$C$6:$C$97,C101)+COUNTIF(社会1・国際1!$C$6:$C$104,C101)+COUNTIF(社会2!$C$6:$C$102,C101)+COUNTIF(国際2!$C$6:$C$105,C101)+COUNTIF(教育!$C$6:$C$105,C101)+COUNTIF(心理!$C$6:$C$105,C101)+COUNTIF(障害!$C$6:$C$105,C101)+COUNTIF(生物2!$C$6:$C$105,C101)+COUNTIF(資源1!$C$6:$C$98,C101)+COUNTIF(資源2!$C$6:$C$105,C101)+COUNTIF(地球・生物1!$C$6:$C$104,C101)+COUNTIF(数学!$C$6:$C$105,C101)+COUNTIF(物理!$C$6:$C$105,C101)+COUNTIF(化学!$C$6:$C$102,C101)+COUNTIF(応理1!$C$6:$C$103,C101)+COUNTIF(応理2!$C$6:$C$105,C101)+COUNTIF(工シスA!$C$6:$C$105,C101)+COUNTIF(工シスB!$C$6:$C$101,C101)+COUNTIF(医学1!$C$6:$C$105,C101)+COUNTIF(医学2!$C$6:$C$105,C101)+COUNTIF(医学3!$C$6:$C$105,C101)+COUNTIF(看護2!$C$6:$C$105,C101)+COUNTIF(医療・看護1!$C$6:$C$105,C101)+COUNTIF(体育1!$C$6:$C$105,C101)+COUNTIF(体育2!$C$6:$C$105,C101)+COUNTIF(体育3!$C$6:$C$105,C101)+COUNTIF(体育4!$C$6:$C$105,C101)+COUNTIF(体育5!$C$6:$C$105,C101)+COUNTIF(体育6!$C$6:$C$99,C101)+COUNTIF(芸術1!$C$6:$C$103,C101)+COUNTIF(芸術2!$C$6:$C$104,C101)+COUNTIF(社工1!$C$6:$C$104,C101)+COUNTIF(社工2!$C$6:$C$105,C101)+COUNTIF(情報!$C$6:$C$105,C101)+COUNTIF(創成!$C$6:$C$103,C101)+COUNTIF(知識!$C$6:$C$104,C101)+COUNTIF(総学1B!$C$6:$C$105,C101)+COUNTIF(総学1C!$C$6:$C$105,C101)+COUNTIF(総学2B!$C$6:$C$105,C101)+COUNTIF(総学3B!$C$6:$C$105,C101)+COUNTIF(総学3C!$C$6:$C$105,C101)+COUNTIF(総学1A!$C$6:$C$105,C101)+COUNTIF(総学2C!$C$6:$C$105,C101)+COUNTIF(総学2D!$C$6:$C$105,C101)+COUNTIF(総学3A!$C$6:$C$105,C101)+COUNTIF(総学2A!$C$6:$C$105,C101)+COUNTIF(人文2!$C$6:$C$105,C101)</f>
        <v>0</v>
      </c>
    </row>
    <row r="104" spans="2:9">
      <c r="B104" s="7">
        <f t="shared" si="1"/>
        <v>99</v>
      </c>
      <c r="H104" s="10" t="e">
        <f>VLOOKUP($C102,#REF!,3,FALSE)</f>
        <v>#REF!</v>
      </c>
      <c r="I104" s="43">
        <f>COUNTIF($C$6:$C$103,C102)+COUNTIF(人文１!$C$6:$C$105,C102)+COUNTIF(比文1!$C$6:$C$105,C102)+COUNTIF(比文2・日日!$C$6:$C$97,C102)+COUNTIF(社会1・国際1!$C$6:$C$104,C102)+COUNTIF(社会2!$C$6:$C$102,C102)+COUNTIF(国際2!$C$6:$C$105,C102)+COUNTIF(教育!$C$6:$C$105,C102)+COUNTIF(心理!$C$6:$C$105,C102)+COUNTIF(障害!$C$6:$C$105,C102)+COUNTIF(生物2!$C$6:$C$105,C102)+COUNTIF(資源1!$C$6:$C$98,C102)+COUNTIF(資源2!$C$6:$C$105,C102)+COUNTIF(地球・生物1!$C$6:$C$104,C102)+COUNTIF(数学!$C$6:$C$105,C102)+COUNTIF(物理!$C$6:$C$105,C102)+COUNTIF(化学!$C$6:$C$102,C102)+COUNTIF(応理1!$C$6:$C$103,C102)+COUNTIF(応理2!$C$6:$C$105,C102)+COUNTIF(工シスA!$C$6:$C$105,C102)+COUNTIF(工シスB!$C$6:$C$101,C102)+COUNTIF(医学1!$C$6:$C$105,C102)+COUNTIF(医学2!$C$6:$C$105,C102)+COUNTIF(医学3!$C$6:$C$105,C102)+COUNTIF(看護2!$C$6:$C$105,C102)+COUNTIF(医療・看護1!$C$6:$C$105,C102)+COUNTIF(体育1!$C$6:$C$105,C102)+COUNTIF(体育2!$C$6:$C$105,C102)+COUNTIF(体育3!$C$6:$C$105,C102)+COUNTIF(体育4!$C$6:$C$105,C102)+COUNTIF(体育5!$C$6:$C$105,C102)+COUNTIF(体育6!$C$6:$C$99,C102)+COUNTIF(芸術1!$C$6:$C$103,C102)+COUNTIF(芸術2!$C$6:$C$104,C102)+COUNTIF(社工1!$C$6:$C$104,C102)+COUNTIF(社工2!$C$6:$C$105,C102)+COUNTIF(情報!$C$6:$C$105,C102)+COUNTIF(創成!$C$6:$C$103,C102)+COUNTIF(知識!$C$6:$C$104,C102)+COUNTIF(総学1B!$C$6:$C$105,C102)+COUNTIF(総学1C!$C$6:$C$105,C102)+COUNTIF(総学2B!$C$6:$C$105,C102)+COUNTIF(総学3B!$C$6:$C$105,C102)+COUNTIF(総学3C!$C$6:$C$105,C102)+COUNTIF(総学1A!$C$6:$C$105,C102)+COUNTIF(総学2C!$C$6:$C$105,C102)+COUNTIF(総学2D!$C$6:$C$105,C102)+COUNTIF(総学3A!$C$6:$C$105,C102)+COUNTIF(総学2A!$C$6:$C$105,C102)+COUNTIF(人文2!$C$6:$C$105,C102)</f>
        <v>0</v>
      </c>
    </row>
    <row r="105" spans="2:9">
      <c r="B105" s="7">
        <f t="shared" si="1"/>
        <v>100</v>
      </c>
      <c r="H105" s="10" t="e">
        <f>VLOOKUP($C103,#REF!,3,FALSE)</f>
        <v>#REF!</v>
      </c>
      <c r="I105" s="43">
        <f>COUNTIF($C$6:$C$103,C103)+COUNTIF(人文１!$C$6:$C$105,C103)+COUNTIF(比文1!$C$6:$C$105,C103)+COUNTIF(比文2・日日!$C$6:$C$97,C103)+COUNTIF(社会1・国際1!$C$6:$C$104,C103)+COUNTIF(社会2!$C$6:$C$102,C103)+COUNTIF(国際2!$C$6:$C$105,C103)+COUNTIF(教育!$C$6:$C$105,C103)+COUNTIF(心理!$C$6:$C$105,C103)+COUNTIF(障害!$C$6:$C$105,C103)+COUNTIF(生物2!$C$6:$C$105,C103)+COUNTIF(資源1!$C$6:$C$98,C103)+COUNTIF(資源2!$C$6:$C$105,C103)+COUNTIF(地球・生物1!$C$6:$C$104,C103)+COUNTIF(数学!$C$6:$C$105,C103)+COUNTIF(物理!$C$6:$C$105,C103)+COUNTIF(化学!$C$6:$C$102,C103)+COUNTIF(応理1!$C$6:$C$103,C103)+COUNTIF(応理2!$C$6:$C$105,C103)+COUNTIF(工シスA!$C$6:$C$105,C103)+COUNTIF(工シスB!$C$6:$C$101,C103)+COUNTIF(医学1!$C$6:$C$105,C103)+COUNTIF(医学2!$C$6:$C$105,C103)+COUNTIF(医学3!$C$6:$C$105,C103)+COUNTIF(看護2!$C$6:$C$105,C103)+COUNTIF(医療・看護1!$C$6:$C$105,C103)+COUNTIF(体育1!$C$6:$C$105,C103)+COUNTIF(体育2!$C$6:$C$105,C103)+COUNTIF(体育3!$C$6:$C$105,C103)+COUNTIF(体育4!$C$6:$C$105,C103)+COUNTIF(体育5!$C$6:$C$105,C103)+COUNTIF(体育6!$C$6:$C$99,C103)+COUNTIF(芸術1!$C$6:$C$103,C103)+COUNTIF(芸術2!$C$6:$C$104,C103)+COUNTIF(社工1!$C$6:$C$104,C103)+COUNTIF(社工2!$C$6:$C$105,C103)+COUNTIF(情報!$C$6:$C$105,C103)+COUNTIF(創成!$C$6:$C$103,C103)+COUNTIF(知識!$C$6:$C$104,C103)+COUNTIF(総学1B!$C$6:$C$105,C103)+COUNTIF(総学1C!$C$6:$C$105,C103)+COUNTIF(総学2B!$C$6:$C$105,C103)+COUNTIF(総学3B!$C$6:$C$105,C103)+COUNTIF(総学3C!$C$6:$C$105,C103)+COUNTIF(総学1A!$C$6:$C$105,C103)+COUNTIF(総学2C!$C$6:$C$105,C103)+COUNTIF(総学2D!$C$6:$C$105,C103)+COUNTIF(総学3A!$C$6:$C$105,C103)+COUNTIF(総学2A!$C$6:$C$105,C103)+COUNTIF(人文2!$C$6:$C$105,C103)</f>
        <v>0</v>
      </c>
    </row>
  </sheetData>
  <autoFilter ref="B5:I105" xr:uid="{68DF9483-93D9-4000-A146-F38FB6FCFC37}"/>
  <phoneticPr fontId="4"/>
  <pageMargins left="0.7" right="0.7" top="0.75" bottom="0.75" header="0.3" footer="0.3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68C6-B678-4E36-98ED-72BE622AB3FD}">
  <dimension ref="B1:I84"/>
  <sheetViews>
    <sheetView view="pageBreakPreview" zoomScale="120" zoomScaleNormal="120" zoomScaleSheetLayoutView="120" workbookViewId="0">
      <selection activeCell="G44" sqref="G44:G51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2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6504202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5"/>
      <c r="D6" s="86"/>
      <c r="E6" s="86"/>
      <c r="F6" s="10" t="s">
        <v>22</v>
      </c>
      <c r="G6" s="10"/>
      <c r="H6" s="10" t="e">
        <f>IF(VLOOKUP($C6,#REF!,3,FALSE)=$C$2,"〇",VLOOKUP($C6,#REF!,3,FALSE))</f>
        <v>#REF!</v>
      </c>
      <c r="I6" s="43">
        <f>COUNTIF($C$6:$C$102,C6)+COUNTIF(人文１!$C$6:$C$105,C6)+COUNTIF(比文1!$C$6:$C$105,C6)+COUNTIF(比文2・日日!$C$6:$C$97,C6)+COUNTIF(社会1・国際1!$C$6:$C$104,C6)+COUNTIF(人文2!$C$6:$C$105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5"/>
      <c r="D7" s="86"/>
      <c r="E7" s="86"/>
      <c r="F7" s="10" t="s">
        <v>22</v>
      </c>
      <c r="G7" s="10"/>
      <c r="H7" s="10" t="e">
        <f>IF(VLOOKUP($C7,#REF!,3,FALSE)=$C$2,"〇",VLOOKUP($C7,#REF!,3,FALSE))</f>
        <v>#REF!</v>
      </c>
      <c r="I7" s="43">
        <f>COUNTIF($C$6:$C$102,C7)+COUNTIF(人文１!$C$6:$C$105,C7)+COUNTIF(比文1!$C$6:$C$105,C7)+COUNTIF(比文2・日日!$C$6:$C$97,C7)+COUNTIF(社会1・国際1!$C$6:$C$104,C7)+COUNTIF(人文2!$C$6:$C$105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5"/>
      <c r="D8" s="86"/>
      <c r="E8" s="86"/>
      <c r="F8" s="10" t="s">
        <v>22</v>
      </c>
      <c r="G8" s="10"/>
      <c r="H8" s="10" t="e">
        <f>IF(VLOOKUP($C8,#REF!,3,FALSE)=$C$2,"〇",VLOOKUP($C8,#REF!,3,FALSE))</f>
        <v>#REF!</v>
      </c>
      <c r="I8" s="43">
        <f>COUNTIF($C$6:$C$102,C8)+COUNTIF(人文１!$C$6:$C$105,C8)+COUNTIF(比文1!$C$6:$C$105,C8)+COUNTIF(比文2・日日!$C$6:$C$97,C8)+COUNTIF(社会1・国際1!$C$6:$C$104,C8)+COUNTIF(人文2!$C$6:$C$105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5"/>
      <c r="D9" s="86"/>
      <c r="E9" s="86"/>
      <c r="F9" s="10" t="s">
        <v>22</v>
      </c>
      <c r="G9" s="10"/>
      <c r="H9" s="10" t="e">
        <f>IF(VLOOKUP($C9,#REF!,3,FALSE)=$C$2,"〇",VLOOKUP($C9,#REF!,3,FALSE))</f>
        <v>#REF!</v>
      </c>
      <c r="I9" s="43">
        <f>COUNTIF($C$6:$C$102,C9)+COUNTIF(人文１!$C$6:$C$105,C9)+COUNTIF(比文1!$C$6:$C$105,C9)+COUNTIF(比文2・日日!$C$6:$C$97,C9)+COUNTIF(社会1・国際1!$C$6:$C$104,C9)+COUNTIF(人文2!$C$6:$C$105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5"/>
      <c r="D10" s="86"/>
      <c r="E10" s="86"/>
      <c r="F10" s="10" t="s">
        <v>22</v>
      </c>
      <c r="G10" s="10"/>
      <c r="H10" s="10" t="e">
        <f>IF(VLOOKUP($C10,#REF!,3,FALSE)=$C$2,"〇",VLOOKUP($C10,#REF!,3,FALSE))</f>
        <v>#REF!</v>
      </c>
      <c r="I10" s="43">
        <f>COUNTIF($C$6:$C$102,C10)+COUNTIF(人文１!$C$6:$C$105,C10)+COUNTIF(比文1!$C$6:$C$105,C10)+COUNTIF(比文2・日日!$C$6:$C$97,C10)+COUNTIF(社会1・国際1!$C$6:$C$104,C10)+COUNTIF(人文2!$C$6:$C$105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5"/>
      <c r="D11" s="86"/>
      <c r="E11" s="86"/>
      <c r="F11" s="10" t="s">
        <v>22</v>
      </c>
      <c r="G11" s="10"/>
      <c r="H11" s="10" t="e">
        <f>IF(VLOOKUP($C11,#REF!,3,FALSE)=$C$2,"〇",VLOOKUP($C11,#REF!,3,FALSE))</f>
        <v>#REF!</v>
      </c>
      <c r="I11" s="43">
        <f>COUNTIF($C$6:$C$102,C11)+COUNTIF(人文１!$C$6:$C$105,C11)+COUNTIF(比文1!$C$6:$C$105,C11)+COUNTIF(比文2・日日!$C$6:$C$97,C11)+COUNTIF(社会1・国際1!$C$6:$C$104,C11)+COUNTIF(人文2!$C$6:$C$105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5"/>
      <c r="D12" s="86"/>
      <c r="E12" s="86"/>
      <c r="F12" s="10" t="s">
        <v>22</v>
      </c>
      <c r="G12" s="10"/>
      <c r="H12" s="10" t="e">
        <f>IF(VLOOKUP($C12,#REF!,3,FALSE)=$C$2,"〇",VLOOKUP($C12,#REF!,3,FALSE))</f>
        <v>#REF!</v>
      </c>
      <c r="I12" s="43">
        <f>COUNTIF($C$6:$C$102,C12)+COUNTIF(人文１!$C$6:$C$105,C12)+COUNTIF(比文1!$C$6:$C$105,C12)+COUNTIF(比文2・日日!$C$6:$C$97,C12)+COUNTIF(社会1・国際1!$C$6:$C$104,C12)+COUNTIF(人文2!$C$6:$C$105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5"/>
      <c r="D13" s="86"/>
      <c r="E13" s="86"/>
      <c r="F13" s="10" t="s">
        <v>22</v>
      </c>
      <c r="G13" s="10"/>
      <c r="H13" s="10" t="e">
        <f>IF(VLOOKUP($C13,#REF!,3,FALSE)=$C$2,"〇",VLOOKUP($C13,#REF!,3,FALSE))</f>
        <v>#REF!</v>
      </c>
      <c r="I13" s="43">
        <f>COUNTIF($C$6:$C$102,C13)+COUNTIF(人文１!$C$6:$C$105,C13)+COUNTIF(比文1!$C$6:$C$105,C13)+COUNTIF(比文2・日日!$C$6:$C$97,C13)+COUNTIF(社会1・国際1!$C$6:$C$104,C13)+COUNTIF(人文2!$C$6:$C$105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5"/>
      <c r="D14" s="86"/>
      <c r="E14" s="86"/>
      <c r="F14" s="10" t="s">
        <v>22</v>
      </c>
      <c r="G14" s="10"/>
      <c r="H14" s="10" t="e">
        <f>IF(VLOOKUP($C14,#REF!,3,FALSE)=$C$2,"〇",VLOOKUP($C14,#REF!,3,FALSE))</f>
        <v>#REF!</v>
      </c>
      <c r="I14" s="43">
        <f>COUNTIF($C$6:$C$102,C14)+COUNTIF(人文１!$C$6:$C$105,C14)+COUNTIF(比文1!$C$6:$C$105,C14)+COUNTIF(比文2・日日!$C$6:$C$97,C14)+COUNTIF(社会1・国際1!$C$6:$C$104,C14)+COUNTIF(人文2!$C$6:$C$105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5"/>
      <c r="D15" s="86"/>
      <c r="E15" s="86"/>
      <c r="F15" s="10" t="s">
        <v>22</v>
      </c>
      <c r="G15" s="10"/>
      <c r="H15" s="10" t="e">
        <f>IF(VLOOKUP($C15,#REF!,3,FALSE)=$C$2,"〇",VLOOKUP($C15,#REF!,3,FALSE))</f>
        <v>#REF!</v>
      </c>
      <c r="I15" s="43">
        <f>COUNTIF($C$6:$C$102,C15)+COUNTIF(人文１!$C$6:$C$105,C15)+COUNTIF(比文1!$C$6:$C$105,C15)+COUNTIF(比文2・日日!$C$6:$C$97,C15)+COUNTIF(社会1・国際1!$C$6:$C$104,C15)+COUNTIF(人文2!$C$6:$C$105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5"/>
      <c r="D16" s="86"/>
      <c r="E16" s="86"/>
      <c r="F16" s="10" t="s">
        <v>22</v>
      </c>
      <c r="G16" s="10"/>
      <c r="H16" s="10" t="e">
        <f>IF(VLOOKUP($C16,#REF!,3,FALSE)=$C$2,"〇",VLOOKUP($C16,#REF!,3,FALSE))</f>
        <v>#REF!</v>
      </c>
      <c r="I16" s="43">
        <f>COUNTIF($C$6:$C$102,C16)+COUNTIF(人文１!$C$6:$C$105,C16)+COUNTIF(比文1!$C$6:$C$105,C16)+COUNTIF(比文2・日日!$C$6:$C$97,C16)+COUNTIF(社会1・国際1!$C$6:$C$104,C16)+COUNTIF(人文2!$C$6:$C$105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5"/>
      <c r="D17" s="86"/>
      <c r="E17" s="86"/>
      <c r="F17" s="10" t="s">
        <v>22</v>
      </c>
      <c r="G17" s="10"/>
      <c r="H17" s="10" t="e">
        <f>IF(VLOOKUP($C17,#REF!,3,FALSE)=$C$2,"〇",VLOOKUP($C17,#REF!,3,FALSE))</f>
        <v>#REF!</v>
      </c>
      <c r="I17" s="43">
        <f>COUNTIF($C$6:$C$102,C17)+COUNTIF(人文１!$C$6:$C$105,C17)+COUNTIF(比文1!$C$6:$C$105,C17)+COUNTIF(比文2・日日!$C$6:$C$97,C17)+COUNTIF(社会1・国際1!$C$6:$C$104,C17)+COUNTIF(人文2!$C$6:$C$105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5"/>
      <c r="D18" s="86"/>
      <c r="E18" s="86"/>
      <c r="F18" s="10" t="s">
        <v>22</v>
      </c>
      <c r="G18" s="10"/>
      <c r="H18" s="10" t="e">
        <f>IF(VLOOKUP($C18,#REF!,3,FALSE)=$C$2,"〇",VLOOKUP($C18,#REF!,3,FALSE))</f>
        <v>#REF!</v>
      </c>
      <c r="I18" s="43">
        <f>COUNTIF($C$6:$C$102,C18)+COUNTIF(人文１!$C$6:$C$105,C18)+COUNTIF(比文1!$C$6:$C$105,C18)+COUNTIF(比文2・日日!$C$6:$C$97,C18)+COUNTIF(社会1・国際1!$C$6:$C$104,C18)+COUNTIF(人文2!$C$6:$C$105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5"/>
      <c r="D19" s="86"/>
      <c r="E19" s="86"/>
      <c r="F19" s="10" t="s">
        <v>22</v>
      </c>
      <c r="G19" s="10"/>
      <c r="H19" s="10" t="e">
        <f>IF(VLOOKUP($C19,#REF!,3,FALSE)=$C$2,"〇",VLOOKUP($C19,#REF!,3,FALSE))</f>
        <v>#REF!</v>
      </c>
      <c r="I19" s="43">
        <f>COUNTIF($C$6:$C$102,C19)+COUNTIF(人文１!$C$6:$C$105,C19)+COUNTIF(比文1!$C$6:$C$105,C19)+COUNTIF(比文2・日日!$C$6:$C$97,C19)+COUNTIF(社会1・国際1!$C$6:$C$104,C19)+COUNTIF(人文2!$C$6:$C$105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5"/>
      <c r="D20" s="86"/>
      <c r="E20" s="86"/>
      <c r="F20" s="10" t="s">
        <v>22</v>
      </c>
      <c r="G20" s="10"/>
      <c r="H20" s="10" t="e">
        <f>IF(VLOOKUP($C20,#REF!,3,FALSE)=$C$2,"〇",VLOOKUP($C20,#REF!,3,FALSE))</f>
        <v>#REF!</v>
      </c>
      <c r="I20" s="43">
        <f>COUNTIF($C$6:$C$102,C20)+COUNTIF(人文１!$C$6:$C$105,C20)+COUNTIF(比文1!$C$6:$C$105,C20)+COUNTIF(比文2・日日!$C$6:$C$97,C20)+COUNTIF(社会1・国際1!$C$6:$C$104,C20)+COUNTIF(人文2!$C$6:$C$105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5"/>
      <c r="D21" s="86"/>
      <c r="E21" s="86"/>
      <c r="F21" s="10" t="s">
        <v>22</v>
      </c>
      <c r="G21" s="10"/>
      <c r="H21" s="10" t="e">
        <f>IF(VLOOKUP($C21,#REF!,3,FALSE)=$C$2,"〇",VLOOKUP($C21,#REF!,3,FALSE))</f>
        <v>#REF!</v>
      </c>
      <c r="I21" s="43">
        <f>COUNTIF($C$6:$C$102,C21)+COUNTIF(人文１!$C$6:$C$105,C21)+COUNTIF(比文1!$C$6:$C$105,C21)+COUNTIF(比文2・日日!$C$6:$C$97,C21)+COUNTIF(社会1・国際1!$C$6:$C$104,C21)+COUNTIF(人文2!$C$6:$C$105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5"/>
      <c r="D22" s="86"/>
      <c r="E22" s="86"/>
      <c r="F22" s="10" t="s">
        <v>22</v>
      </c>
      <c r="G22" s="10"/>
      <c r="H22" s="10" t="e">
        <f>IF(VLOOKUP($C22,#REF!,3,FALSE)=$C$2,"〇",VLOOKUP($C22,#REF!,3,FALSE))</f>
        <v>#REF!</v>
      </c>
      <c r="I22" s="43">
        <f>COUNTIF($C$6:$C$102,C22)+COUNTIF(人文１!$C$6:$C$105,C22)+COUNTIF(比文1!$C$6:$C$105,C22)+COUNTIF(比文2・日日!$C$6:$C$97,C22)+COUNTIF(社会1・国際1!$C$6:$C$104,C22)+COUNTIF(人文2!$C$6:$C$105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5"/>
      <c r="D23" s="86"/>
      <c r="E23" s="86"/>
      <c r="F23" s="10" t="s">
        <v>22</v>
      </c>
      <c r="G23" s="10"/>
      <c r="H23" s="10" t="e">
        <f>IF(VLOOKUP($C23,#REF!,3,FALSE)=$C$2,"〇",VLOOKUP($C23,#REF!,3,FALSE))</f>
        <v>#REF!</v>
      </c>
      <c r="I23" s="43">
        <f>COUNTIF($C$6:$C$102,C23)+COUNTIF(人文１!$C$6:$C$105,C23)+COUNTIF(比文1!$C$6:$C$105,C23)+COUNTIF(比文2・日日!$C$6:$C$97,C23)+COUNTIF(社会1・国際1!$C$6:$C$104,C23)+COUNTIF(人文2!$C$6:$C$105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5"/>
      <c r="D24" s="86"/>
      <c r="E24" s="86"/>
      <c r="F24" s="10" t="s">
        <v>22</v>
      </c>
      <c r="G24" s="10"/>
      <c r="H24" s="10" t="e">
        <f>IF(VLOOKUP($C24,#REF!,3,FALSE)=$C$2,"〇",VLOOKUP($C24,#REF!,3,FALSE))</f>
        <v>#REF!</v>
      </c>
      <c r="I24" s="43">
        <f>COUNTIF($C$6:$C$102,C24)+COUNTIF(人文１!$C$6:$C$105,C24)+COUNTIF(比文1!$C$6:$C$105,C24)+COUNTIF(比文2・日日!$C$6:$C$97,C24)+COUNTIF(社会1・国際1!$C$6:$C$104,C24)+COUNTIF(人文2!$C$6:$C$105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5"/>
      <c r="D25" s="86"/>
      <c r="E25" s="86"/>
      <c r="F25" s="10" t="s">
        <v>22</v>
      </c>
      <c r="G25" s="10"/>
      <c r="H25" s="10" t="e">
        <f>IF(VLOOKUP($C25,#REF!,3,FALSE)=$C$2,"〇",VLOOKUP($C25,#REF!,3,FALSE))</f>
        <v>#REF!</v>
      </c>
      <c r="I25" s="43">
        <f>COUNTIF($C$6:$C$102,C25)+COUNTIF(人文１!$C$6:$C$105,C25)+COUNTIF(比文1!$C$6:$C$105,C25)+COUNTIF(比文2・日日!$C$6:$C$97,C25)+COUNTIF(社会1・国際1!$C$6:$C$104,C25)+COUNTIF(人文2!$C$6:$C$105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5"/>
      <c r="D26" s="86"/>
      <c r="E26" s="86"/>
      <c r="F26" s="10" t="s">
        <v>22</v>
      </c>
      <c r="G26" s="10"/>
      <c r="H26" s="10" t="e">
        <f>IF(VLOOKUP($C26,#REF!,3,FALSE)=$C$2,"〇",VLOOKUP($C26,#REF!,3,FALSE))</f>
        <v>#REF!</v>
      </c>
      <c r="I26" s="43">
        <f>COUNTIF($C$6:$C$102,C26)+COUNTIF(人文１!$C$6:$C$105,C26)+COUNTIF(比文1!$C$6:$C$105,C26)+COUNTIF(比文2・日日!$C$6:$C$97,C26)+COUNTIF(社会1・国際1!$C$6:$C$104,C26)+COUNTIF(人文2!$C$6:$C$105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5"/>
      <c r="D27" s="86"/>
      <c r="E27" s="86"/>
      <c r="F27" s="10" t="s">
        <v>22</v>
      </c>
      <c r="G27" s="10"/>
      <c r="H27" s="10" t="e">
        <f>IF(VLOOKUP($C27,#REF!,3,FALSE)=$C$2,"〇",VLOOKUP($C27,#REF!,3,FALSE))</f>
        <v>#REF!</v>
      </c>
      <c r="I27" s="43">
        <f>COUNTIF($C$6:$C$102,C27)+COUNTIF(人文１!$C$6:$C$105,C27)+COUNTIF(比文1!$C$6:$C$105,C27)+COUNTIF(比文2・日日!$C$6:$C$97,C27)+COUNTIF(社会1・国際1!$C$6:$C$104,C27)+COUNTIF(人文2!$C$6:$C$105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5"/>
      <c r="D28" s="86"/>
      <c r="E28" s="86"/>
      <c r="F28" s="10" t="s">
        <v>22</v>
      </c>
      <c r="G28" s="10"/>
      <c r="H28" s="10" t="e">
        <f>IF(VLOOKUP($C28,#REF!,3,FALSE)=$C$2,"〇",VLOOKUP($C28,#REF!,3,FALSE))</f>
        <v>#REF!</v>
      </c>
      <c r="I28" s="43">
        <f>COUNTIF($C$6:$C$102,C28)+COUNTIF(人文１!$C$6:$C$105,C28)+COUNTIF(比文1!$C$6:$C$105,C28)+COUNTIF(比文2・日日!$C$6:$C$97,C28)+COUNTIF(社会1・国際1!$C$6:$C$104,C28)+COUNTIF(人文2!$C$6:$C$105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5"/>
      <c r="D29" s="86"/>
      <c r="E29" s="86"/>
      <c r="F29" s="10" t="s">
        <v>22</v>
      </c>
      <c r="G29" s="10"/>
      <c r="H29" s="10" t="e">
        <f>IF(VLOOKUP($C29,#REF!,3,FALSE)=$C$2,"〇",VLOOKUP($C29,#REF!,3,FALSE))</f>
        <v>#REF!</v>
      </c>
      <c r="I29" s="43">
        <f>COUNTIF($C$6:$C$102,C29)+COUNTIF(人文１!$C$6:$C$105,C29)+COUNTIF(比文1!$C$6:$C$105,C29)+COUNTIF(比文2・日日!$C$6:$C$97,C29)+COUNTIF(社会1・国際1!$C$6:$C$104,C29)+COUNTIF(人文2!$C$6:$C$105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5"/>
      <c r="D30" s="86"/>
      <c r="E30" s="86"/>
      <c r="F30" s="10" t="s">
        <v>22</v>
      </c>
      <c r="G30" s="10"/>
      <c r="H30" s="10" t="e">
        <f>IF(VLOOKUP($C30,#REF!,3,FALSE)=$C$2,"〇",VLOOKUP($C30,#REF!,3,FALSE))</f>
        <v>#REF!</v>
      </c>
      <c r="I30" s="43">
        <f>COUNTIF($C$6:$C$102,C30)+COUNTIF(人文１!$C$6:$C$105,C30)+COUNTIF(比文1!$C$6:$C$105,C30)+COUNTIF(比文2・日日!$C$6:$C$97,C30)+COUNTIF(社会1・国際1!$C$6:$C$104,C30)+COUNTIF(人文2!$C$6:$C$105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5"/>
      <c r="D31" s="86"/>
      <c r="E31" s="86"/>
      <c r="F31" s="10" t="s">
        <v>22</v>
      </c>
      <c r="G31" s="10"/>
      <c r="H31" s="10" t="e">
        <f>IF(VLOOKUP($C31,#REF!,3,FALSE)=$C$2,"〇",VLOOKUP($C31,#REF!,3,FALSE))</f>
        <v>#REF!</v>
      </c>
      <c r="I31" s="43">
        <f>COUNTIF($C$6:$C$102,C31)+COUNTIF(人文１!$C$6:$C$105,C31)+COUNTIF(比文1!$C$6:$C$105,C31)+COUNTIF(比文2・日日!$C$6:$C$97,C31)+COUNTIF(社会1・国際1!$C$6:$C$104,C31)+COUNTIF(人文2!$C$6:$C$105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5"/>
      <c r="D32" s="86"/>
      <c r="E32" s="86"/>
      <c r="F32" s="10" t="s">
        <v>22</v>
      </c>
      <c r="G32" s="10"/>
      <c r="H32" s="10" t="e">
        <f>IF(VLOOKUP($C32,#REF!,3,FALSE)=$C$2,"〇",VLOOKUP($C32,#REF!,3,FALSE))</f>
        <v>#REF!</v>
      </c>
      <c r="I32" s="43">
        <f>COUNTIF($C$6:$C$102,C32)+COUNTIF(人文１!$C$6:$C$105,C32)+COUNTIF(比文1!$C$6:$C$105,C32)+COUNTIF(比文2・日日!$C$6:$C$97,C32)+COUNTIF(社会1・国際1!$C$6:$C$104,C32)+COUNTIF(人文2!$C$6:$C$105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5"/>
      <c r="D33" s="86"/>
      <c r="E33" s="86"/>
      <c r="F33" s="10" t="s">
        <v>22</v>
      </c>
      <c r="G33" s="10"/>
      <c r="H33" s="10" t="e">
        <f>IF(VLOOKUP($C33,#REF!,3,FALSE)=$C$2,"〇",VLOOKUP($C33,#REF!,3,FALSE))</f>
        <v>#REF!</v>
      </c>
      <c r="I33" s="43">
        <f>COUNTIF($C$6:$C$102,C33)+COUNTIF(人文１!$C$6:$C$105,C33)+COUNTIF(比文1!$C$6:$C$105,C33)+COUNTIF(比文2・日日!$C$6:$C$97,C33)+COUNTIF(社会1・国際1!$C$6:$C$104,C33)+COUNTIF(人文2!$C$6:$C$105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5"/>
      <c r="D34" s="86"/>
      <c r="E34" s="86"/>
      <c r="F34" s="10" t="s">
        <v>22</v>
      </c>
      <c r="G34" s="10"/>
      <c r="H34" s="10" t="e">
        <f>IF(VLOOKUP($C34,#REF!,3,FALSE)=$C$2,"〇",VLOOKUP($C34,#REF!,3,FALSE))</f>
        <v>#REF!</v>
      </c>
      <c r="I34" s="43">
        <f>COUNTIF($C$6:$C$102,C34)+COUNTIF(人文１!$C$6:$C$105,C34)+COUNTIF(比文1!$C$6:$C$105,C34)+COUNTIF(比文2・日日!$C$6:$C$97,C34)+COUNTIF(社会1・国際1!$C$6:$C$104,C34)+COUNTIF(人文2!$C$6:$C$105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5"/>
      <c r="D35" s="86"/>
      <c r="E35" s="86"/>
      <c r="F35" s="10" t="s">
        <v>22</v>
      </c>
      <c r="G35" s="10"/>
      <c r="H35" s="10" t="e">
        <f>IF(VLOOKUP($C35,#REF!,3,FALSE)=$C$2,"〇",VLOOKUP($C35,#REF!,3,FALSE))</f>
        <v>#REF!</v>
      </c>
      <c r="I35" s="43">
        <f>COUNTIF($C$6:$C$102,C35)+COUNTIF(人文１!$C$6:$C$105,C35)+COUNTIF(比文1!$C$6:$C$105,C35)+COUNTIF(比文2・日日!$C$6:$C$97,C35)+COUNTIF(社会1・国際1!$C$6:$C$104,C35)+COUNTIF(人文2!$C$6:$C$105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5"/>
      <c r="D36" s="86"/>
      <c r="E36" s="86"/>
      <c r="F36" s="10" t="s">
        <v>22</v>
      </c>
      <c r="G36" s="10"/>
      <c r="H36" s="10" t="e">
        <f>IF(VLOOKUP($C36,#REF!,3,FALSE)=$C$2,"〇",VLOOKUP($C36,#REF!,3,FALSE))</f>
        <v>#REF!</v>
      </c>
      <c r="I36" s="43">
        <f>COUNTIF($C$6:$C$102,C36)+COUNTIF(人文１!$C$6:$C$105,C36)+COUNTIF(比文1!$C$6:$C$105,C36)+COUNTIF(比文2・日日!$C$6:$C$97,C36)+COUNTIF(社会1・国際1!$C$6:$C$104,C36)+COUNTIF(人文2!$C$6:$C$105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5"/>
      <c r="D37" s="86"/>
      <c r="E37" s="86"/>
      <c r="F37" s="10" t="s">
        <v>22</v>
      </c>
      <c r="G37" s="10"/>
      <c r="H37" s="10" t="e">
        <f>IF(VLOOKUP($C37,#REF!,3,FALSE)=$C$2,"〇",VLOOKUP($C37,#REF!,3,FALSE))</f>
        <v>#REF!</v>
      </c>
      <c r="I37" s="43">
        <f>COUNTIF($C$6:$C$102,C37)+COUNTIF(人文１!$C$6:$C$105,C37)+COUNTIF(比文1!$C$6:$C$105,C37)+COUNTIF(比文2・日日!$C$6:$C$97,C37)+COUNTIF(社会1・国際1!$C$6:$C$104,C37)+COUNTIF(人文2!$C$6:$C$105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5"/>
      <c r="D38" s="86"/>
      <c r="E38" s="86"/>
      <c r="F38" s="10" t="s">
        <v>22</v>
      </c>
      <c r="G38" s="10"/>
      <c r="H38" s="10" t="e">
        <f>IF(VLOOKUP($C38,#REF!,3,FALSE)=$C$2,"〇",VLOOKUP($C38,#REF!,3,FALSE))</f>
        <v>#REF!</v>
      </c>
      <c r="I38" s="43">
        <f>COUNTIF($C$6:$C$102,C38)+COUNTIF(人文１!$C$6:$C$105,C38)+COUNTIF(比文1!$C$6:$C$105,C38)+COUNTIF(比文2・日日!$C$6:$C$97,C38)+COUNTIF(社会1・国際1!$C$6:$C$104,C38)+COUNTIF(人文2!$C$6:$C$105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5"/>
      <c r="D39" s="86"/>
      <c r="E39" s="86"/>
      <c r="F39" s="10" t="s">
        <v>22</v>
      </c>
      <c r="G39" s="10"/>
      <c r="H39" s="10" t="e">
        <f>IF(VLOOKUP($C39,#REF!,3,FALSE)=$C$2,"〇",VLOOKUP($C39,#REF!,3,FALSE))</f>
        <v>#REF!</v>
      </c>
      <c r="I39" s="43">
        <f>COUNTIF($C$6:$C$102,C39)+COUNTIF(人文１!$C$6:$C$105,C39)+COUNTIF(比文1!$C$6:$C$105,C39)+COUNTIF(比文2・日日!$C$6:$C$97,C39)+COUNTIF(社会1・国際1!$C$6:$C$104,C39)+COUNTIF(人文2!$C$6:$C$105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5"/>
      <c r="D40" s="86"/>
      <c r="E40" s="86"/>
      <c r="F40" s="10" t="s">
        <v>22</v>
      </c>
      <c r="G40" s="10"/>
      <c r="H40" s="10" t="e">
        <f>IF(VLOOKUP($C40,#REF!,3,FALSE)=$C$2,"〇",VLOOKUP($C40,#REF!,3,FALSE))</f>
        <v>#REF!</v>
      </c>
      <c r="I40" s="43">
        <f>COUNTIF($C$6:$C$102,C40)+COUNTIF(人文１!$C$6:$C$105,C40)+COUNTIF(比文1!$C$6:$C$105,C40)+COUNTIF(比文2・日日!$C$6:$C$97,C40)+COUNTIF(社会1・国際1!$C$6:$C$104,C40)+COUNTIF(人文2!$C$6:$C$105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5"/>
      <c r="D41" s="86"/>
      <c r="E41" s="86"/>
      <c r="F41" s="10" t="s">
        <v>22</v>
      </c>
      <c r="G41" s="10"/>
      <c r="H41" s="10" t="e">
        <f>IF(VLOOKUP($C41,#REF!,3,FALSE)=$C$2,"〇",VLOOKUP($C41,#REF!,3,FALSE))</f>
        <v>#REF!</v>
      </c>
      <c r="I41" s="43">
        <f>COUNTIF($C$6:$C$102,C41)+COUNTIF(人文１!$C$6:$C$105,C41)+COUNTIF(比文1!$C$6:$C$105,C41)+COUNTIF(比文2・日日!$C$6:$C$97,C41)+COUNTIF(社会1・国際1!$C$6:$C$104,C41)+COUNTIF(人文2!$C$6:$C$105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5"/>
      <c r="D42" s="86"/>
      <c r="E42" s="86"/>
      <c r="F42" s="10" t="s">
        <v>22</v>
      </c>
      <c r="G42" s="10"/>
      <c r="H42" s="10" t="e">
        <f>IF(VLOOKUP($C42,#REF!,3,FALSE)=$C$2,"〇",VLOOKUP($C42,#REF!,3,FALSE))</f>
        <v>#REF!</v>
      </c>
      <c r="I42" s="43">
        <f>COUNTIF($C$6:$C$102,C42)+COUNTIF(人文１!$C$6:$C$105,C42)+COUNTIF(比文1!$C$6:$C$105,C42)+COUNTIF(比文2・日日!$C$6:$C$97,C42)+COUNTIF(社会1・国際1!$C$6:$C$104,C42)+COUNTIF(人文2!$C$6:$C$105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5"/>
      <c r="D43" s="86"/>
      <c r="E43" s="86"/>
      <c r="F43" s="10" t="s">
        <v>22</v>
      </c>
      <c r="G43" s="10"/>
      <c r="H43" s="10" t="e">
        <f>IF(VLOOKUP($C43,#REF!,3,FALSE)=$C$2,"〇",VLOOKUP($C43,#REF!,3,FALSE))</f>
        <v>#REF!</v>
      </c>
      <c r="I43" s="43">
        <f>COUNTIF($C$6:$C$102,C43)+COUNTIF(人文１!$C$6:$C$105,C43)+COUNTIF(比文1!$C$6:$C$105,C43)+COUNTIF(比文2・日日!$C$6:$C$97,C43)+COUNTIF(社会1・国際1!$C$6:$C$104,C43)+COUNTIF(人文2!$C$6:$C$105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5"/>
      <c r="D44" s="86"/>
      <c r="E44" s="86"/>
      <c r="F44" s="10" t="s">
        <v>22</v>
      </c>
      <c r="G44" s="10"/>
      <c r="H44" s="10" t="e">
        <f>IF(VLOOKUP($C44,#REF!,3,FALSE)=$C$2,"〇",VLOOKUP($C44,#REF!,3,FALSE))</f>
        <v>#REF!</v>
      </c>
      <c r="I44" s="43">
        <f>COUNTIF($C$6:$C$102,C44)+COUNTIF(人文１!$C$6:$C$105,C44)+COUNTIF(比文1!$C$6:$C$105,C44)+COUNTIF(比文2・日日!$C$6:$C$97,C44)+COUNTIF(社会1・国際1!$C$6:$C$104,C44)+COUNTIF(人文2!$C$6:$C$105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5"/>
      <c r="D45" s="86"/>
      <c r="E45" s="86"/>
      <c r="F45" s="10" t="s">
        <v>22</v>
      </c>
      <c r="G45" s="10"/>
      <c r="H45" s="10" t="e">
        <f>IF(VLOOKUP($C45,#REF!,3,FALSE)=$C$2,"〇",VLOOKUP($C45,#REF!,3,FALSE))</f>
        <v>#REF!</v>
      </c>
      <c r="I45" s="43">
        <f>COUNTIF($C$6:$C$102,C45)+COUNTIF(人文１!$C$6:$C$105,C45)+COUNTIF(比文1!$C$6:$C$105,C45)+COUNTIF(比文2・日日!$C$6:$C$97,C45)+COUNTIF(社会1・国際1!$C$6:$C$104,C45)+COUNTIF(人文2!$C$6:$C$105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5"/>
      <c r="D46" s="86"/>
      <c r="E46" s="86"/>
      <c r="F46" s="10" t="s">
        <v>22</v>
      </c>
      <c r="G46" s="10"/>
      <c r="H46" s="10" t="e">
        <f>IF(VLOOKUP($C46,#REF!,3,FALSE)=$C$2,"〇",VLOOKUP($C46,#REF!,3,FALSE))</f>
        <v>#REF!</v>
      </c>
      <c r="I46" s="43">
        <f>COUNTIF($C$6:$C$102,C46)+COUNTIF(人文１!$C$6:$C$105,C46)+COUNTIF(比文1!$C$6:$C$105,C46)+COUNTIF(比文2・日日!$C$6:$C$97,C46)+COUNTIF(社会1・国際1!$C$6:$C$104,C46)+COUNTIF(人文2!$C$6:$C$105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5"/>
      <c r="D47" s="86"/>
      <c r="E47" s="86"/>
      <c r="F47" s="10" t="s">
        <v>22</v>
      </c>
      <c r="G47" s="10"/>
      <c r="H47" s="10" t="e">
        <f>IF(VLOOKUP($C47,#REF!,3,FALSE)=$C$2,"〇",VLOOKUP($C47,#REF!,3,FALSE))</f>
        <v>#REF!</v>
      </c>
      <c r="I47" s="43">
        <f>COUNTIF($C$6:$C$102,C47)+COUNTIF(人文１!$C$6:$C$105,C47)+COUNTIF(比文1!$C$6:$C$105,C47)+COUNTIF(比文2・日日!$C$6:$C$97,C47)+COUNTIF(社会1・国際1!$C$6:$C$104,C47)+COUNTIF(人文2!$C$6:$C$105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23</v>
      </c>
      <c r="G48" s="10"/>
      <c r="H48" s="10" t="e">
        <f>IF(VLOOKUP($C48,#REF!,3,FALSE)=$C$2,"〇",VLOOKUP($C48,#REF!,3,FALSE))</f>
        <v>#REF!</v>
      </c>
      <c r="I48" s="43">
        <f>COUNTIF($C$6:$C$102,C48)+COUNTIF(人文１!$C$6:$C$105,C48)+COUNTIF(比文1!$C$6:$C$105,C48)+COUNTIF(比文2・日日!$C$6:$C$97,C48)+COUNTIF(社会1・国際1!$C$6:$C$104,C48)+COUNTIF(人文2!$C$6:$C$105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23</v>
      </c>
      <c r="G49" s="10"/>
      <c r="H49" s="10" t="e">
        <f>IF(VLOOKUP($C49,#REF!,3,FALSE)=$C$2,"〇",VLOOKUP($C49,#REF!,3,FALSE))</f>
        <v>#REF!</v>
      </c>
      <c r="I49" s="43">
        <f>COUNTIF($C$6:$C$102,C49)+COUNTIF(人文１!$C$6:$C$105,C49)+COUNTIF(比文1!$C$6:$C$105,C49)+COUNTIF(比文2・日日!$C$6:$C$97,C49)+COUNTIF(社会1・国際1!$C$6:$C$104,C49)+COUNTIF(人文2!$C$6:$C$105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2"/>
      <c r="D50" s="81"/>
      <c r="E50" s="81"/>
      <c r="F50" s="10" t="s">
        <v>23</v>
      </c>
      <c r="G50" s="10"/>
      <c r="H50" s="10" t="e">
        <f>IF(VLOOKUP($C50,#REF!,3,FALSE)=$C$2,"〇",VLOOKUP($C50,#REF!,3,FALSE))</f>
        <v>#REF!</v>
      </c>
      <c r="I50" s="43">
        <f>COUNTIF($C$6:$C$102,C50)+COUNTIF(人文１!$C$6:$C$105,C50)+COUNTIF(比文1!$C$6:$C$105,C50)+COUNTIF(比文2・日日!$C$6:$C$97,C50)+COUNTIF(社会1・国際1!$C$6:$C$104,C50)+COUNTIF(人文2!$C$6:$C$105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24</v>
      </c>
      <c r="G51" s="10"/>
      <c r="H51" s="10" t="e">
        <f>IF(VLOOKUP($C51,#REF!,3,FALSE)=$C$2,"〇",VLOOKUP($C51,#REF!,3,FALSE))</f>
        <v>#REF!</v>
      </c>
      <c r="I51" s="43">
        <f>COUNTIF($C$6:$C$102,C51)+COUNTIF(人文１!$C$6:$C$105,C51)+COUNTIF(比文1!$C$6:$C$105,C51)+COUNTIF(比文2・日日!$C$6:$C$97,C51)+COUNTIF(社会1・国際1!$C$6:$C$104,C51)+COUNTIF(人文2!$C$6:$C$105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$102,C52)+COUNTIF(人文１!$C$6:$C$105,C52)+COUNTIF(比文1!$C$6:$C$105,C52)+COUNTIF(比文2・日日!$C$6:$C$97,C52)+COUNTIF(社会1・国際1!$C$6:$C$104,C52)+COUNTIF(人文2!$C$6:$C$105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IF(VLOOKUP($C52,#REF!,3,FALSE)=$C$2,"〇",VLOOKUP($C52,#REF!,3,FALSE))</f>
        <v>#REF!</v>
      </c>
      <c r="I53" s="43">
        <f>COUNTIF($C$6:$C$102,C52)+COUNTIF(人文１!$C$6:$C$105,C52)+COUNTIF(比文1!$C$6:$C$105,C52)+COUNTIF(比文2・日日!$C$6:$C$97,C52)+COUNTIF(社会1・国際1!$C$6:$C$104,C52)+COUNTIF(人文2!$C$6:$C$105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IF(VLOOKUP($C53,#REF!,3,FALSE)=$C$2,"〇",VLOOKUP($C53,#REF!,3,FALSE))</f>
        <v>#REF!</v>
      </c>
      <c r="I54" s="43">
        <f>COUNTIF($C$6:$C$102,C53)+COUNTIF(人文１!$C$6:$C$105,C53)+COUNTIF(比文1!$C$6:$C$105,C53)+COUNTIF(比文2・日日!$C$6:$C$97,C53)+COUNTIF(社会1・国際1!$C$6:$C$104,C53)+COUNTIF(人文2!$C$6:$C$105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IF(VLOOKUP($C52,#REF!,3,FALSE)=$C$2,"〇",VLOOKUP($C52,#REF!,3,FALSE))</f>
        <v>#REF!</v>
      </c>
      <c r="I55" s="43">
        <f>COUNTIF($C$6:$C$102,C52)+COUNTIF(人文１!$C$6:$C$105,C52)+COUNTIF(比文1!$C$6:$C$105,C52)+COUNTIF(比文2・日日!$C$6:$C$97,C52)+COUNTIF(社会1・国際1!$C$6:$C$104,C52)+COUNTIF(人文2!$C$6:$C$105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IF(VLOOKUP($C53,#REF!,3,FALSE)=$C$2,"〇",VLOOKUP($C53,#REF!,3,FALSE))</f>
        <v>#REF!</v>
      </c>
      <c r="I56" s="43">
        <f>COUNTIF($C$6:$C$102,C53)+COUNTIF(人文１!$C$6:$C$105,C53)+COUNTIF(比文1!$C$6:$C$105,C53)+COUNTIF(比文2・日日!$C$6:$C$97,C53)+COUNTIF(社会1・国際1!$C$6:$C$104,C53)+COUNTIF(人文2!$C$6:$C$105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IF(VLOOKUP($C54,#REF!,3,FALSE)=$C$2,"〇",VLOOKUP($C54,#REF!,3,FALSE))</f>
        <v>#REF!</v>
      </c>
      <c r="I57" s="43">
        <f>COUNTIF($C$6:$C$102,C54)+COUNTIF(人文１!$C$6:$C$105,C54)+COUNTIF(比文1!$C$6:$C$105,C54)+COUNTIF(比文2・日日!$C$6:$C$97,C54)+COUNTIF(社会1・国際1!$C$6:$C$104,C54)+COUNTIF(人文2!$C$6:$C$105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IF(VLOOKUP($C55,#REF!,3,FALSE)=$C$2,"〇",VLOOKUP($C55,#REF!,3,FALSE))</f>
        <v>#REF!</v>
      </c>
      <c r="I58" s="43">
        <f>COUNTIF($C$6:$C$102,C55)+COUNTIF(人文１!$C$6:$C$105,C55)+COUNTIF(比文1!$C$6:$C$105,C55)+COUNTIF(比文2・日日!$C$6:$C$97,C55)+COUNTIF(社会1・国際1!$C$6:$C$104,C55)+COUNTIF(人文2!$C$6:$C$105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IF(VLOOKUP($C56,#REF!,3,FALSE)=$C$2,"〇",VLOOKUP($C56,#REF!,3,FALSE))</f>
        <v>#REF!</v>
      </c>
      <c r="I59" s="43">
        <f>COUNTIF($C$6:$C$102,C56)+COUNTIF(人文１!$C$6:$C$105,C56)+COUNTIF(比文1!$C$6:$C$105,C56)+COUNTIF(比文2・日日!$C$6:$C$97,C56)+COUNTIF(社会1・国際1!$C$6:$C$104,C56)+COUNTIF(人文2!$C$6:$C$105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IF(VLOOKUP($C57,#REF!,3,FALSE)=$C$2,"〇",VLOOKUP($C57,#REF!,3,FALSE))</f>
        <v>#REF!</v>
      </c>
      <c r="I60" s="43">
        <f>COUNTIF($C$6:$C$102,C57)+COUNTIF(人文１!$C$6:$C$105,C57)+COUNTIF(比文1!$C$6:$C$105,C57)+COUNTIF(比文2・日日!$C$6:$C$97,C57)+COUNTIF(社会1・国際1!$C$6:$C$104,C57)+COUNTIF(人文2!$C$6:$C$105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IF(VLOOKUP($C58,#REF!,3,FALSE)=$C$2,"〇",VLOOKUP($C58,#REF!,3,FALSE))</f>
        <v>#REF!</v>
      </c>
      <c r="I61" s="43">
        <f>COUNTIF($C$6:$C$102,C58)+COUNTIF(人文１!$C$6:$C$105,C58)+COUNTIF(比文1!$C$6:$C$105,C58)+COUNTIF(比文2・日日!$C$6:$C$97,C58)+COUNTIF(社会1・国際1!$C$6:$C$104,C58)+COUNTIF(人文2!$C$6:$C$105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IF(VLOOKUP($C59,#REF!,3,FALSE)=$C$2,"〇",VLOOKUP($C59,#REF!,3,FALSE))</f>
        <v>#REF!</v>
      </c>
      <c r="I62" s="43">
        <f>COUNTIF($C$6:$C$102,C59)+COUNTIF(人文１!$C$6:$C$105,C59)+COUNTIF(比文1!$C$6:$C$105,C59)+COUNTIF(比文2・日日!$C$6:$C$97,C59)+COUNTIF(社会1・国際1!$C$6:$C$104,C59)+COUNTIF(人文2!$C$6:$C$105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IF(VLOOKUP($C60,#REF!,3,FALSE)=$C$2,"〇",VLOOKUP($C60,#REF!,3,FALSE))</f>
        <v>#REF!</v>
      </c>
      <c r="I63" s="43">
        <f>COUNTIF($C$6:$C$102,C60)+COUNTIF(人文１!$C$6:$C$105,C60)+COUNTIF(比文1!$C$6:$C$105,C60)+COUNTIF(比文2・日日!$C$6:$C$97,C60)+COUNTIF(社会1・国際1!$C$6:$C$104,C60)+COUNTIF(人文2!$C$6:$C$105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IF(VLOOKUP($C61,#REF!,3,FALSE)=$C$2,"〇",VLOOKUP($C61,#REF!,3,FALSE))</f>
        <v>#REF!</v>
      </c>
      <c r="I64" s="43">
        <f>COUNTIF($C$6:$C$102,C61)+COUNTIF(人文１!$C$6:$C$105,C61)+COUNTIF(比文1!$C$6:$C$105,C61)+COUNTIF(比文2・日日!$C$6:$C$97,C61)+COUNTIF(社会1・国際1!$C$6:$C$104,C61)+COUNTIF(人文2!$C$6:$C$105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IF(VLOOKUP($C62,#REF!,3,FALSE)=$C$2,"〇",VLOOKUP($C62,#REF!,3,FALSE))</f>
        <v>#REF!</v>
      </c>
      <c r="I65" s="43">
        <f>COUNTIF($C$6:$C$102,C62)+COUNTIF(人文１!$C$6:$C$105,C62)+COUNTIF(比文1!$C$6:$C$105,C62)+COUNTIF(比文2・日日!$C$6:$C$97,C62)+COUNTIF(社会1・国際1!$C$6:$C$104,C62)+COUNTIF(人文2!$C$6:$C$105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IF(VLOOKUP($C63,#REF!,3,FALSE)=$C$2,"〇",VLOOKUP($C63,#REF!,3,FALSE))</f>
        <v>#REF!</v>
      </c>
      <c r="I66" s="43">
        <f>COUNTIF($C$6:$C$102,C63)+COUNTIF(人文１!$C$6:$C$105,C63)+COUNTIF(比文1!$C$6:$C$105,C63)+COUNTIF(比文2・日日!$C$6:$C$97,C63)+COUNTIF(社会1・国際1!$C$6:$C$104,C63)+COUNTIF(人文2!$C$6:$C$105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IF(VLOOKUP($C64,#REF!,3,FALSE)=$C$2,"〇",VLOOKUP($C64,#REF!,3,FALSE))</f>
        <v>#REF!</v>
      </c>
      <c r="I67" s="43">
        <f>COUNTIF($C$6:$C$102,C64)+COUNTIF(人文１!$C$6:$C$105,C64)+COUNTIF(比文1!$C$6:$C$105,C64)+COUNTIF(比文2・日日!$C$6:$C$97,C64)+COUNTIF(社会1・国際1!$C$6:$C$104,C64)+COUNTIF(人文2!$C$6:$C$105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IF(VLOOKUP($C65,#REF!,3,FALSE)=$C$2,"〇",VLOOKUP($C65,#REF!,3,FALSE))</f>
        <v>#REF!</v>
      </c>
      <c r="I68" s="43">
        <f>COUNTIF($C$6:$C$102,C65)+COUNTIF(人文１!$C$6:$C$105,C65)+COUNTIF(比文1!$C$6:$C$105,C65)+COUNTIF(比文2・日日!$C$6:$C$97,C65)+COUNTIF(社会1・国際1!$C$6:$C$104,C65)+COUNTIF(人文2!$C$6:$C$105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IF(VLOOKUP($C66,#REF!,3,FALSE)=$C$2,"〇",VLOOKUP($C66,#REF!,3,FALSE))</f>
        <v>#REF!</v>
      </c>
      <c r="I69" s="43">
        <f>COUNTIF($C$6:$C$102,C66)+COUNTIF(人文１!$C$6:$C$105,C66)+COUNTIF(比文1!$C$6:$C$105,C66)+COUNTIF(比文2・日日!$C$6:$C$97,C66)+COUNTIF(社会1・国際1!$C$6:$C$104,C66)+COUNTIF(人文2!$C$6:$C$105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IF(VLOOKUP($C67,#REF!,3,FALSE)=$C$2,"〇",VLOOKUP($C67,#REF!,3,FALSE))</f>
        <v>#REF!</v>
      </c>
      <c r="I70" s="43">
        <f>COUNTIF($C$6:$C$102,C67)+COUNTIF(人文１!$C$6:$C$105,C67)+COUNTIF(比文1!$C$6:$C$105,C67)+COUNTIF(比文2・日日!$C$6:$C$97,C67)+COUNTIF(社会1・国際1!$C$6:$C$104,C67)+COUNTIF(人文2!$C$6:$C$105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71" spans="2:9" ht="14.25" customHeight="1">
      <c r="B71" s="7">
        <f t="shared" ref="B71:B84" si="1">ROW()-5</f>
        <v>66</v>
      </c>
      <c r="C71" s="10"/>
      <c r="D71" s="10"/>
      <c r="E71" s="10"/>
      <c r="F71" s="10"/>
      <c r="G71" s="10"/>
      <c r="H71" s="10" t="e">
        <f>IF(VLOOKUP($C68,#REF!,3,FALSE)=$C$2,"〇",VLOOKUP($C68,#REF!,3,FALSE))</f>
        <v>#REF!</v>
      </c>
      <c r="I71" s="43">
        <f>COUNTIF($C$6:$C$102,C68)+COUNTIF(人文１!$C$6:$C$105,C68)+COUNTIF(比文1!$C$6:$C$105,C68)+COUNTIF(比文2・日日!$C$6:$C$97,C68)+COUNTIF(社会1・国際1!$C$6:$C$104,C68)+COUNTIF(人文2!$C$6:$C$105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IF(VLOOKUP($C69,#REF!,3,FALSE)=$C$2,"〇",VLOOKUP($C69,#REF!,3,FALSE))</f>
        <v>#REF!</v>
      </c>
      <c r="I72" s="43">
        <f>COUNTIF($C$6:$C$102,C69)+COUNTIF(人文１!$C$6:$C$105,C69)+COUNTIF(比文1!$C$6:$C$105,C69)+COUNTIF(比文2・日日!$C$6:$C$97,C69)+COUNTIF(社会1・国際1!$C$6:$C$104,C69)+COUNTIF(人文2!$C$6:$C$105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IF(VLOOKUP($C70,#REF!,3,FALSE)=$C$2,"〇",VLOOKUP($C70,#REF!,3,FALSE))</f>
        <v>#REF!</v>
      </c>
      <c r="I73" s="43">
        <f>COUNTIF($C$6:$C$102,C70)+COUNTIF(人文１!$C$6:$C$105,C70)+COUNTIF(比文1!$C$6:$C$105,C70)+COUNTIF(比文2・日日!$C$6:$C$97,C70)+COUNTIF(社会1・国際1!$C$6:$C$104,C70)+COUNTIF(人文2!$C$6:$C$105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IF(VLOOKUP($C71,#REF!,3,FALSE)=$C$2,"〇",VLOOKUP($C71,#REF!,3,FALSE))</f>
        <v>#REF!</v>
      </c>
      <c r="I74" s="43">
        <f>COUNTIF($C$6:$C$102,C71)+COUNTIF(人文１!$C$6:$C$105,C71)+COUNTIF(比文1!$C$6:$C$105,C71)+COUNTIF(比文2・日日!$C$6:$C$97,C71)+COUNTIF(社会1・国際1!$C$6:$C$104,C71)+COUNTIF(人文2!$C$6:$C$105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IF(VLOOKUP($C72,#REF!,3,FALSE)=$C$2,"〇",VLOOKUP($C72,#REF!,3,FALSE))</f>
        <v>#REF!</v>
      </c>
      <c r="I75" s="43">
        <f>COUNTIF($C$6:$C$102,C72)+COUNTIF(人文１!$C$6:$C$105,C72)+COUNTIF(比文1!$C$6:$C$105,C72)+COUNTIF(比文2・日日!$C$6:$C$97,C72)+COUNTIF(社会1・国際1!$C$6:$C$104,C72)+COUNTIF(人文2!$C$6:$C$105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IF(VLOOKUP($C73,#REF!,3,FALSE)=$C$2,"〇",VLOOKUP($C73,#REF!,3,FALSE))</f>
        <v>#REF!</v>
      </c>
      <c r="I76" s="43">
        <f>COUNTIF($C$6:$C$102,C73)+COUNTIF(人文１!$C$6:$C$105,C73)+COUNTIF(比文1!$C$6:$C$105,C73)+COUNTIF(比文2・日日!$C$6:$C$97,C73)+COUNTIF(社会1・国際1!$C$6:$C$104,C73)+COUNTIF(人文2!$C$6:$C$105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IF(VLOOKUP($C74,#REF!,3,FALSE)=$C$2,"〇",VLOOKUP($C74,#REF!,3,FALSE))</f>
        <v>#REF!</v>
      </c>
      <c r="I77" s="43">
        <f>COUNTIF($C$6:$C$102,C74)+COUNTIF(人文１!$C$6:$C$105,C74)+COUNTIF(比文1!$C$6:$C$105,C74)+COUNTIF(比文2・日日!$C$6:$C$97,C74)+COUNTIF(社会1・国際1!$C$6:$C$104,C74)+COUNTIF(人文2!$C$6:$C$105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IF(VLOOKUP($C75,#REF!,3,FALSE)=$C$2,"〇",VLOOKUP($C75,#REF!,3,FALSE))</f>
        <v>#REF!</v>
      </c>
      <c r="I78" s="43">
        <f>COUNTIF($C$6:$C$102,C75)+COUNTIF(人文１!$C$6:$C$105,C75)+COUNTIF(比文1!$C$6:$C$105,C75)+COUNTIF(比文2・日日!$C$6:$C$97,C75)+COUNTIF(社会1・国際1!$C$6:$C$104,C75)+COUNTIF(人文2!$C$6:$C$105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IF(VLOOKUP($C76,#REF!,3,FALSE)=$C$2,"〇",VLOOKUP($C76,#REF!,3,FALSE))</f>
        <v>#REF!</v>
      </c>
      <c r="I79" s="43">
        <f>COUNTIF($C$6:$C$102,C76)+COUNTIF(人文１!$C$6:$C$105,C76)+COUNTIF(比文1!$C$6:$C$105,C76)+COUNTIF(比文2・日日!$C$6:$C$97,C76)+COUNTIF(社会1・国際1!$C$6:$C$104,C76)+COUNTIF(人文2!$C$6:$C$105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IF(VLOOKUP($C77,#REF!,3,FALSE)=$C$2,"〇",VLOOKUP($C77,#REF!,3,FALSE))</f>
        <v>#REF!</v>
      </c>
      <c r="I80" s="43">
        <f>COUNTIF($C$6:$C$102,C77)+COUNTIF(人文１!$C$6:$C$105,C77)+COUNTIF(比文1!$C$6:$C$105,C77)+COUNTIF(比文2・日日!$C$6:$C$97,C77)+COUNTIF(社会1・国際1!$C$6:$C$104,C77)+COUNTIF(人文2!$C$6:$C$105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81" spans="2:9" ht="14.25" customHeight="1">
      <c r="B81" s="7">
        <f t="shared" si="1"/>
        <v>76</v>
      </c>
      <c r="C81" s="65"/>
      <c r="D81" s="65"/>
      <c r="E81" s="65"/>
      <c r="F81" s="65"/>
      <c r="G81" s="65"/>
      <c r="H81" s="10" t="e">
        <f>IF(VLOOKUP($C78,#REF!,3,FALSE)=$C$2,"〇",VLOOKUP($C78,#REF!,3,FALSE))</f>
        <v>#REF!</v>
      </c>
      <c r="I81" s="43">
        <f>COUNTIF($C$6:$C$102,C78)+COUNTIF(人文１!$C$6:$C$105,C78)+COUNTIF(比文1!$C$6:$C$105,C78)+COUNTIF(比文2・日日!$C$6:$C$97,C78)+COUNTIF(社会1・国際1!$C$6:$C$104,C78)+COUNTIF(人文2!$C$6:$C$105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82" spans="2:9" ht="14.25" customHeight="1">
      <c r="B82" s="7">
        <f t="shared" si="1"/>
        <v>77</v>
      </c>
      <c r="C82" s="64"/>
      <c r="D82" s="64"/>
      <c r="E82" s="64"/>
      <c r="F82" s="64"/>
      <c r="G82" s="64"/>
      <c r="H82" s="10" t="e">
        <f>IF(VLOOKUP($C79,#REF!,3,FALSE)=$C$2,"〇",VLOOKUP($C79,#REF!,3,FALSE))</f>
        <v>#REF!</v>
      </c>
      <c r="I82" s="43">
        <f>COUNTIF($C$6:$C$102,C79)+COUNTIF(人文１!$C$6:$C$105,C79)+COUNTIF(比文1!$C$6:$C$105,C79)+COUNTIF(比文2・日日!$C$6:$C$97,C79)+COUNTIF(社会1・国際1!$C$6:$C$104,C79)+COUNTIF(人文2!$C$6:$C$105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3" spans="2:9" ht="14.25" customHeight="1">
      <c r="B83" s="61">
        <f t="shared" si="1"/>
        <v>78</v>
      </c>
      <c r="C83" s="64"/>
      <c r="D83" s="64"/>
      <c r="E83" s="64"/>
      <c r="F83" s="64"/>
      <c r="G83" s="64"/>
      <c r="H83" s="62" t="e">
        <f>IF(VLOOKUP($C80,#REF!,3,FALSE)=$C$2,"〇",VLOOKUP($C80,#REF!,3,FALSE))</f>
        <v>#REF!</v>
      </c>
      <c r="I83" s="43">
        <f>COUNTIF($C$6:$C$102,C80)+COUNTIF(人文１!$C$6:$C$105,C80)+COUNTIF(比文1!$C$6:$C$105,C80)+COUNTIF(比文2・日日!$C$6:$C$97,C80)+COUNTIF(社会1・国際1!$C$6:$C$104,C80)+COUNTIF(人文2!$C$6:$C$105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4" spans="2:9" ht="14.25" customHeight="1">
      <c r="B84" s="61">
        <f t="shared" si="1"/>
        <v>79</v>
      </c>
      <c r="H84" s="62" t="e">
        <f>IF(VLOOKUP($C81,#REF!,3,FALSE)=$C$2,"〇",VLOOKUP($C81,#REF!,3,FALSE))</f>
        <v>#REF!</v>
      </c>
      <c r="I84" s="43">
        <f>COUNTIF($C$6:$C$102,C81)+COUNTIF(人文１!$C$6:$C$105,C81)+COUNTIF(比文1!$C$6:$C$105,C81)+COUNTIF(比文2・日日!$C$6:$C$97,C81)+COUNTIF(社会1・国際1!$C$6:$C$104,C81)+COUNTIF(人文2!$C$6:$C$105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</sheetData>
  <autoFilter ref="B5:I84" xr:uid="{C4C068C6-B678-4E36-98ED-72BE622AB3FD}"/>
  <phoneticPr fontId="8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640F-136D-4094-9AD0-58A68C904BD0}">
  <dimension ref="B1:I46"/>
  <sheetViews>
    <sheetView view="pageBreakPreview" topLeftCell="A40" zoomScale="120" zoomScaleNormal="120" zoomScaleSheetLayoutView="120" workbookViewId="0">
      <selection activeCell="G6" sqref="G6"/>
    </sheetView>
  </sheetViews>
  <sheetFormatPr defaultColWidth="9" defaultRowHeight="14.25" customHeight="1"/>
  <cols>
    <col min="1" max="1" width="1.125" style="2" customWidth="1"/>
    <col min="2" max="2" width="4.2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6505102</v>
      </c>
    </row>
    <row r="3" spans="2:9" s="1" customFormat="1" ht="14.25" customHeight="1" thickBot="1">
      <c r="B3" s="3" t="s">
        <v>3</v>
      </c>
      <c r="C3" s="4" t="s">
        <v>25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7"/>
      <c r="D6" s="87"/>
      <c r="E6" s="87"/>
      <c r="F6" s="10" t="s">
        <v>26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人文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6" si="0">ROW()-5</f>
        <v>2</v>
      </c>
      <c r="C7" s="80"/>
      <c r="D7" s="81"/>
      <c r="E7" s="81"/>
      <c r="F7" s="10" t="s">
        <v>26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人文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26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人文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26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人文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26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人文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26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人文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26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人文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26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人文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26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人文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26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人文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26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人文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26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人文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26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人文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7"/>
      <c r="D19" s="87"/>
      <c r="E19" s="87"/>
      <c r="F19" s="10" t="s">
        <v>26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人文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7"/>
      <c r="D20" s="87"/>
      <c r="E20" s="87"/>
      <c r="F20" s="10" t="s">
        <v>26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人文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7"/>
      <c r="D21" s="87"/>
      <c r="E21" s="87"/>
      <c r="F21" s="10" t="s">
        <v>26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人文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7"/>
      <c r="D22" s="87"/>
      <c r="E22" s="87"/>
      <c r="F22" s="10" t="s">
        <v>26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人文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7"/>
      <c r="D23" s="87"/>
      <c r="E23" s="87"/>
      <c r="F23" s="10" t="s">
        <v>26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人文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7"/>
      <c r="D24" s="87"/>
      <c r="E24" s="87"/>
      <c r="F24" s="10" t="s">
        <v>26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人文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7"/>
      <c r="D25" s="87"/>
      <c r="E25" s="87"/>
      <c r="F25" s="10" t="s">
        <v>26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人文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7"/>
      <c r="D26" s="87"/>
      <c r="E26" s="87"/>
      <c r="F26" s="10" t="s">
        <v>26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人文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7"/>
      <c r="D27" s="87"/>
      <c r="E27" s="87"/>
      <c r="F27" s="10" t="s">
        <v>26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人文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7"/>
      <c r="D28" s="87"/>
      <c r="E28" s="87"/>
      <c r="F28" s="10" t="s">
        <v>26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人文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7"/>
      <c r="D29" s="87"/>
      <c r="E29" s="87"/>
      <c r="F29" s="10" t="s">
        <v>26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人文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26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人文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7"/>
      <c r="D31" s="87"/>
      <c r="E31" s="87"/>
      <c r="F31" s="10" t="s">
        <v>26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人文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8"/>
      <c r="D32" s="89"/>
      <c r="E32" s="89"/>
      <c r="F32" s="10" t="s">
        <v>26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人文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7"/>
      <c r="D33" s="87"/>
      <c r="E33" s="87"/>
      <c r="F33" s="10" t="s">
        <v>26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人文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26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人文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7"/>
      <c r="D35" s="87"/>
      <c r="E35" s="87"/>
      <c r="F35" s="10" t="s">
        <v>26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人文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26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人文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7"/>
      <c r="D37" s="87"/>
      <c r="E37" s="87"/>
      <c r="F37" s="10" t="s">
        <v>26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人文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1"/>
      <c r="E38" s="81"/>
      <c r="F38" s="10" t="s">
        <v>26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人文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7"/>
      <c r="D39" s="87"/>
      <c r="E39" s="87"/>
      <c r="F39" s="10" t="s">
        <v>26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人文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1"/>
      <c r="E40" s="81"/>
      <c r="F40" s="10" t="s">
        <v>26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人文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7"/>
      <c r="D41" s="87"/>
      <c r="E41" s="87"/>
      <c r="F41" s="10" t="s">
        <v>26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人文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"/>
      <c r="D42" s="10"/>
      <c r="E42" s="10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人文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"/>
      <c r="D43" s="10"/>
      <c r="E43" s="10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人文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人文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人文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人文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</sheetData>
  <autoFilter ref="B5:I46" xr:uid="{9699640F-136D-4094-9AD0-58A68C904BD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BE-25E8-45DF-ABAD-0EAB330BD01F}">
  <dimension ref="B1:I43"/>
  <sheetViews>
    <sheetView view="pageBreakPreview" topLeftCell="A14" zoomScale="120" zoomScaleNormal="120" zoomScaleSheetLayoutView="120" workbookViewId="0">
      <selection activeCell="F6" sqref="F6:F37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1.37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6506102</v>
      </c>
      <c r="G2" s="18"/>
    </row>
    <row r="3" spans="2:9" s="1" customFormat="1" ht="14.25" customHeight="1" thickBot="1">
      <c r="B3" s="3" t="s">
        <v>3</v>
      </c>
      <c r="C3" s="5" t="s">
        <v>25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1"/>
      <c r="E6" s="81"/>
      <c r="F6" s="10" t="s">
        <v>27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人文2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3" si="0">ROW()-5</f>
        <v>2</v>
      </c>
      <c r="C7" s="80"/>
      <c r="D7" s="81"/>
      <c r="E7" s="81"/>
      <c r="F7" s="10" t="s">
        <v>27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人文2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1"/>
      <c r="E8" s="81"/>
      <c r="F8" s="10" t="s">
        <v>27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人文2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1"/>
      <c r="E9" s="81"/>
      <c r="F9" s="10" t="s">
        <v>27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人文2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1"/>
      <c r="E10" s="81"/>
      <c r="F10" s="10" t="s">
        <v>27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人文2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1"/>
      <c r="E11" s="81"/>
      <c r="F11" s="10" t="s">
        <v>27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人文2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1"/>
      <c r="E12" s="81"/>
      <c r="F12" s="10" t="s">
        <v>27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人文2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1"/>
      <c r="E13" s="81"/>
      <c r="F13" s="10" t="s">
        <v>27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人文2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1"/>
      <c r="E14" s="81"/>
      <c r="F14" s="10" t="s">
        <v>27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人文2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1"/>
      <c r="E15" s="81"/>
      <c r="F15" s="10" t="s">
        <v>27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人文2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1"/>
      <c r="E16" s="81"/>
      <c r="F16" s="10" t="s">
        <v>27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人文2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1"/>
      <c r="E17" s="81"/>
      <c r="F17" s="10" t="s">
        <v>27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人文2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1"/>
      <c r="E18" s="81"/>
      <c r="F18" s="10" t="s">
        <v>27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人文2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1"/>
      <c r="E19" s="81"/>
      <c r="F19" s="10" t="s">
        <v>27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人文2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1"/>
      <c r="E20" s="81"/>
      <c r="F20" s="10" t="s">
        <v>27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人文2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1"/>
      <c r="E21" s="81"/>
      <c r="F21" s="10" t="s">
        <v>27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人文2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1"/>
      <c r="E22" s="81"/>
      <c r="F22" s="10" t="s">
        <v>27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人文2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1"/>
      <c r="E23" s="81"/>
      <c r="F23" s="10" t="s">
        <v>27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人文2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1"/>
      <c r="E24" s="81"/>
      <c r="F24" s="10" t="s">
        <v>27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人文2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1"/>
      <c r="E25" s="81"/>
      <c r="F25" s="10" t="s">
        <v>27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人文2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1"/>
      <c r="E26" s="81"/>
      <c r="F26" s="10" t="s">
        <v>27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人文2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1"/>
      <c r="E27" s="91"/>
      <c r="F27" s="10" t="s">
        <v>27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人文2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1"/>
      <c r="E28" s="81"/>
      <c r="F28" s="10" t="s">
        <v>27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人文2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1"/>
      <c r="E29" s="81"/>
      <c r="F29" s="10" t="s">
        <v>27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人文2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1"/>
      <c r="E30" s="81"/>
      <c r="F30" s="10" t="s">
        <v>27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人文2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1"/>
      <c r="E31" s="81"/>
      <c r="F31" s="10" t="s">
        <v>27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人文2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1"/>
      <c r="E32" s="81"/>
      <c r="F32" s="10" t="s">
        <v>27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人文2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1"/>
      <c r="E33" s="81"/>
      <c r="F33" s="10" t="s">
        <v>27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人文2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1"/>
      <c r="E34" s="81"/>
      <c r="F34" s="10" t="s">
        <v>27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人文2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1"/>
      <c r="E35" s="81"/>
      <c r="F35" s="10" t="s">
        <v>27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人文2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1"/>
      <c r="E36" s="81"/>
      <c r="F36" s="10" t="s">
        <v>27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人文2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1"/>
      <c r="E37" s="81"/>
      <c r="F37" s="10" t="s">
        <v>27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人文2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5"/>
      <c r="D38" s="15"/>
      <c r="E38" s="15"/>
      <c r="F38" s="10"/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人文2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5"/>
      <c r="D39" s="15"/>
      <c r="E39" s="15"/>
      <c r="F39" s="10"/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人文2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5"/>
      <c r="D40" s="15"/>
      <c r="E40" s="15"/>
      <c r="F40" s="10"/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人文2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5"/>
      <c r="D41" s="15"/>
      <c r="E41" s="15"/>
      <c r="F41" s="10"/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人文2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5"/>
      <c r="D42" s="15"/>
      <c r="E42" s="15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人文2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5"/>
      <c r="D43" s="15"/>
      <c r="E43" s="15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人文2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</sheetData>
  <autoFilter ref="B5:I43" xr:uid="{6373DFBE-25E8-45DF-ABAD-0EAB330BD01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C287-BCA5-4A29-9D1F-7C34239F0BB8}">
  <dimension ref="B1:I71"/>
  <sheetViews>
    <sheetView view="pageBreakPreview" topLeftCell="A38" zoomScale="120" zoomScaleNormal="120" zoomScaleSheetLayoutView="120" workbookViewId="0">
      <selection activeCell="F6" sqref="F6:F57"/>
    </sheetView>
  </sheetViews>
  <sheetFormatPr defaultColWidth="9" defaultRowHeight="14.25" customHeight="1"/>
  <cols>
    <col min="1" max="1" width="1.125" style="2" customWidth="1"/>
    <col min="2" max="2" width="10.5" style="2" bestFit="1" customWidth="1"/>
    <col min="3" max="3" width="13.125" style="2" bestFit="1" customWidth="1"/>
    <col min="4" max="5" width="19" style="2" customWidth="1"/>
    <col min="6" max="6" width="10.25" style="2" customWidth="1"/>
    <col min="7" max="7" width="20.6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6507102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92"/>
      <c r="D6" s="93"/>
      <c r="E6" s="94"/>
      <c r="F6" s="10" t="s">
        <v>28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人文2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92"/>
      <c r="D7" s="93"/>
      <c r="E7" s="94"/>
      <c r="F7" s="10" t="s">
        <v>28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人文2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92"/>
      <c r="D8" s="93"/>
      <c r="E8" s="94"/>
      <c r="F8" s="10" t="s">
        <v>28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人文2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92"/>
      <c r="D9" s="93"/>
      <c r="E9" s="95"/>
      <c r="F9" s="10" t="s">
        <v>28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人文2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92"/>
      <c r="D10" s="93"/>
      <c r="E10" s="95"/>
      <c r="F10" s="10" t="s">
        <v>28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人文2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92"/>
      <c r="D11" s="93"/>
      <c r="E11" s="95"/>
      <c r="F11" s="10" t="s">
        <v>28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人文2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92"/>
      <c r="D12" s="93"/>
      <c r="E12" s="95"/>
      <c r="F12" s="10" t="s">
        <v>28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人文2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92"/>
      <c r="D13" s="93"/>
      <c r="E13" s="94"/>
      <c r="F13" s="10" t="s">
        <v>28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人文2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92"/>
      <c r="D14" s="93"/>
      <c r="E14" s="95"/>
      <c r="F14" s="10" t="s">
        <v>28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人文2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92"/>
      <c r="D15" s="93"/>
      <c r="E15" s="95"/>
      <c r="F15" s="10" t="s">
        <v>28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人文2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92"/>
      <c r="D16" s="93"/>
      <c r="E16" s="94"/>
      <c r="F16" s="10" t="s">
        <v>28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人文2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92"/>
      <c r="D17" s="93"/>
      <c r="E17" s="94"/>
      <c r="F17" s="10" t="s">
        <v>28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人文2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92"/>
      <c r="D18" s="93"/>
      <c r="E18" s="95"/>
      <c r="F18" s="10" t="s">
        <v>28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人文2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92"/>
      <c r="D19" s="93"/>
      <c r="E19" s="94"/>
      <c r="F19" s="10" t="s">
        <v>28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人文2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92"/>
      <c r="D20" s="93"/>
      <c r="E20" s="94"/>
      <c r="F20" s="10" t="s">
        <v>28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人文2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92"/>
      <c r="D21" s="93"/>
      <c r="E21" s="94"/>
      <c r="F21" s="10" t="s">
        <v>28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人文2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92"/>
      <c r="D22" s="93"/>
      <c r="E22" s="94"/>
      <c r="F22" s="10" t="s">
        <v>28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人文2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92"/>
      <c r="D23" s="93"/>
      <c r="E23" s="94"/>
      <c r="F23" s="10" t="s">
        <v>28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人文2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92"/>
      <c r="D24" s="93"/>
      <c r="E24" s="94"/>
      <c r="F24" s="10" t="s">
        <v>28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人文2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92"/>
      <c r="D25" s="93"/>
      <c r="E25" s="94"/>
      <c r="F25" s="10" t="s">
        <v>28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人文2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92"/>
      <c r="D26" s="93"/>
      <c r="E26" s="94"/>
      <c r="F26" s="10" t="s">
        <v>28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人文2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2"/>
      <c r="D27" s="93"/>
      <c r="E27" s="95"/>
      <c r="F27" s="10" t="s">
        <v>28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人文2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92"/>
      <c r="D28" s="93"/>
      <c r="E28" s="94"/>
      <c r="F28" s="10" t="s">
        <v>28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人文2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92"/>
      <c r="D29" s="93"/>
      <c r="E29" s="94"/>
      <c r="F29" s="10" t="s">
        <v>28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人文2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92"/>
      <c r="D30" s="93"/>
      <c r="E30" s="94"/>
      <c r="F30" s="10" t="s">
        <v>28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人文2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92"/>
      <c r="D31" s="93"/>
      <c r="E31" s="94"/>
      <c r="F31" s="10" t="s">
        <v>28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人文2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92"/>
      <c r="D32" s="93"/>
      <c r="E32" s="94"/>
      <c r="F32" s="10" t="s">
        <v>28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人文2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92"/>
      <c r="D33" s="93"/>
      <c r="E33" s="94"/>
      <c r="F33" s="10" t="s">
        <v>28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人文2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92"/>
      <c r="D34" s="93"/>
      <c r="E34" s="94"/>
      <c r="F34" s="10" t="s">
        <v>28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人文2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92"/>
      <c r="D35" s="93"/>
      <c r="E35" s="94"/>
      <c r="F35" s="10" t="s">
        <v>28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人文2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92"/>
      <c r="D36" s="93"/>
      <c r="E36" s="94"/>
      <c r="F36" s="10" t="s">
        <v>28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人文2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92"/>
      <c r="D37" s="93"/>
      <c r="E37" s="95"/>
      <c r="F37" s="10" t="s">
        <v>28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人文2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92"/>
      <c r="D38" s="93"/>
      <c r="E38" s="95"/>
      <c r="F38" s="10" t="s">
        <v>28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人文2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92"/>
      <c r="D39" s="93"/>
      <c r="E39" s="94"/>
      <c r="F39" s="10" t="s">
        <v>28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人文2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92"/>
      <c r="D40" s="93"/>
      <c r="E40" s="95"/>
      <c r="F40" s="10" t="s">
        <v>28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人文2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92"/>
      <c r="D41" s="93"/>
      <c r="E41" s="96"/>
      <c r="F41" s="10" t="s">
        <v>28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人文2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92"/>
      <c r="D42" s="93"/>
      <c r="E42" s="94"/>
      <c r="F42" s="10" t="s">
        <v>28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人文2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92"/>
      <c r="D43" s="93"/>
      <c r="E43" s="95"/>
      <c r="F43" s="10" t="s">
        <v>28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人文2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92"/>
      <c r="D44" s="93"/>
      <c r="E44" s="94"/>
      <c r="F44" s="10" t="s">
        <v>28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人文2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92"/>
      <c r="D45" s="93"/>
      <c r="E45" s="94"/>
      <c r="F45" s="10" t="s">
        <v>28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人文2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92"/>
      <c r="D46" s="93"/>
      <c r="E46" s="94"/>
      <c r="F46" s="10" t="s">
        <v>28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人文2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92"/>
      <c r="D47" s="93"/>
      <c r="E47" s="94"/>
      <c r="F47" s="10" t="s">
        <v>28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人文2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92"/>
      <c r="D48" s="93"/>
      <c r="E48" s="94"/>
      <c r="F48" s="10" t="s">
        <v>28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人文2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92"/>
      <c r="D49" s="93"/>
      <c r="E49" s="95"/>
      <c r="F49" s="10" t="s">
        <v>28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人文2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92"/>
      <c r="D50" s="93"/>
      <c r="E50" s="94"/>
      <c r="F50" s="10" t="s">
        <v>28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人文2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92"/>
      <c r="D51" s="93"/>
      <c r="E51" s="94"/>
      <c r="F51" s="10" t="s">
        <v>28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人文2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92"/>
      <c r="D52" s="93"/>
      <c r="E52" s="94"/>
      <c r="F52" s="10" t="s">
        <v>28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人文2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92"/>
      <c r="D53" s="93"/>
      <c r="E53" s="95"/>
      <c r="F53" s="10" t="s">
        <v>28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人文2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92"/>
      <c r="D54" s="93"/>
      <c r="E54" s="95"/>
      <c r="F54" s="10" t="s">
        <v>28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人文2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97"/>
      <c r="D55" s="98"/>
      <c r="E55" s="99"/>
      <c r="F55" s="10" t="s">
        <v>28</v>
      </c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人文2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97"/>
      <c r="D56" s="98"/>
      <c r="E56" s="99"/>
      <c r="F56" s="10" t="s">
        <v>28</v>
      </c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人文2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97"/>
      <c r="D57" s="98"/>
      <c r="E57" s="99"/>
      <c r="F57" s="10" t="s">
        <v>28</v>
      </c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人文2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人文2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人文2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人文2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人文2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人文2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人文2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人文2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人文2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人文2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人文2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人文2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人文2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人文2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" si="1">ROW()-5</f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人文2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1" xr:uid="{7CFCC287-BCA5-4A29-9D1F-7C34239F0BB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E459DD34C195B4385384C78E4DF3089" ma:contentTypeVersion="11" ma:contentTypeDescription="新しいドキュメントを作成します。" ma:contentTypeScope="" ma:versionID="81383997571ed6e16f360c0f66edf41e">
  <xsd:schema xmlns:xsd="http://www.w3.org/2001/XMLSchema" xmlns:xs="http://www.w3.org/2001/XMLSchema" xmlns:p="http://schemas.microsoft.com/office/2006/metadata/properties" xmlns:ns2="12a3cce6-af28-4bdd-b8ff-1c2985e647a1" xmlns:ns3="87318994-780f-4b21-9bb7-caa548ac9f09" targetNamespace="http://schemas.microsoft.com/office/2006/metadata/properties" ma:root="true" ma:fieldsID="76ae68dbf79d6d3f901f0b9f088b7fbf" ns2:_="" ns3:_="">
    <xsd:import namespace="12a3cce6-af28-4bdd-b8ff-1c2985e647a1"/>
    <xsd:import namespace="87318994-780f-4b21-9bb7-caa548ac9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cce6-af28-4bdd-b8ff-1c2985e6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2f566ec5-32a6-4ec1-8c14-5dab5ced45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18994-780f-4b21-9bb7-caa548ac9f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bc9edb8-a56e-4c81-a00e-e783d9b41377}" ma:internalName="TaxCatchAll" ma:showField="CatchAllData" ma:web="87318994-780f-4b21-9bb7-caa548ac9f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a3cce6-af28-4bdd-b8ff-1c2985e647a1">
      <Terms xmlns="http://schemas.microsoft.com/office/infopath/2007/PartnerControls"/>
    </lcf76f155ced4ddcb4097134ff3c332f>
    <TaxCatchAll xmlns="87318994-780f-4b21-9bb7-caa548ac9f09" xsi:nil="true"/>
  </documentManagement>
</p:properties>
</file>

<file path=customXml/itemProps1.xml><?xml version="1.0" encoding="utf-8"?>
<ds:datastoreItem xmlns:ds="http://schemas.openxmlformats.org/officeDocument/2006/customXml" ds:itemID="{ADF10BEE-41BE-486B-BB9B-D0CBADD07F8D}"/>
</file>

<file path=customXml/itemProps2.xml><?xml version="1.0" encoding="utf-8"?>
<ds:datastoreItem xmlns:ds="http://schemas.openxmlformats.org/officeDocument/2006/customXml" ds:itemID="{8EE22186-67C9-4FB7-8AD6-77652CC527A4}"/>
</file>

<file path=customXml/itemProps3.xml><?xml version="1.0" encoding="utf-8"?>
<ds:datastoreItem xmlns:ds="http://schemas.openxmlformats.org/officeDocument/2006/customXml" ds:itemID="{7B3C0F5E-6C84-400E-A8A7-916EBD516A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河名翼</cp:lastModifiedBy>
  <cp:revision/>
  <dcterms:created xsi:type="dcterms:W3CDTF">2024-01-25T11:20:33Z</dcterms:created>
  <dcterms:modified xsi:type="dcterms:W3CDTF">2025-03-27T09:35:58Z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0x0101004E459DD34C195B4385384C78E4DF3089</vt:lpwstr>
  </property>
  <property fmtid="{D5CDD505-2E9C-101B-9397-08002B2CF9AE}" pid="3" name="MediaServiceImageTags">
    <vt:lpwstr/>
  </property>
</Properties>
</file>