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2953be2783e1c/Área de Trabalho/ARTIGO 1 TESE/Publicase/RESS_agosto2024/Pareceres da RESS 11outubro2024/base_artigo_final/"/>
    </mc:Choice>
  </mc:AlternateContent>
  <xr:revisionPtr revIDLastSave="11" documentId="8_{EAB1B386-FD50-427C-9133-4673CA53B591}" xr6:coauthVersionLast="47" xr6:coauthVersionMax="47" xr10:uidLastSave="{FCEE19D4-928A-4F9F-8AD5-2D9D802B9D78}"/>
  <bookViews>
    <workbookView xWindow="-19310" yWindow="-110" windowWidth="19420" windowHeight="10300" xr2:uid="{00000000-000D-0000-FFFF-FFFF00000000}"/>
  </bookViews>
  <sheets>
    <sheet name="denlaboratorial2001_2023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1" l="1"/>
  <c r="AG8" i="1"/>
  <c r="AG9" i="1"/>
  <c r="AG10" i="1"/>
  <c r="AG6" i="1"/>
  <c r="AA7" i="1"/>
  <c r="AA8" i="1"/>
  <c r="AA9" i="1"/>
  <c r="AA10" i="1"/>
  <c r="AA6" i="1"/>
  <c r="Y7" i="1"/>
  <c r="Y8" i="1"/>
  <c r="Y9" i="1"/>
  <c r="Y10" i="1"/>
  <c r="Y6" i="1"/>
  <c r="W7" i="1"/>
  <c r="W8" i="1"/>
  <c r="W9" i="1"/>
  <c r="W10" i="1"/>
  <c r="W6" i="1"/>
  <c r="U7" i="1"/>
  <c r="U8" i="1"/>
  <c r="U9" i="1"/>
  <c r="U10" i="1"/>
  <c r="U6" i="1"/>
  <c r="S7" i="1"/>
  <c r="S8" i="1"/>
  <c r="S9" i="1"/>
  <c r="S10" i="1"/>
  <c r="S6" i="1"/>
  <c r="Q7" i="1"/>
  <c r="Q8" i="1"/>
  <c r="Q9" i="1"/>
  <c r="Q10" i="1"/>
  <c r="Q6" i="1"/>
  <c r="O7" i="1"/>
  <c r="O8" i="1"/>
  <c r="O9" i="1"/>
  <c r="O10" i="1"/>
  <c r="O6" i="1"/>
  <c r="M7" i="1"/>
  <c r="M8" i="1"/>
  <c r="M9" i="1"/>
  <c r="M10" i="1"/>
  <c r="M6" i="1"/>
  <c r="K7" i="1"/>
  <c r="K8" i="1"/>
  <c r="K9" i="1"/>
  <c r="K10" i="1"/>
  <c r="K6" i="1"/>
  <c r="I7" i="1"/>
  <c r="I8" i="1"/>
  <c r="I9" i="1"/>
  <c r="I10" i="1"/>
  <c r="I6" i="1"/>
  <c r="G7" i="1"/>
  <c r="G8" i="1"/>
  <c r="G9" i="1"/>
  <c r="G10" i="1"/>
  <c r="G6" i="1"/>
  <c r="E7" i="1"/>
  <c r="E8" i="1"/>
  <c r="E9" i="1"/>
  <c r="E10" i="1"/>
  <c r="E6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<sst xmlns="http://schemas.openxmlformats.org/spreadsheetml/2006/main" count="68" uniqueCount="22">
  <si>
    <t>DENGUE - Notificações registradas no Sistema de Informação de Agravos de Notificação - Brasil</t>
  </si>
  <si>
    <t>Casos Prováveis por Criterio conf. e Ano 1º Sintoma(s)</t>
  </si>
  <si>
    <t>Criterio conf.</t>
  </si>
  <si>
    <t>Total</t>
  </si>
  <si>
    <t>Ign/Branco</t>
  </si>
  <si>
    <t>Laboratórial</t>
  </si>
  <si>
    <t>Clínico-epidemiológico</t>
  </si>
  <si>
    <t>Em investigação</t>
  </si>
  <si>
    <t xml:space="preserve"> Fonte: Ministério da Saúde/SVS - Sistema de Informação de Agravos de Notificação - Sinan Net</t>
  </si>
  <si>
    <t xml:space="preserve"> Notas:</t>
  </si>
  <si>
    <t xml:space="preserve"> </t>
  </si>
  <si>
    <t>N</t>
  </si>
  <si>
    <t>%</t>
  </si>
  <si>
    <t>2015</t>
  </si>
  <si>
    <t>2016</t>
  </si>
  <si>
    <t>2017</t>
  </si>
  <si>
    <t>2018</t>
  </si>
  <si>
    <t>2019</t>
  </si>
  <si>
    <t>2020</t>
  </si>
  <si>
    <t>2021</t>
  </si>
  <si>
    <t>2022</t>
  </si>
  <si>
    <t>Período:2001-2024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</si>
</sst>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4" fillId="0" borderId="0" xfId="0" applyFon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topLeftCell="AE1" workbookViewId="0">
      <selection activeCell="AU6" sqref="AU6:AU10"/>
    </sheetView>
  </sheetViews>
  <sheetFormatPr defaultRowHeight="14.4" x14ac:dyDescent="0.3"/>
  <cols>
    <col min="1" max="1" width="24.5546875" customWidth="1"/>
    <col min="2" max="2" width="9.5546875" customWidth="1"/>
    <col min="3" max="3" width="12" customWidth="1"/>
    <col min="4" max="4" width="11.77734375" customWidth="1"/>
    <col min="5" max="5" width="13.6640625" customWidth="1"/>
    <col min="6" max="7" width="17.109375" customWidth="1"/>
    <col min="8" max="9" width="16.77734375" customWidth="1"/>
    <col min="10" max="11" width="17.109375" customWidth="1"/>
    <col min="12" max="13" width="11.88671875" customWidth="1"/>
    <col min="14" max="15" width="13.77734375" customWidth="1"/>
    <col min="16" max="17" width="9.88671875" customWidth="1"/>
    <col min="18" max="19" width="13.44140625" customWidth="1"/>
    <col min="20" max="21" width="11.88671875" customWidth="1"/>
    <col min="22" max="23" width="12.33203125" customWidth="1"/>
    <col min="24" max="25" width="13.6640625" customWidth="1"/>
    <col min="26" max="27" width="16" customWidth="1"/>
  </cols>
  <sheetData>
    <row r="1" spans="1:49" x14ac:dyDescent="0.3">
      <c r="A1" t="s">
        <v>0</v>
      </c>
    </row>
    <row r="2" spans="1:49" x14ac:dyDescent="0.3">
      <c r="A2" t="s">
        <v>1</v>
      </c>
    </row>
    <row r="3" spans="1:49" x14ac:dyDescent="0.3">
      <c r="A3" t="s">
        <v>21</v>
      </c>
    </row>
    <row r="4" spans="1:49" x14ac:dyDescent="0.3">
      <c r="A4" s="2" t="s">
        <v>2</v>
      </c>
      <c r="B4">
        <v>2001</v>
      </c>
      <c r="C4">
        <v>2001</v>
      </c>
      <c r="D4">
        <v>2002</v>
      </c>
      <c r="E4">
        <v>2002</v>
      </c>
      <c r="F4">
        <v>2003</v>
      </c>
      <c r="G4">
        <v>2003</v>
      </c>
      <c r="H4">
        <v>2004</v>
      </c>
      <c r="I4">
        <v>2004</v>
      </c>
      <c r="J4">
        <v>2005</v>
      </c>
      <c r="K4">
        <v>2005</v>
      </c>
      <c r="L4">
        <v>2006</v>
      </c>
      <c r="M4">
        <v>2006</v>
      </c>
      <c r="N4">
        <v>2007</v>
      </c>
      <c r="O4">
        <v>2007</v>
      </c>
      <c r="P4">
        <v>2008</v>
      </c>
      <c r="Q4">
        <v>2008</v>
      </c>
      <c r="R4">
        <v>2009</v>
      </c>
      <c r="S4">
        <v>2009</v>
      </c>
      <c r="T4">
        <v>2010</v>
      </c>
      <c r="U4">
        <v>2010</v>
      </c>
      <c r="V4">
        <v>2011</v>
      </c>
      <c r="W4">
        <v>2011</v>
      </c>
      <c r="X4">
        <v>2012</v>
      </c>
      <c r="Y4">
        <v>2012</v>
      </c>
      <c r="Z4">
        <v>2013</v>
      </c>
      <c r="AA4">
        <v>2013</v>
      </c>
      <c r="AB4">
        <v>2014</v>
      </c>
      <c r="AD4">
        <v>2015</v>
      </c>
      <c r="AE4" s="1" t="s">
        <v>13</v>
      </c>
      <c r="AF4">
        <v>2016</v>
      </c>
      <c r="AG4" s="1" t="s">
        <v>14</v>
      </c>
      <c r="AH4">
        <v>2017</v>
      </c>
      <c r="AI4" s="1" t="s">
        <v>15</v>
      </c>
      <c r="AJ4">
        <v>2018</v>
      </c>
      <c r="AK4" s="1" t="s">
        <v>16</v>
      </c>
      <c r="AL4">
        <v>2019</v>
      </c>
      <c r="AM4" s="1" t="s">
        <v>17</v>
      </c>
      <c r="AN4">
        <v>2020</v>
      </c>
      <c r="AO4" s="1" t="s">
        <v>18</v>
      </c>
      <c r="AP4">
        <v>2021</v>
      </c>
      <c r="AQ4" s="1" t="s">
        <v>19</v>
      </c>
      <c r="AR4">
        <v>2022</v>
      </c>
      <c r="AS4" s="1" t="s">
        <v>20</v>
      </c>
      <c r="AT4">
        <v>2023</v>
      </c>
      <c r="AU4">
        <v>2023</v>
      </c>
      <c r="AV4">
        <v>2024</v>
      </c>
      <c r="AW4">
        <v>2024</v>
      </c>
    </row>
    <row r="5" spans="1:49" x14ac:dyDescent="0.3">
      <c r="A5" s="2"/>
      <c r="B5" t="s">
        <v>11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</v>
      </c>
      <c r="S5" t="s">
        <v>12</v>
      </c>
      <c r="T5" t="s">
        <v>11</v>
      </c>
      <c r="U5" t="s">
        <v>12</v>
      </c>
      <c r="V5" t="s">
        <v>11</v>
      </c>
      <c r="W5" t="s">
        <v>12</v>
      </c>
      <c r="X5" t="s">
        <v>11</v>
      </c>
      <c r="Y5" t="s">
        <v>12</v>
      </c>
      <c r="Z5" t="s">
        <v>11</v>
      </c>
      <c r="AA5" t="s">
        <v>12</v>
      </c>
      <c r="AB5" t="s">
        <v>11</v>
      </c>
      <c r="AC5" t="s">
        <v>12</v>
      </c>
      <c r="AD5" t="s">
        <v>11</v>
      </c>
      <c r="AE5" t="s">
        <v>12</v>
      </c>
      <c r="AF5" t="s">
        <v>11</v>
      </c>
      <c r="AG5" t="s">
        <v>12</v>
      </c>
      <c r="AH5" t="s">
        <v>11</v>
      </c>
      <c r="AI5" t="s">
        <v>12</v>
      </c>
      <c r="AJ5" t="s">
        <v>11</v>
      </c>
      <c r="AK5" t="s">
        <v>12</v>
      </c>
      <c r="AL5" t="s">
        <v>11</v>
      </c>
      <c r="AM5" t="s">
        <v>12</v>
      </c>
      <c r="AN5" t="s">
        <v>11</v>
      </c>
      <c r="AO5" t="s">
        <v>12</v>
      </c>
      <c r="AP5" t="s">
        <v>11</v>
      </c>
      <c r="AQ5" t="s">
        <v>12</v>
      </c>
      <c r="AR5" t="s">
        <v>11</v>
      </c>
      <c r="AS5" t="s">
        <v>12</v>
      </c>
      <c r="AT5" t="s">
        <v>11</v>
      </c>
      <c r="AU5" t="s">
        <v>12</v>
      </c>
      <c r="AV5" t="s">
        <v>11</v>
      </c>
      <c r="AW5" t="s">
        <v>12</v>
      </c>
    </row>
    <row r="6" spans="1:49" x14ac:dyDescent="0.3">
      <c r="A6" t="s">
        <v>4</v>
      </c>
      <c r="B6">
        <v>107453</v>
      </c>
      <c r="C6">
        <f>B6/$B$10*100</f>
        <v>27.588836397247611</v>
      </c>
      <c r="D6">
        <v>205507</v>
      </c>
      <c r="E6">
        <f>D6/$D$10*100</f>
        <v>29.302259262691866</v>
      </c>
      <c r="F6">
        <v>53364</v>
      </c>
      <c r="G6">
        <f>F6/$F$10*100</f>
        <v>19.235469045688024</v>
      </c>
      <c r="H6">
        <v>9503</v>
      </c>
      <c r="I6">
        <f>H6/$H$10*100</f>
        <v>13.098191641856873</v>
      </c>
      <c r="J6">
        <v>23245</v>
      </c>
      <c r="K6">
        <f>J6/$J$10*100</f>
        <v>15.352050352347552</v>
      </c>
      <c r="L6">
        <v>43972</v>
      </c>
      <c r="M6">
        <f>L6/$L$10*100</f>
        <v>16.663003524195688</v>
      </c>
      <c r="N6">
        <v>143239</v>
      </c>
      <c r="O6">
        <f>N6/$N$10*100</f>
        <v>28.537644691490843</v>
      </c>
      <c r="P6">
        <v>225662</v>
      </c>
      <c r="Q6">
        <f>P6/$P$10*100</f>
        <v>35.590624699352894</v>
      </c>
      <c r="R6">
        <v>93628</v>
      </c>
      <c r="S6">
        <f>R6/$R$10*100</f>
        <v>22.482410853643895</v>
      </c>
      <c r="T6">
        <v>155236</v>
      </c>
      <c r="U6">
        <f>T6/$T$10*100</f>
        <v>15.184321519958058</v>
      </c>
      <c r="V6">
        <v>112754</v>
      </c>
      <c r="W6">
        <f>V6/$V$10*100</f>
        <v>15.098407325179366</v>
      </c>
      <c r="X6">
        <v>190903</v>
      </c>
      <c r="Y6">
        <f>X6/$X$10*100</f>
        <v>31.620801489417381</v>
      </c>
      <c r="Z6">
        <v>269433</v>
      </c>
      <c r="AA6">
        <f>Z6/$Z$10*100</f>
        <v>18.476005392632171</v>
      </c>
      <c r="AB6">
        <v>85858</v>
      </c>
      <c r="AC6">
        <v>14.51495654</v>
      </c>
      <c r="AD6">
        <v>298819</v>
      </c>
      <c r="AE6">
        <v>17.48400766</v>
      </c>
      <c r="AF6">
        <v>394060</v>
      </c>
      <c r="AG6">
        <f>AF6/$AF$10*100</f>
        <v>26.308111879241451</v>
      </c>
      <c r="AH6">
        <v>72073</v>
      </c>
      <c r="AI6">
        <v>29.798854729999999</v>
      </c>
      <c r="AJ6">
        <v>63597</v>
      </c>
      <c r="AK6">
        <v>23.617862779999999</v>
      </c>
      <c r="AL6">
        <v>227592</v>
      </c>
      <c r="AM6">
        <v>14.65023585</v>
      </c>
      <c r="AN6">
        <v>153850</v>
      </c>
      <c r="AO6">
        <v>16.28900733</v>
      </c>
      <c r="AP6">
        <v>80644</v>
      </c>
      <c r="AQ6">
        <v>15.160498929999999</v>
      </c>
      <c r="AR6">
        <v>144564</v>
      </c>
      <c r="AS6">
        <v>10.3704894</v>
      </c>
      <c r="AT6" s="3">
        <v>200052</v>
      </c>
      <c r="AU6">
        <v>13.215167597433226</v>
      </c>
      <c r="AV6" s="3">
        <v>785755</v>
      </c>
      <c r="AW6">
        <v>12.295767544419009</v>
      </c>
    </row>
    <row r="7" spans="1:49" s="4" customFormat="1" x14ac:dyDescent="0.3">
      <c r="A7" s="4" t="s">
        <v>5</v>
      </c>
      <c r="B7" s="4">
        <v>124050</v>
      </c>
      <c r="C7" s="4">
        <f t="shared" ref="C7:C10" si="0">B7/$B$10*100</f>
        <v>31.850159186607783</v>
      </c>
      <c r="D7" s="4">
        <v>125836</v>
      </c>
      <c r="E7" s="4">
        <f t="shared" ref="E7:E10" si="1">D7/$D$10*100</f>
        <v>17.942352798591259</v>
      </c>
      <c r="F7" s="4">
        <v>84131</v>
      </c>
      <c r="G7" s="4">
        <f t="shared" ref="G7:G10" si="2">F7/$F$10*100</f>
        <v>30.325673605478958</v>
      </c>
      <c r="H7" s="4">
        <v>27677</v>
      </c>
      <c r="I7" s="4">
        <f t="shared" ref="I7:I10" si="3">H7/$H$10*100</f>
        <v>38.147811225052372</v>
      </c>
      <c r="J7" s="4">
        <v>55587</v>
      </c>
      <c r="K7" s="4">
        <f t="shared" ref="K7:K10" si="4">J7/$J$10*100</f>
        <v>36.712171345921419</v>
      </c>
      <c r="L7" s="4">
        <v>112215</v>
      </c>
      <c r="M7" s="4">
        <f t="shared" ref="M7:M10" si="5">L7/$L$10*100</f>
        <v>42.5233999014741</v>
      </c>
      <c r="N7" s="4">
        <v>177774</v>
      </c>
      <c r="O7" s="4">
        <f t="shared" ref="O7:O10" si="6">N7/$N$10*100</f>
        <v>35.418086187316952</v>
      </c>
      <c r="P7" s="4">
        <v>135350</v>
      </c>
      <c r="Q7" s="4">
        <f t="shared" ref="Q7:Q10" si="7">P7/$P$10*100</f>
        <v>21.346930600000945</v>
      </c>
      <c r="R7" s="4">
        <v>114044</v>
      </c>
      <c r="S7" s="4">
        <f t="shared" ref="S7:S10" si="8">R7/$R$10*100</f>
        <v>27.384800096049943</v>
      </c>
      <c r="T7" s="4">
        <v>342137</v>
      </c>
      <c r="U7" s="4">
        <f t="shared" ref="U7:U10" si="9">T7/$T$10*100</f>
        <v>33.465937101406176</v>
      </c>
      <c r="V7" s="4">
        <v>250081</v>
      </c>
      <c r="W7" s="4">
        <f t="shared" ref="W7:W10" si="10">V7/$V$10*100</f>
        <v>33.487280294164115</v>
      </c>
      <c r="X7" s="4">
        <v>149376</v>
      </c>
      <c r="Y7" s="4">
        <f t="shared" ref="Y7:Y10" si="11">X7/$X$10*100</f>
        <v>24.742350006459883</v>
      </c>
      <c r="Z7" s="4">
        <v>432103</v>
      </c>
      <c r="AA7" s="4">
        <f t="shared" ref="AA7:AA10" si="12">Z7/$Z$10*100</f>
        <v>29.630881733761417</v>
      </c>
      <c r="AB7" s="4">
        <v>229863</v>
      </c>
      <c r="AC7" s="4">
        <v>38.860111510000003</v>
      </c>
      <c r="AD7" s="4">
        <v>536720</v>
      </c>
      <c r="AE7" s="4">
        <v>31.403681120000002</v>
      </c>
      <c r="AF7" s="4">
        <v>321706</v>
      </c>
      <c r="AG7" s="4">
        <f t="shared" ref="AG7:AG10" si="13">AF7/$AF$10*100</f>
        <v>21.477636502622065</v>
      </c>
      <c r="AH7" s="4">
        <v>43112</v>
      </c>
      <c r="AI7" s="4">
        <v>17.82481963</v>
      </c>
      <c r="AJ7" s="4">
        <v>63533</v>
      </c>
      <c r="AK7" s="4">
        <v>23.59409526</v>
      </c>
      <c r="AL7" s="4">
        <v>422095</v>
      </c>
      <c r="AM7" s="4">
        <v>27.170512599999999</v>
      </c>
      <c r="AN7" s="4">
        <v>315676</v>
      </c>
      <c r="AO7" s="4">
        <v>33.422480839999999</v>
      </c>
      <c r="AP7" s="4">
        <v>248915</v>
      </c>
      <c r="AQ7" s="4">
        <v>46.794251180000003</v>
      </c>
      <c r="AR7" s="4">
        <v>580717</v>
      </c>
      <c r="AS7" s="4">
        <v>41.658500680000003</v>
      </c>
      <c r="AT7" s="4">
        <v>620786</v>
      </c>
      <c r="AU7" s="4">
        <v>41.008293004519736</v>
      </c>
      <c r="AV7" s="4">
        <v>2050594</v>
      </c>
      <c r="AW7" s="4">
        <v>32.088408157734094</v>
      </c>
    </row>
    <row r="8" spans="1:49" x14ac:dyDescent="0.3">
      <c r="A8" t="s">
        <v>6</v>
      </c>
      <c r="B8">
        <v>157977</v>
      </c>
      <c r="C8">
        <f t="shared" si="0"/>
        <v>40.561004416144605</v>
      </c>
      <c r="D8">
        <v>369992</v>
      </c>
      <c r="E8">
        <f t="shared" si="1"/>
        <v>52.755387938716879</v>
      </c>
      <c r="F8">
        <v>139930</v>
      </c>
      <c r="G8">
        <f t="shared" si="2"/>
        <v>50.438857348833025</v>
      </c>
      <c r="H8">
        <v>35372</v>
      </c>
      <c r="I8">
        <f t="shared" si="3"/>
        <v>48.753997133090749</v>
      </c>
      <c r="J8">
        <v>72581</v>
      </c>
      <c r="K8">
        <f t="shared" si="4"/>
        <v>47.935778301731027</v>
      </c>
      <c r="L8">
        <v>107703</v>
      </c>
      <c r="M8">
        <f t="shared" si="5"/>
        <v>40.813596574330212</v>
      </c>
      <c r="N8">
        <v>180917</v>
      </c>
      <c r="O8">
        <f t="shared" si="6"/>
        <v>36.044269121192194</v>
      </c>
      <c r="P8">
        <v>273037</v>
      </c>
      <c r="Q8">
        <f t="shared" si="7"/>
        <v>43.062444700646161</v>
      </c>
      <c r="R8">
        <v>208772</v>
      </c>
      <c r="S8">
        <f t="shared" si="8"/>
        <v>50.131348301116589</v>
      </c>
      <c r="T8">
        <v>524912</v>
      </c>
      <c r="U8">
        <f t="shared" si="9"/>
        <v>51.343970327013224</v>
      </c>
      <c r="V8">
        <v>379317</v>
      </c>
      <c r="W8">
        <f t="shared" si="10"/>
        <v>50.792721955452237</v>
      </c>
      <c r="X8">
        <v>250325</v>
      </c>
      <c r="Y8">
        <f t="shared" si="11"/>
        <v>41.463345954953077</v>
      </c>
      <c r="Z8">
        <v>742151</v>
      </c>
      <c r="AA8">
        <f t="shared" si="12"/>
        <v>50.892006094826392</v>
      </c>
      <c r="AB8">
        <v>269961</v>
      </c>
      <c r="AC8">
        <v>45.638987409999999</v>
      </c>
      <c r="AD8">
        <v>845126</v>
      </c>
      <c r="AE8">
        <v>49.448627610000003</v>
      </c>
      <c r="AF8">
        <v>764379</v>
      </c>
      <c r="AG8">
        <f t="shared" si="13"/>
        <v>51.031234457043858</v>
      </c>
      <c r="AH8">
        <v>121040</v>
      </c>
      <c r="AI8">
        <v>50.044446280000003</v>
      </c>
      <c r="AJ8">
        <v>133819</v>
      </c>
      <c r="AK8">
        <v>49.696035649999999</v>
      </c>
      <c r="AL8">
        <v>879122</v>
      </c>
      <c r="AM8">
        <v>56.589619339999999</v>
      </c>
      <c r="AN8">
        <v>463216</v>
      </c>
      <c r="AO8">
        <v>49.043411239999998</v>
      </c>
      <c r="AP8">
        <v>194906</v>
      </c>
      <c r="AQ8">
        <v>36.640942969999998</v>
      </c>
      <c r="AR8">
        <v>658832</v>
      </c>
      <c r="AS8">
        <v>47.26218334</v>
      </c>
      <c r="AT8">
        <v>676853</v>
      </c>
      <c r="AU8">
        <v>44.712004048074853</v>
      </c>
      <c r="AV8">
        <v>3458960</v>
      </c>
      <c r="AW8">
        <v>54.127009189179297</v>
      </c>
    </row>
    <row r="9" spans="1:49" x14ac:dyDescent="0.3">
      <c r="A9" t="s">
        <v>7</v>
      </c>
      <c r="B9">
        <v>0</v>
      </c>
      <c r="C9">
        <f t="shared" si="0"/>
        <v>0</v>
      </c>
      <c r="D9">
        <v>0</v>
      </c>
      <c r="E9">
        <f t="shared" si="1"/>
        <v>0</v>
      </c>
      <c r="F9">
        <v>0</v>
      </c>
      <c r="G9">
        <f t="shared" si="2"/>
        <v>0</v>
      </c>
      <c r="H9">
        <v>0</v>
      </c>
      <c r="I9">
        <f t="shared" si="3"/>
        <v>0</v>
      </c>
      <c r="J9">
        <v>0</v>
      </c>
      <c r="K9">
        <f t="shared" si="4"/>
        <v>0</v>
      </c>
      <c r="L9">
        <v>0</v>
      </c>
      <c r="M9">
        <f t="shared" si="5"/>
        <v>0</v>
      </c>
      <c r="N9">
        <v>0</v>
      </c>
      <c r="O9">
        <f t="shared" si="6"/>
        <v>0</v>
      </c>
      <c r="P9">
        <v>0</v>
      </c>
      <c r="Q9">
        <f t="shared" si="7"/>
        <v>0</v>
      </c>
      <c r="R9">
        <v>6</v>
      </c>
      <c r="S9">
        <f t="shared" si="8"/>
        <v>1.4407491895785808E-3</v>
      </c>
      <c r="T9">
        <v>59</v>
      </c>
      <c r="U9">
        <f t="shared" si="9"/>
        <v>5.7710516225458353E-3</v>
      </c>
      <c r="V9">
        <v>4642</v>
      </c>
      <c r="W9">
        <f t="shared" si="10"/>
        <v>0.62159042520427321</v>
      </c>
      <c r="X9">
        <v>13122</v>
      </c>
      <c r="Y9">
        <f t="shared" si="11"/>
        <v>2.1735025491696565</v>
      </c>
      <c r="Z9">
        <v>14599</v>
      </c>
      <c r="AA9">
        <f t="shared" si="12"/>
        <v>1.0011067787800199</v>
      </c>
      <c r="AB9">
        <v>5832</v>
      </c>
      <c r="AC9">
        <v>0.98594454200000003</v>
      </c>
      <c r="AD9">
        <v>28434</v>
      </c>
      <c r="AE9">
        <v>1.6636836129999999</v>
      </c>
      <c r="AF9">
        <v>17720</v>
      </c>
      <c r="AG9">
        <f t="shared" si="13"/>
        <v>1.1830171610926219</v>
      </c>
      <c r="AH9">
        <v>5640</v>
      </c>
      <c r="AI9">
        <v>2.3318793539999998</v>
      </c>
      <c r="AJ9">
        <v>8326</v>
      </c>
      <c r="AK9">
        <v>3.0920063130000002</v>
      </c>
      <c r="AL9">
        <v>24695</v>
      </c>
      <c r="AM9">
        <v>1.5896322119999999</v>
      </c>
      <c r="AN9">
        <v>11760</v>
      </c>
      <c r="AO9">
        <v>1.2451005930000001</v>
      </c>
      <c r="AP9">
        <v>7470</v>
      </c>
      <c r="AQ9">
        <v>1.404306917</v>
      </c>
      <c r="AR9">
        <v>9881</v>
      </c>
      <c r="AS9">
        <v>0.70882657999999998</v>
      </c>
      <c r="AT9">
        <v>16115</v>
      </c>
      <c r="AU9">
        <v>1.0645353499721895</v>
      </c>
      <c r="AV9">
        <v>95142</v>
      </c>
      <c r="AW9">
        <v>1.4888151086676042</v>
      </c>
    </row>
    <row r="10" spans="1:49" x14ac:dyDescent="0.3">
      <c r="A10" t="s">
        <v>3</v>
      </c>
      <c r="B10">
        <v>389480</v>
      </c>
      <c r="C10">
        <f t="shared" si="0"/>
        <v>100</v>
      </c>
      <c r="D10">
        <v>701335</v>
      </c>
      <c r="E10">
        <f t="shared" si="1"/>
        <v>100</v>
      </c>
      <c r="F10">
        <v>277425</v>
      </c>
      <c r="G10">
        <f t="shared" si="2"/>
        <v>100</v>
      </c>
      <c r="H10">
        <v>72552</v>
      </c>
      <c r="I10">
        <f t="shared" si="3"/>
        <v>100</v>
      </c>
      <c r="J10">
        <v>151413</v>
      </c>
      <c r="K10">
        <f t="shared" si="4"/>
        <v>100</v>
      </c>
      <c r="L10">
        <v>263890</v>
      </c>
      <c r="M10">
        <f t="shared" si="5"/>
        <v>100</v>
      </c>
      <c r="N10">
        <v>501930</v>
      </c>
      <c r="O10">
        <f t="shared" si="6"/>
        <v>100</v>
      </c>
      <c r="P10">
        <v>634049</v>
      </c>
      <c r="Q10">
        <f t="shared" si="7"/>
        <v>100</v>
      </c>
      <c r="R10">
        <v>416450</v>
      </c>
      <c r="S10">
        <f t="shared" si="8"/>
        <v>100</v>
      </c>
      <c r="T10">
        <v>1022344</v>
      </c>
      <c r="U10">
        <f t="shared" si="9"/>
        <v>100</v>
      </c>
      <c r="V10">
        <v>746794</v>
      </c>
      <c r="W10">
        <f t="shared" si="10"/>
        <v>100</v>
      </c>
      <c r="X10">
        <v>603726</v>
      </c>
      <c r="Y10">
        <f t="shared" si="11"/>
        <v>100</v>
      </c>
      <c r="Z10">
        <v>1458286</v>
      </c>
      <c r="AA10">
        <f t="shared" si="12"/>
        <v>100</v>
      </c>
      <c r="AB10">
        <v>591514</v>
      </c>
      <c r="AC10">
        <v>100</v>
      </c>
      <c r="AD10">
        <v>1709099</v>
      </c>
      <c r="AE10">
        <v>100</v>
      </c>
      <c r="AF10">
        <v>1497865</v>
      </c>
      <c r="AG10">
        <f t="shared" si="13"/>
        <v>100</v>
      </c>
      <c r="AH10">
        <v>241865</v>
      </c>
      <c r="AI10">
        <v>100</v>
      </c>
      <c r="AJ10">
        <v>269275</v>
      </c>
      <c r="AK10">
        <v>100</v>
      </c>
      <c r="AL10">
        <v>1553504</v>
      </c>
      <c r="AM10">
        <v>100</v>
      </c>
      <c r="AN10">
        <v>944502</v>
      </c>
      <c r="AO10">
        <v>100</v>
      </c>
      <c r="AP10">
        <v>531935</v>
      </c>
      <c r="AQ10">
        <v>100</v>
      </c>
      <c r="AR10">
        <v>1393994</v>
      </c>
      <c r="AS10">
        <v>100</v>
      </c>
      <c r="AT10">
        <v>1513806</v>
      </c>
      <c r="AU10">
        <v>100</v>
      </c>
      <c r="AV10">
        <v>6390451</v>
      </c>
      <c r="AW10">
        <v>100</v>
      </c>
    </row>
    <row r="11" spans="1:49" x14ac:dyDescent="0.3">
      <c r="A11" t="s">
        <v>8</v>
      </c>
    </row>
    <row r="12" spans="1:49" x14ac:dyDescent="0.3">
      <c r="A12" t="s">
        <v>9</v>
      </c>
    </row>
    <row r="36" spans="1:1" x14ac:dyDescent="0.3">
      <c r="A36" t="s">
        <v>10</v>
      </c>
    </row>
  </sheetData>
  <mergeCells count="1">
    <mergeCell ref="A4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denlaboratorial2001_2023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Portal</dc:creator>
  <cp:lastModifiedBy>Tatiane Portal</cp:lastModifiedBy>
  <dcterms:created xsi:type="dcterms:W3CDTF">2023-11-20T21:40:40Z</dcterms:created>
  <dcterms:modified xsi:type="dcterms:W3CDTF">2024-10-28T01:28:45Z</dcterms:modified>
</cp:coreProperties>
</file>