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orabnik\Documents\fmf\racunalniski-praktikum\Excel vaja\"/>
    </mc:Choice>
  </mc:AlternateContent>
  <xr:revisionPtr revIDLastSave="0" documentId="8_{2F3F89A8-3DD5-4F7A-A2F4-22BF7C9E3E16}" xr6:coauthVersionLast="47" xr6:coauthVersionMax="47" xr10:uidLastSave="{00000000-0000-0000-0000-000000000000}"/>
  <bookViews>
    <workbookView xWindow="-110" yWindow="-110" windowWidth="19420" windowHeight="10420" xr2:uid="{E4758318-3E4C-402E-AD00-3301EE4EED1C}"/>
  </bookViews>
  <sheets>
    <sheet name="vhodni-podatki" sheetId="2" r:id="rId1"/>
    <sheet name="List1" sheetId="1" r:id="rId2"/>
  </sheets>
  <definedNames>
    <definedName name="ExternalData_1" localSheetId="0" hidden="1">'vhodni-podatki'!$A$1:$E$33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7D1AA-B290-4665-B06E-6C3FC7AF33D1}" keepAlive="1" name="Poizvedba – vhodni-podatki" description="Povezava s poizvedbo »vhodni-podatki« v delovnem zvezku." type="5" refreshedVersion="8" background="1" saveData="1">
    <dbPr connection="Provider=Microsoft.Mashup.OleDb.1;Data Source=$Workbook$;Location=vhodni-podatki;Extended Properties=&quot;&quot;" command="SELECT * FROM [vhodni-podatki]"/>
  </connection>
</connections>
</file>

<file path=xl/sharedStrings.xml><?xml version="1.0" encoding="utf-8"?>
<sst xmlns="http://schemas.openxmlformats.org/spreadsheetml/2006/main" count="77" uniqueCount="45">
  <si>
    <t>Vrsta</t>
  </si>
  <si>
    <t>Višina (bc)</t>
  </si>
  <si>
    <t>Teža (t oz)</t>
  </si>
  <si>
    <t>Tip</t>
  </si>
  <si>
    <t>Hitrost</t>
  </si>
  <si>
    <t>Bulbasaur</t>
  </si>
  <si>
    <t>Običajen</t>
  </si>
  <si>
    <t>Venusaur</t>
  </si>
  <si>
    <t>Leteč</t>
  </si>
  <si>
    <t>Charmander</t>
  </si>
  <si>
    <t>Charizard</t>
  </si>
  <si>
    <t>Squirtle</t>
  </si>
  <si>
    <t>Blastoise</t>
  </si>
  <si>
    <t>Butterfree</t>
  </si>
  <si>
    <t>Pidgey</t>
  </si>
  <si>
    <t>Pidgeot</t>
  </si>
  <si>
    <t>Pikachu</t>
  </si>
  <si>
    <t>Sandslash</t>
  </si>
  <si>
    <t>Ognjen</t>
  </si>
  <si>
    <t>Nidoking</t>
  </si>
  <si>
    <t>Clefable</t>
  </si>
  <si>
    <t>Ninetales</t>
  </si>
  <si>
    <t>Golbat</t>
  </si>
  <si>
    <t>Jasnoviden</t>
  </si>
  <si>
    <t>Dugtrio</t>
  </si>
  <si>
    <t>Meowth</t>
  </si>
  <si>
    <t>Machamp</t>
  </si>
  <si>
    <t>Golem</t>
  </si>
  <si>
    <t>Rapidash</t>
  </si>
  <si>
    <t>Magneton</t>
  </si>
  <si>
    <t>Gengar</t>
  </si>
  <si>
    <t>Onix</t>
  </si>
  <si>
    <t>Rhydon</t>
  </si>
  <si>
    <t>Gyarados</t>
  </si>
  <si>
    <t>Ditto</t>
  </si>
  <si>
    <t>Eevee</t>
  </si>
  <si>
    <t>Vaporeon</t>
  </si>
  <si>
    <t>Jolteon</t>
  </si>
  <si>
    <t>Flareon</t>
  </si>
  <si>
    <t>Snorlax</t>
  </si>
  <si>
    <t>Dragonite</t>
  </si>
  <si>
    <t>Gostota</t>
  </si>
  <si>
    <t>Oznake vrstic</t>
  </si>
  <si>
    <t>Maks od Hitrost</t>
  </si>
  <si>
    <t>Povprečje od Gostota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</si>
</sst>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avadno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porabnik" refreshedDate="45682.506865393516" createdVersion="8" refreshedVersion="8" minRefreshableVersion="3" recordCount="32" xr:uid="{0B8BC6EF-F4E0-4A07-A5AD-6801235A5BB4}">
  <cacheSource type="worksheet">
    <worksheetSource name="vhodni_podatki"/>
  </cacheSource>
  <cacheFields count="6">
    <cacheField name="Vrsta" numFmtId="0">
      <sharedItems/>
    </cacheField>
    <cacheField name="Višina (bc)" numFmtId="0">
      <sharedItems containsSemiMixedTypes="0" containsString="0" containsNumber="1" containsInteger="1" minValue="35" maxValue="1039"/>
    </cacheField>
    <cacheField name="Teža (t oz)" numFmtId="0">
      <sharedItems containsSemiMixedTypes="0" containsString="0" containsNumber="1" containsInteger="1" minValue="58" maxValue="14789"/>
    </cacheField>
    <cacheField name="Tip" numFmtId="0">
      <sharedItems count="4">
        <s v="Običajen"/>
        <s v="Leteč"/>
        <s v="Ognjen"/>
        <s v="Jasnoviden"/>
      </sharedItems>
    </cacheField>
    <cacheField name="Hitrost" numFmtId="0">
      <sharedItems containsSemiMixedTypes="0" containsString="0" containsNumber="1" containsInteger="1" minValue="55" maxValue="123" count="5">
        <n v="85"/>
        <n v="123"/>
        <n v="55"/>
        <n v="100"/>
        <n v="110"/>
      </sharedItems>
    </cacheField>
    <cacheField name="Gostota" numFmtId="0">
      <sharedItems containsSemiMixedTypes="0" containsString="0" containsNumber="1" minValue="0.6" maxValue="48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Bulbasaur"/>
    <n v="83"/>
    <n v="222"/>
    <x v="0"/>
    <x v="0"/>
    <n v="38.799999999999997"/>
  </r>
  <r>
    <s v="Venusaur"/>
    <n v="236"/>
    <n v="3215"/>
    <x v="1"/>
    <x v="1"/>
    <n v="24.5"/>
  </r>
  <r>
    <s v="Charmander"/>
    <n v="71"/>
    <n v="273"/>
    <x v="0"/>
    <x v="0"/>
    <n v="76.3"/>
  </r>
  <r>
    <s v="Charizard"/>
    <n v="201"/>
    <n v="2910"/>
    <x v="0"/>
    <x v="0"/>
    <n v="35.799999999999997"/>
  </r>
  <r>
    <s v="Squirtle"/>
    <n v="59"/>
    <n v="289"/>
    <x v="1"/>
    <x v="1"/>
    <n v="140.69999999999999"/>
  </r>
  <r>
    <s v="Blastoise"/>
    <n v="189"/>
    <n v="2749"/>
    <x v="0"/>
    <x v="0"/>
    <n v="40.700000000000003"/>
  </r>
  <r>
    <s v="Butterfree"/>
    <n v="130"/>
    <n v="1029"/>
    <x v="0"/>
    <x v="0"/>
    <n v="46.8"/>
  </r>
  <r>
    <s v="Pidgey"/>
    <n v="35"/>
    <n v="58"/>
    <x v="0"/>
    <x v="2"/>
    <n v="135.30000000000001"/>
  </r>
  <r>
    <s v="Pidgeot"/>
    <n v="177"/>
    <n v="1270"/>
    <x v="0"/>
    <x v="2"/>
    <n v="22.9"/>
  </r>
  <r>
    <s v="Pikachu"/>
    <n v="47"/>
    <n v="193"/>
    <x v="0"/>
    <x v="2"/>
    <n v="185.9"/>
  </r>
  <r>
    <s v="Sandslash"/>
    <n v="118"/>
    <n v="948"/>
    <x v="2"/>
    <x v="3"/>
    <n v="57.7"/>
  </r>
  <r>
    <s v="Nidoking"/>
    <n v="165"/>
    <n v="1993"/>
    <x v="0"/>
    <x v="2"/>
    <n v="44.4"/>
  </r>
  <r>
    <s v="Clefable"/>
    <n v="154"/>
    <n v="1286"/>
    <x v="0"/>
    <x v="0"/>
    <n v="35.200000000000003"/>
  </r>
  <r>
    <s v="Ninetales"/>
    <n v="130"/>
    <n v="640"/>
    <x v="0"/>
    <x v="2"/>
    <n v="29.1"/>
  </r>
  <r>
    <s v="Golbat"/>
    <n v="189"/>
    <n v="1768"/>
    <x v="3"/>
    <x v="4"/>
    <n v="26.2"/>
  </r>
  <r>
    <s v="Dugtrio"/>
    <n v="83"/>
    <n v="1071"/>
    <x v="0"/>
    <x v="0"/>
    <n v="187.3"/>
  </r>
  <r>
    <s v="Meowth"/>
    <n v="47"/>
    <n v="135"/>
    <x v="0"/>
    <x v="2"/>
    <n v="130"/>
  </r>
  <r>
    <s v="Machamp"/>
    <n v="189"/>
    <n v="4180"/>
    <x v="0"/>
    <x v="2"/>
    <n v="61.9"/>
  </r>
  <r>
    <s v="Golem"/>
    <n v="165"/>
    <n v="9645"/>
    <x v="3"/>
    <x v="4"/>
    <n v="214.7"/>
  </r>
  <r>
    <s v="Rapidash"/>
    <n v="201"/>
    <n v="3054"/>
    <x v="2"/>
    <x v="3"/>
    <n v="37.6"/>
  </r>
  <r>
    <s v="Magneton"/>
    <n v="118"/>
    <n v="1929"/>
    <x v="0"/>
    <x v="2"/>
    <n v="117.4"/>
  </r>
  <r>
    <s v="Gengar"/>
    <n v="177"/>
    <n v="1302"/>
    <x v="3"/>
    <x v="4"/>
    <n v="23.5"/>
  </r>
  <r>
    <s v="Onix"/>
    <n v="1039"/>
    <n v="6752"/>
    <x v="0"/>
    <x v="2"/>
    <n v="0.6"/>
  </r>
  <r>
    <s v="Rhydon"/>
    <n v="224"/>
    <n v="3858"/>
    <x v="2"/>
    <x v="3"/>
    <n v="34.299999999999997"/>
  </r>
  <r>
    <s v="Gyarados"/>
    <n v="768"/>
    <n v="7555"/>
    <x v="3"/>
    <x v="4"/>
    <n v="1.7"/>
  </r>
  <r>
    <s v="Ditto"/>
    <n v="35"/>
    <n v="129"/>
    <x v="0"/>
    <x v="0"/>
    <n v="300.89999999999998"/>
  </r>
  <r>
    <s v="Eevee"/>
    <n v="35"/>
    <n v="209"/>
    <x v="0"/>
    <x v="0"/>
    <n v="487.5"/>
  </r>
  <r>
    <s v="Vaporeon"/>
    <n v="118"/>
    <n v="932"/>
    <x v="1"/>
    <x v="1"/>
    <n v="56.7"/>
  </r>
  <r>
    <s v="Jolteon"/>
    <n v="94"/>
    <n v="788"/>
    <x v="3"/>
    <x v="4"/>
    <n v="94.9"/>
  </r>
  <r>
    <s v="Flareon"/>
    <n v="106"/>
    <n v="804"/>
    <x v="3"/>
    <x v="4"/>
    <n v="67.5"/>
  </r>
  <r>
    <s v="Snorlax"/>
    <n v="248"/>
    <n v="14789"/>
    <x v="1"/>
    <x v="1"/>
    <n v="97"/>
  </r>
  <r>
    <s v="Dragonite"/>
    <n v="260"/>
    <n v="6752"/>
    <x v="0"/>
    <x v="0"/>
    <n v="38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9AE7D-80E1-4EB1-8190-0A9A04CBA098}" name="Vrtilna tabela1" cacheId="4" applyNumberFormats="0" applyBorderFormats="0" applyFontFormats="0" applyPatternFormats="0" applyAlignmentFormats="0" applyWidthHeightFormats="1" dataCaption="Vrednosti" updatedVersion="8" minRefreshableVersion="3" useAutoFormatting="1" rowGrandTotals="0" itemPrintTitles="1" createdVersion="8" indent="0" outline="1" outlineData="1" multipleFieldFilters="0">
  <location ref="H6:J10" firstHeaderRow="0" firstDataRow="1" firstDataCol="1"/>
  <pivotFields count="6"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dataField="1" showAll="0">
      <items count="6">
        <item x="2"/>
        <item x="0"/>
        <item x="3"/>
        <item x="4"/>
        <item x="1"/>
        <item t="default"/>
      </items>
    </pivotField>
    <pivotField dataField="1" showAll="0"/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Maks od Hitrost" fld="4" subtotal="max" baseField="3" baseItem="0" numFmtId="164"/>
    <dataField name="Povprečje od Gostota" fld="5" subtotal="average" baseField="3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A01D92-C1A3-4C4E-92FD-6FE65364283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Vrsta" tableColumnId="1"/>
      <queryTableField id="2" name="Višina (bc)" tableColumnId="2"/>
      <queryTableField id="3" name="Teža (t oz)" tableColumnId="3"/>
      <queryTableField id="4" name="Tip" tableColumnId="4"/>
      <queryTableField id="5" name="Hitros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A7840-F632-4A28-A73D-79D167908334}" name="vhodni_podatki" displayName="vhodni_podatki" ref="A1:F33" tableType="queryTable" totalsRowShown="0">
  <autoFilter ref="A1:F33" xr:uid="{314A7840-F632-4A28-A73D-79D167908334}"/>
  <tableColumns count="6">
    <tableColumn id="1" xr3:uid="{DF821A94-11FD-4D46-9609-D2091C56149F}" uniqueName="1" name="Vrsta" queryTableFieldId="1" dataDxfId="2"/>
    <tableColumn id="2" xr3:uid="{2221C4DF-457D-4D9F-98BF-5FB7B8E894DA}" uniqueName="2" name="Višina (bc)" queryTableFieldId="2"/>
    <tableColumn id="3" xr3:uid="{67D31D30-5E2E-45CB-B0E5-F95281EFA1B1}" uniqueName="3" name="Teža (t oz)" queryTableFieldId="3"/>
    <tableColumn id="4" xr3:uid="{5E646905-CA11-4916-822B-90454DFB7D3D}" uniqueName="4" name="Tip" queryTableFieldId="4" dataDxfId="1"/>
    <tableColumn id="5" xr3:uid="{DBD96FF1-FB71-45FB-9726-EDD554FB4CBB}" uniqueName="5" name="Hitrost" queryTableFieldId="5"/>
    <tableColumn id="6" xr3:uid="{4C800606-CDE8-4E7A-B692-35A54F494926}" uniqueName="6" name="Gostota" queryTableFieldId="6" dataDxfId="0">
      <calculatedColumnFormula>ROUND((10^5)*((vhodni_podatki[[#This Row],[Teža (t oz)]])/vhodni_podatki[[#This Row],[Višina (bc)]]^3),1)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3310-BFFD-4F88-B5DE-224C3633B3A1}">
  <dimension ref="A1:J33"/>
  <sheetViews>
    <sheetView tabSelected="1" workbookViewId="0">
      <selection activeCell="F5" sqref="F5"/>
    </sheetView>
  </sheetViews>
  <sheetFormatPr defaultRowHeight="14.5" x14ac:dyDescent="0.35"/>
  <cols>
    <col min="1" max="1" width="10.90625" bestFit="1" customWidth="1"/>
    <col min="2" max="2" width="12" bestFit="1" customWidth="1"/>
    <col min="3" max="3" width="11.26953125" bestFit="1" customWidth="1"/>
    <col min="4" max="4" width="9.6328125" bestFit="1" customWidth="1"/>
    <col min="8" max="8" width="14.26953125" bestFit="1" customWidth="1"/>
    <col min="9" max="9" width="13.7265625" bestFit="1" customWidth="1"/>
    <col min="10" max="10" width="18.54296875" bestFit="1" customWidth="1"/>
    <col min="11" max="13" width="3.81640625" bestFit="1" customWidth="1"/>
    <col min="14" max="14" width="12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10" x14ac:dyDescent="0.35">
      <c r="A2" s="1" t="s">
        <v>5</v>
      </c>
      <c r="B2">
        <v>83</v>
      </c>
      <c r="C2">
        <v>222</v>
      </c>
      <c r="D2" s="1" t="s">
        <v>6</v>
      </c>
      <c r="E2">
        <v>85</v>
      </c>
      <c r="F2">
        <f>ROUND((10^5)*((vhodni_podatki[[#This Row],[Teža (t oz)]])/vhodni_podatki[[#This Row],[Višina (bc)]]^3),1)</f>
        <v>38.799999999999997</v>
      </c>
    </row>
    <row r="3" spans="1:10" x14ac:dyDescent="0.35">
      <c r="A3" s="1" t="s">
        <v>7</v>
      </c>
      <c r="B3">
        <v>236</v>
      </c>
      <c r="C3">
        <v>3215</v>
      </c>
      <c r="D3" s="1" t="s">
        <v>8</v>
      </c>
      <c r="E3">
        <v>123</v>
      </c>
      <c r="F3">
        <f>ROUND((10^5)*((vhodni_podatki[[#This Row],[Teža (t oz)]])/vhodni_podatki[[#This Row],[Višina (bc)]]^3),1)</f>
        <v>24.5</v>
      </c>
    </row>
    <row r="4" spans="1:10" x14ac:dyDescent="0.35">
      <c r="A4" s="1" t="s">
        <v>9</v>
      </c>
      <c r="B4">
        <v>71</v>
      </c>
      <c r="C4">
        <v>273</v>
      </c>
      <c r="D4" s="1" t="s">
        <v>6</v>
      </c>
      <c r="E4">
        <v>85</v>
      </c>
      <c r="F4">
        <f>ROUND((10^5)*((vhodni_podatki[[#This Row],[Teža (t oz)]])/vhodni_podatki[[#This Row],[Višina (bc)]]^3),1)</f>
        <v>76.3</v>
      </c>
    </row>
    <row r="5" spans="1:10" x14ac:dyDescent="0.35">
      <c r="A5" s="1" t="s">
        <v>10</v>
      </c>
      <c r="B5">
        <v>201</v>
      </c>
      <c r="C5">
        <v>2910</v>
      </c>
      <c r="D5" s="1" t="s">
        <v>6</v>
      </c>
      <c r="E5">
        <v>85</v>
      </c>
      <c r="F5">
        <f>ROUND((10^5)*((vhodni_podatki[[#This Row],[Teža (t oz)]])/vhodni_podatki[[#This Row],[Višina (bc)]]^3),1)</f>
        <v>35.799999999999997</v>
      </c>
    </row>
    <row r="6" spans="1:10" x14ac:dyDescent="0.35">
      <c r="A6" s="1" t="s">
        <v>11</v>
      </c>
      <c r="B6">
        <v>59</v>
      </c>
      <c r="C6">
        <v>289</v>
      </c>
      <c r="D6" s="1" t="s">
        <v>8</v>
      </c>
      <c r="E6">
        <v>123</v>
      </c>
      <c r="F6">
        <f>ROUND((10^5)*((vhodni_podatki[[#This Row],[Teža (t oz)]])/vhodni_podatki[[#This Row],[Višina (bc)]]^3),1)</f>
        <v>140.69999999999999</v>
      </c>
      <c r="H6" s="2" t="s">
        <v>42</v>
      </c>
      <c r="I6" t="s">
        <v>43</v>
      </c>
      <c r="J6" t="s">
        <v>44</v>
      </c>
    </row>
    <row r="7" spans="1:10" x14ac:dyDescent="0.35">
      <c r="A7" s="1" t="s">
        <v>12</v>
      </c>
      <c r="B7">
        <v>189</v>
      </c>
      <c r="C7">
        <v>2749</v>
      </c>
      <c r="D7" s="1" t="s">
        <v>6</v>
      </c>
      <c r="E7">
        <v>85</v>
      </c>
      <c r="F7">
        <f>ROUND((10^5)*((vhodni_podatki[[#This Row],[Teža (t oz)]])/vhodni_podatki[[#This Row],[Višina (bc)]]^3),1)</f>
        <v>40.700000000000003</v>
      </c>
      <c r="H7" s="3" t="s">
        <v>23</v>
      </c>
      <c r="I7" s="4">
        <v>110</v>
      </c>
      <c r="J7" s="4">
        <v>71.416666666666671</v>
      </c>
    </row>
    <row r="8" spans="1:10" x14ac:dyDescent="0.35">
      <c r="A8" s="1" t="s">
        <v>13</v>
      </c>
      <c r="B8">
        <v>130</v>
      </c>
      <c r="C8">
        <v>1029</v>
      </c>
      <c r="D8" s="1" t="s">
        <v>6</v>
      </c>
      <c r="E8">
        <v>85</v>
      </c>
      <c r="F8">
        <f>ROUND((10^5)*((vhodni_podatki[[#This Row],[Teža (t oz)]])/vhodni_podatki[[#This Row],[Višina (bc)]]^3),1)</f>
        <v>46.8</v>
      </c>
      <c r="H8" s="3" t="s">
        <v>8</v>
      </c>
      <c r="I8" s="4">
        <v>123</v>
      </c>
      <c r="J8" s="4">
        <v>79.724999999999994</v>
      </c>
    </row>
    <row r="9" spans="1:10" x14ac:dyDescent="0.35">
      <c r="A9" s="1" t="s">
        <v>14</v>
      </c>
      <c r="B9">
        <v>35</v>
      </c>
      <c r="C9">
        <v>58</v>
      </c>
      <c r="D9" s="1" t="s">
        <v>6</v>
      </c>
      <c r="E9">
        <v>55</v>
      </c>
      <c r="F9">
        <f>ROUND((10^5)*((vhodni_podatki[[#This Row],[Teža (t oz)]])/vhodni_podatki[[#This Row],[Višina (bc)]]^3),1)</f>
        <v>135.30000000000001</v>
      </c>
      <c r="H9" s="3" t="s">
        <v>6</v>
      </c>
      <c r="I9" s="4">
        <v>85</v>
      </c>
      <c r="J9" s="4">
        <v>106.06315789473686</v>
      </c>
    </row>
    <row r="10" spans="1:10" x14ac:dyDescent="0.35">
      <c r="A10" s="1" t="s">
        <v>15</v>
      </c>
      <c r="B10">
        <v>177</v>
      </c>
      <c r="C10">
        <v>1270</v>
      </c>
      <c r="D10" s="1" t="s">
        <v>6</v>
      </c>
      <c r="E10">
        <v>55</v>
      </c>
      <c r="F10">
        <f>ROUND((10^5)*((vhodni_podatki[[#This Row],[Teža (t oz)]])/vhodni_podatki[[#This Row],[Višina (bc)]]^3),1)</f>
        <v>22.9</v>
      </c>
      <c r="H10" s="3" t="s">
        <v>18</v>
      </c>
      <c r="I10" s="4">
        <v>100</v>
      </c>
      <c r="J10" s="4">
        <v>43.20000000000001</v>
      </c>
    </row>
    <row r="11" spans="1:10" x14ac:dyDescent="0.35">
      <c r="A11" s="1" t="s">
        <v>16</v>
      </c>
      <c r="B11">
        <v>47</v>
      </c>
      <c r="C11">
        <v>193</v>
      </c>
      <c r="D11" s="1" t="s">
        <v>6</v>
      </c>
      <c r="E11">
        <v>55</v>
      </c>
      <c r="F11">
        <f>ROUND((10^5)*((vhodni_podatki[[#This Row],[Teža (t oz)]])/vhodni_podatki[[#This Row],[Višina (bc)]]^3),1)</f>
        <v>185.9</v>
      </c>
    </row>
    <row r="12" spans="1:10" x14ac:dyDescent="0.35">
      <c r="A12" s="1" t="s">
        <v>17</v>
      </c>
      <c r="B12">
        <v>118</v>
      </c>
      <c r="C12">
        <v>948</v>
      </c>
      <c r="D12" s="1" t="s">
        <v>18</v>
      </c>
      <c r="E12">
        <v>100</v>
      </c>
      <c r="F12">
        <f>ROUND((10^5)*((vhodni_podatki[[#This Row],[Teža (t oz)]])/vhodni_podatki[[#This Row],[Višina (bc)]]^3),1)</f>
        <v>57.7</v>
      </c>
    </row>
    <row r="13" spans="1:10" x14ac:dyDescent="0.35">
      <c r="A13" s="1" t="s">
        <v>19</v>
      </c>
      <c r="B13">
        <v>165</v>
      </c>
      <c r="C13">
        <v>1993</v>
      </c>
      <c r="D13" s="1" t="s">
        <v>6</v>
      </c>
      <c r="E13">
        <v>55</v>
      </c>
      <c r="F13">
        <f>ROUND((10^5)*((vhodni_podatki[[#This Row],[Teža (t oz)]])/vhodni_podatki[[#This Row],[Višina (bc)]]^3),1)</f>
        <v>44.4</v>
      </c>
    </row>
    <row r="14" spans="1:10" x14ac:dyDescent="0.35">
      <c r="A14" s="1" t="s">
        <v>20</v>
      </c>
      <c r="B14">
        <v>154</v>
      </c>
      <c r="C14">
        <v>1286</v>
      </c>
      <c r="D14" s="1" t="s">
        <v>6</v>
      </c>
      <c r="E14">
        <v>85</v>
      </c>
      <c r="F14">
        <f>ROUND((10^5)*((vhodni_podatki[[#This Row],[Teža (t oz)]])/vhodni_podatki[[#This Row],[Višina (bc)]]^3),1)</f>
        <v>35.200000000000003</v>
      </c>
    </row>
    <row r="15" spans="1:10" x14ac:dyDescent="0.35">
      <c r="A15" s="1" t="s">
        <v>21</v>
      </c>
      <c r="B15">
        <v>130</v>
      </c>
      <c r="C15">
        <v>640</v>
      </c>
      <c r="D15" s="1" t="s">
        <v>6</v>
      </c>
      <c r="E15">
        <v>55</v>
      </c>
      <c r="F15">
        <f>ROUND((10^5)*((vhodni_podatki[[#This Row],[Teža (t oz)]])/vhodni_podatki[[#This Row],[Višina (bc)]]^3),1)</f>
        <v>29.1</v>
      </c>
    </row>
    <row r="16" spans="1:10" x14ac:dyDescent="0.35">
      <c r="A16" s="1" t="s">
        <v>22</v>
      </c>
      <c r="B16">
        <v>189</v>
      </c>
      <c r="C16">
        <v>1768</v>
      </c>
      <c r="D16" s="1" t="s">
        <v>23</v>
      </c>
      <c r="E16">
        <v>110</v>
      </c>
      <c r="F16">
        <f>ROUND((10^5)*((vhodni_podatki[[#This Row],[Teža (t oz)]])/vhodni_podatki[[#This Row],[Višina (bc)]]^3),1)</f>
        <v>26.2</v>
      </c>
    </row>
    <row r="17" spans="1:6" x14ac:dyDescent="0.35">
      <c r="A17" s="1" t="s">
        <v>24</v>
      </c>
      <c r="B17">
        <v>83</v>
      </c>
      <c r="C17">
        <v>1071</v>
      </c>
      <c r="D17" s="1" t="s">
        <v>6</v>
      </c>
      <c r="E17">
        <v>85</v>
      </c>
      <c r="F17">
        <f>ROUND((10^5)*((vhodni_podatki[[#This Row],[Teža (t oz)]])/vhodni_podatki[[#This Row],[Višina (bc)]]^3),1)</f>
        <v>187.3</v>
      </c>
    </row>
    <row r="18" spans="1:6" x14ac:dyDescent="0.35">
      <c r="A18" s="1" t="s">
        <v>25</v>
      </c>
      <c r="B18">
        <v>47</v>
      </c>
      <c r="C18">
        <v>135</v>
      </c>
      <c r="D18" s="1" t="s">
        <v>6</v>
      </c>
      <c r="E18">
        <v>55</v>
      </c>
      <c r="F18">
        <f>ROUND((10^5)*((vhodni_podatki[[#This Row],[Teža (t oz)]])/vhodni_podatki[[#This Row],[Višina (bc)]]^3),1)</f>
        <v>130</v>
      </c>
    </row>
    <row r="19" spans="1:6" x14ac:dyDescent="0.35">
      <c r="A19" s="1" t="s">
        <v>26</v>
      </c>
      <c r="B19">
        <v>189</v>
      </c>
      <c r="C19">
        <v>4180</v>
      </c>
      <c r="D19" s="1" t="s">
        <v>6</v>
      </c>
      <c r="E19">
        <v>55</v>
      </c>
      <c r="F19">
        <f>ROUND((10^5)*((vhodni_podatki[[#This Row],[Teža (t oz)]])/vhodni_podatki[[#This Row],[Višina (bc)]]^3),1)</f>
        <v>61.9</v>
      </c>
    </row>
    <row r="20" spans="1:6" x14ac:dyDescent="0.35">
      <c r="A20" s="1" t="s">
        <v>27</v>
      </c>
      <c r="B20">
        <v>165</v>
      </c>
      <c r="C20">
        <v>9645</v>
      </c>
      <c r="D20" s="1" t="s">
        <v>23</v>
      </c>
      <c r="E20">
        <v>110</v>
      </c>
      <c r="F20">
        <f>ROUND((10^5)*((vhodni_podatki[[#This Row],[Teža (t oz)]])/vhodni_podatki[[#This Row],[Višina (bc)]]^3),1)</f>
        <v>214.7</v>
      </c>
    </row>
    <row r="21" spans="1:6" x14ac:dyDescent="0.35">
      <c r="A21" s="1" t="s">
        <v>28</v>
      </c>
      <c r="B21">
        <v>201</v>
      </c>
      <c r="C21">
        <v>3054</v>
      </c>
      <c r="D21" s="1" t="s">
        <v>18</v>
      </c>
      <c r="E21">
        <v>100</v>
      </c>
      <c r="F21">
        <f>ROUND((10^5)*((vhodni_podatki[[#This Row],[Teža (t oz)]])/vhodni_podatki[[#This Row],[Višina (bc)]]^3),1)</f>
        <v>37.6</v>
      </c>
    </row>
    <row r="22" spans="1:6" x14ac:dyDescent="0.35">
      <c r="A22" s="1" t="s">
        <v>29</v>
      </c>
      <c r="B22">
        <v>118</v>
      </c>
      <c r="C22">
        <v>1929</v>
      </c>
      <c r="D22" s="1" t="s">
        <v>6</v>
      </c>
      <c r="E22">
        <v>55</v>
      </c>
      <c r="F22">
        <f>ROUND((10^5)*((vhodni_podatki[[#This Row],[Teža (t oz)]])/vhodni_podatki[[#This Row],[Višina (bc)]]^3),1)</f>
        <v>117.4</v>
      </c>
    </row>
    <row r="23" spans="1:6" x14ac:dyDescent="0.35">
      <c r="A23" s="1" t="s">
        <v>30</v>
      </c>
      <c r="B23">
        <v>177</v>
      </c>
      <c r="C23">
        <v>1302</v>
      </c>
      <c r="D23" s="1" t="s">
        <v>23</v>
      </c>
      <c r="E23">
        <v>110</v>
      </c>
      <c r="F23">
        <f>ROUND((10^5)*((vhodni_podatki[[#This Row],[Teža (t oz)]])/vhodni_podatki[[#This Row],[Višina (bc)]]^3),1)</f>
        <v>23.5</v>
      </c>
    </row>
    <row r="24" spans="1:6" x14ac:dyDescent="0.35">
      <c r="A24" s="1" t="s">
        <v>31</v>
      </c>
      <c r="B24">
        <v>1039</v>
      </c>
      <c r="C24">
        <v>6752</v>
      </c>
      <c r="D24" s="1" t="s">
        <v>6</v>
      </c>
      <c r="E24">
        <v>55</v>
      </c>
      <c r="F24">
        <f>ROUND((10^5)*((vhodni_podatki[[#This Row],[Teža (t oz)]])/vhodni_podatki[[#This Row],[Višina (bc)]]^3),1)</f>
        <v>0.6</v>
      </c>
    </row>
    <row r="25" spans="1:6" x14ac:dyDescent="0.35">
      <c r="A25" s="1" t="s">
        <v>32</v>
      </c>
      <c r="B25">
        <v>224</v>
      </c>
      <c r="C25">
        <v>3858</v>
      </c>
      <c r="D25" s="1" t="s">
        <v>18</v>
      </c>
      <c r="E25">
        <v>100</v>
      </c>
      <c r="F25">
        <f>ROUND((10^5)*((vhodni_podatki[[#This Row],[Teža (t oz)]])/vhodni_podatki[[#This Row],[Višina (bc)]]^3),1)</f>
        <v>34.299999999999997</v>
      </c>
    </row>
    <row r="26" spans="1:6" x14ac:dyDescent="0.35">
      <c r="A26" s="1" t="s">
        <v>33</v>
      </c>
      <c r="B26">
        <v>768</v>
      </c>
      <c r="C26">
        <v>7555</v>
      </c>
      <c r="D26" s="1" t="s">
        <v>23</v>
      </c>
      <c r="E26">
        <v>110</v>
      </c>
      <c r="F26">
        <f>ROUND((10^5)*((vhodni_podatki[[#This Row],[Teža (t oz)]])/vhodni_podatki[[#This Row],[Višina (bc)]]^3),1)</f>
        <v>1.7</v>
      </c>
    </row>
    <row r="27" spans="1:6" x14ac:dyDescent="0.35">
      <c r="A27" s="1" t="s">
        <v>34</v>
      </c>
      <c r="B27">
        <v>35</v>
      </c>
      <c r="C27">
        <v>129</v>
      </c>
      <c r="D27" s="1" t="s">
        <v>6</v>
      </c>
      <c r="E27">
        <v>85</v>
      </c>
      <c r="F27">
        <f>ROUND((10^5)*((vhodni_podatki[[#This Row],[Teža (t oz)]])/vhodni_podatki[[#This Row],[Višina (bc)]]^3),1)</f>
        <v>300.89999999999998</v>
      </c>
    </row>
    <row r="28" spans="1:6" x14ac:dyDescent="0.35">
      <c r="A28" s="1" t="s">
        <v>35</v>
      </c>
      <c r="B28">
        <v>35</v>
      </c>
      <c r="C28">
        <v>209</v>
      </c>
      <c r="D28" s="1" t="s">
        <v>6</v>
      </c>
      <c r="E28">
        <v>85</v>
      </c>
      <c r="F28">
        <f>ROUND((10^5)*((vhodni_podatki[[#This Row],[Teža (t oz)]])/vhodni_podatki[[#This Row],[Višina (bc)]]^3),1)</f>
        <v>487.5</v>
      </c>
    </row>
    <row r="29" spans="1:6" x14ac:dyDescent="0.35">
      <c r="A29" s="1" t="s">
        <v>36</v>
      </c>
      <c r="B29">
        <v>118</v>
      </c>
      <c r="C29">
        <v>932</v>
      </c>
      <c r="D29" s="1" t="s">
        <v>8</v>
      </c>
      <c r="E29">
        <v>123</v>
      </c>
      <c r="F29">
        <f>ROUND((10^5)*((vhodni_podatki[[#This Row],[Teža (t oz)]])/vhodni_podatki[[#This Row],[Višina (bc)]]^3),1)</f>
        <v>56.7</v>
      </c>
    </row>
    <row r="30" spans="1:6" x14ac:dyDescent="0.35">
      <c r="A30" s="1" t="s">
        <v>37</v>
      </c>
      <c r="B30">
        <v>94</v>
      </c>
      <c r="C30">
        <v>788</v>
      </c>
      <c r="D30" s="1" t="s">
        <v>23</v>
      </c>
      <c r="E30">
        <v>110</v>
      </c>
      <c r="F30">
        <f>ROUND((10^5)*((vhodni_podatki[[#This Row],[Teža (t oz)]])/vhodni_podatki[[#This Row],[Višina (bc)]]^3),1)</f>
        <v>94.9</v>
      </c>
    </row>
    <row r="31" spans="1:6" x14ac:dyDescent="0.35">
      <c r="A31" s="1" t="s">
        <v>38</v>
      </c>
      <c r="B31">
        <v>106</v>
      </c>
      <c r="C31">
        <v>804</v>
      </c>
      <c r="D31" s="1" t="s">
        <v>23</v>
      </c>
      <c r="E31">
        <v>110</v>
      </c>
      <c r="F31">
        <f>ROUND((10^5)*((vhodni_podatki[[#This Row],[Teža (t oz)]])/vhodni_podatki[[#This Row],[Višina (bc)]]^3),1)</f>
        <v>67.5</v>
      </c>
    </row>
    <row r="32" spans="1:6" x14ac:dyDescent="0.35">
      <c r="A32" s="1" t="s">
        <v>39</v>
      </c>
      <c r="B32">
        <v>248</v>
      </c>
      <c r="C32">
        <v>14789</v>
      </c>
      <c r="D32" s="1" t="s">
        <v>8</v>
      </c>
      <c r="E32">
        <v>123</v>
      </c>
      <c r="F32">
        <f>ROUND((10^5)*((vhodni_podatki[[#This Row],[Teža (t oz)]])/vhodni_podatki[[#This Row],[Višina (bc)]]^3),1)</f>
        <v>97</v>
      </c>
    </row>
    <row r="33" spans="1:6" x14ac:dyDescent="0.35">
      <c r="A33" s="1" t="s">
        <v>40</v>
      </c>
      <c r="B33">
        <v>260</v>
      </c>
      <c r="C33">
        <v>6752</v>
      </c>
      <c r="D33" s="1" t="s">
        <v>6</v>
      </c>
      <c r="E33">
        <v>85</v>
      </c>
      <c r="F33">
        <f>ROUND((10^5)*((vhodni_podatki[[#This Row],[Teža (t oz)]])/vhodni_podatki[[#This Row],[Višina (bc)]]^3),1)</f>
        <v>38.4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ACC6-0B01-4307-BB7E-E24FF622F3FB}">
  <dimension ref="A1"/>
  <sheetViews>
    <sheetView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22917-8582-4BDD-8138-FCC1605C0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vhodni-podatki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Kobe, Tatjana</dc:creator>
  <cp:lastModifiedBy>Kobe, Tatjana</cp:lastModifiedBy>
  <dcterms:created xsi:type="dcterms:W3CDTF">2025-01-25T11:03:33Z</dcterms:created>
  <dcterms:modified xsi:type="dcterms:W3CDTF">2025-01-25T14:31:26Z</dcterms:modified>
</cp:coreProperties>
</file>