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tsuya\git\"/>
    </mc:Choice>
  </mc:AlternateContent>
  <bookViews>
    <workbookView xWindow="0" yWindow="0" windowWidth="19920" windowHeight="7920" activeTab="3"/>
  </bookViews>
  <sheets>
    <sheet name="データ" sheetId="2" r:id="rId1"/>
    <sheet name="印刷" sheetId="1" r:id="rId2"/>
    <sheet name="印刷 (4人)" sheetId="3" r:id="rId3"/>
    <sheet name="Sheet1" sheetId="4" r:id="rId4"/>
    <sheet name="日記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  <c r="B3" i="4" l="1"/>
  <c r="B4" i="5" l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D4" i="3"/>
  <c r="J14" i="3"/>
  <c r="J12" i="3"/>
  <c r="J10" i="3"/>
  <c r="J8" i="3"/>
  <c r="J6" i="3"/>
  <c r="M20" i="3" l="1"/>
  <c r="J20" i="3"/>
  <c r="G20" i="3"/>
  <c r="D20" i="3"/>
  <c r="O17" i="3"/>
  <c r="B12" i="3"/>
  <c r="O1" i="3"/>
  <c r="E2" i="1"/>
  <c r="L17" i="1"/>
  <c r="L1" i="1"/>
  <c r="J20" i="1"/>
  <c r="G20" i="1"/>
  <c r="D20" i="1"/>
  <c r="D4" i="1"/>
  <c r="J4" i="1"/>
  <c r="G4" i="1"/>
  <c r="B6" i="3" l="1"/>
  <c r="E18" i="3"/>
  <c r="B30" i="3" s="1"/>
  <c r="B32" i="3" s="1"/>
  <c r="H2" i="3"/>
  <c r="B8" i="3"/>
  <c r="B10" i="3"/>
  <c r="B14" i="3"/>
  <c r="H2" i="1"/>
  <c r="B26" i="3" l="1"/>
  <c r="B24" i="3"/>
  <c r="B22" i="3"/>
  <c r="H18" i="3"/>
  <c r="B28" i="3"/>
  <c r="E18" i="1"/>
  <c r="B6" i="1"/>
  <c r="B14" i="1"/>
  <c r="B12" i="1"/>
  <c r="B10" i="1"/>
  <c r="B8" i="1"/>
  <c r="B28" i="1" l="1"/>
  <c r="H18" i="1"/>
  <c r="B26" i="1"/>
  <c r="B22" i="1"/>
  <c r="B24" i="1"/>
  <c r="B30" i="1"/>
</calcChain>
</file>

<file path=xl/sharedStrings.xml><?xml version="1.0" encoding="utf-8"?>
<sst xmlns="http://schemas.openxmlformats.org/spreadsheetml/2006/main" count="212" uniqueCount="21">
  <si>
    <t>阿部</t>
    <rPh sb="0" eb="2">
      <t>アベ</t>
    </rPh>
    <phoneticPr fontId="1"/>
  </si>
  <si>
    <t>出</t>
    <rPh sb="0" eb="1">
      <t>デ</t>
    </rPh>
    <phoneticPr fontId="1"/>
  </si>
  <si>
    <t>退</t>
    <rPh sb="0" eb="1">
      <t>タイ</t>
    </rPh>
    <phoneticPr fontId="1"/>
  </si>
  <si>
    <t>備考</t>
    <rPh sb="0" eb="2">
      <t>ビコウ</t>
    </rPh>
    <phoneticPr fontId="1"/>
  </si>
  <si>
    <t>内藤</t>
    <rPh sb="0" eb="2">
      <t>ナイトウ</t>
    </rPh>
    <phoneticPr fontId="1"/>
  </si>
  <si>
    <t>安田</t>
    <rPh sb="0" eb="2">
      <t>ヤスダ</t>
    </rPh>
    <phoneticPr fontId="1"/>
  </si>
  <si>
    <t>～</t>
    <phoneticPr fontId="1"/>
  </si>
  <si>
    <t>時刻</t>
    <rPh sb="0" eb="2">
      <t>ジコク</t>
    </rPh>
    <phoneticPr fontId="1"/>
  </si>
  <si>
    <t>勤怠時刻管理票</t>
    <rPh sb="0" eb="2">
      <t>キンタイ</t>
    </rPh>
    <rPh sb="2" eb="4">
      <t>ジコク</t>
    </rPh>
    <rPh sb="4" eb="6">
      <t>カンリ</t>
    </rPh>
    <rPh sb="6" eb="7">
      <t>ヒョウ</t>
    </rPh>
    <phoneticPr fontId="1"/>
  </si>
  <si>
    <t>名前</t>
    <rPh sb="0" eb="2">
      <t>ナマエ</t>
    </rPh>
    <phoneticPr fontId="1"/>
  </si>
  <si>
    <t>池田</t>
    <rPh sb="0" eb="2">
      <t>イケダ</t>
    </rPh>
    <phoneticPr fontId="1"/>
  </si>
  <si>
    <t>下期週</t>
    <rPh sb="0" eb="2">
      <t>シモキ</t>
    </rPh>
    <rPh sb="2" eb="3">
      <t>シュウ</t>
    </rPh>
    <phoneticPr fontId="1"/>
  </si>
  <si>
    <t>出勤時刻</t>
    <rPh sb="0" eb="2">
      <t>シュッキン</t>
    </rPh>
    <rPh sb="2" eb="4">
      <t>ジコク</t>
    </rPh>
    <phoneticPr fontId="1"/>
  </si>
  <si>
    <t>退勤時刻</t>
    <rPh sb="0" eb="2">
      <t>タイキン</t>
    </rPh>
    <rPh sb="2" eb="4">
      <t>ジコク</t>
    </rPh>
    <phoneticPr fontId="1"/>
  </si>
  <si>
    <t>日付</t>
    <rPh sb="0" eb="2">
      <t>ヒヅケ</t>
    </rPh>
    <phoneticPr fontId="1"/>
  </si>
  <si>
    <t>天気</t>
    <rPh sb="0" eb="2">
      <t>テンキ</t>
    </rPh>
    <phoneticPr fontId="1"/>
  </si>
  <si>
    <t>体調</t>
    <rPh sb="0" eb="2">
      <t>タイチョウ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</si>
  <si>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</si>
  <si>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</si>
  <si>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今月の目標：</t>
    <rPh sb="0" eb="2">
      <t>コンゲツ</t>
    </rPh>
    <rPh sb="3" eb="5">
      <t>モクヒョウ</t>
    </rPh>
    <phoneticPr fontId="1"/>
  </si>
  <si>
    <t>□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</si>
</sst>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"/>
    <numFmt numFmtId="177" formatCode="aaa"/>
    <numFmt numFmtId="178" formatCode="yyyy&quot;年&quot;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HG丸ｺﾞｼｯｸM-PRO"/>
      <family val="3"/>
      <charset val="128"/>
    </font>
    <font>
      <sz val="14"/>
      <color theme="1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  <font>
      <sz val="16"/>
      <color theme="1"/>
      <name val="HG丸ｺﾞｼｯｸM-PRO"/>
      <family val="3"/>
      <charset val="128"/>
    </font>
    <font>
      <sz val="9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55" fontId="2" fillId="0" borderId="0" xfId="0" applyNumberFormat="1" applyFont="1" applyBorder="1" applyAlignment="1">
      <alignment horizontal="right" vertical="center"/>
    </xf>
    <xf numFmtId="14" fontId="2" fillId="0" borderId="0" xfId="0" applyNumberFormat="1" applyFont="1" applyBorder="1" applyAlignment="1">
      <alignment vertical="center"/>
    </xf>
    <xf numFmtId="14" fontId="5" fillId="0" borderId="0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2" fillId="0" borderId="18" xfId="0" applyFont="1" applyBorder="1" applyAlignment="1">
      <alignment horizontal="center" vertical="center"/>
    </xf>
    <xf numFmtId="0" fontId="0" fillId="0" borderId="20" xfId="0" applyBorder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6" fillId="0" borderId="0" xfId="0" applyFont="1" applyBorder="1" applyAlignment="1">
      <alignment horizontal="right" vertical="top"/>
    </xf>
    <xf numFmtId="0" fontId="0" fillId="0" borderId="33" xfId="0" applyBorder="1">
      <alignment vertical="center"/>
    </xf>
    <xf numFmtId="0" fontId="0" fillId="0" borderId="26" xfId="0" applyBorder="1">
      <alignment vertical="center"/>
    </xf>
    <xf numFmtId="0" fontId="0" fillId="0" borderId="6" xfId="0" applyBorder="1">
      <alignment vertical="center"/>
    </xf>
    <xf numFmtId="0" fontId="0" fillId="0" borderId="29" xfId="0" applyBorder="1">
      <alignment vertical="center"/>
    </xf>
    <xf numFmtId="0" fontId="0" fillId="0" borderId="0" xfId="0" applyProtection="1">
      <alignment vertical="center"/>
    </xf>
    <xf numFmtId="14" fontId="0" fillId="0" borderId="0" xfId="0" applyNumberFormat="1" applyProtection="1">
      <alignment vertical="center"/>
    </xf>
    <xf numFmtId="0" fontId="0" fillId="2" borderId="32" xfId="0" applyFill="1" applyBorder="1">
      <alignment vertical="center"/>
    </xf>
    <xf numFmtId="0" fontId="0" fillId="2" borderId="30" xfId="0" applyFill="1" applyBorder="1">
      <alignment vertical="center"/>
    </xf>
    <xf numFmtId="0" fontId="0" fillId="2" borderId="34" xfId="0" applyFill="1" applyBorder="1">
      <alignment vertical="center"/>
    </xf>
    <xf numFmtId="0" fontId="0" fillId="2" borderId="35" xfId="0" applyFill="1" applyBorder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2" fillId="0" borderId="18" xfId="0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0" fontId="2" fillId="0" borderId="8" xfId="0" applyFont="1" applyBorder="1">
      <alignment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176" fontId="0" fillId="0" borderId="0" xfId="0" applyNumberFormat="1">
      <alignment vertical="center"/>
    </xf>
    <xf numFmtId="0" fontId="4" fillId="0" borderId="4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2" fillId="0" borderId="36" xfId="0" applyFont="1" applyBorder="1">
      <alignment vertical="center"/>
    </xf>
    <xf numFmtId="0" fontId="2" fillId="0" borderId="44" xfId="0" applyFont="1" applyBorder="1">
      <alignment vertical="center"/>
    </xf>
    <xf numFmtId="0" fontId="2" fillId="0" borderId="45" xfId="0" applyFont="1" applyBorder="1">
      <alignment vertical="center"/>
    </xf>
    <xf numFmtId="0" fontId="2" fillId="0" borderId="46" xfId="0" applyFont="1" applyBorder="1">
      <alignment vertical="center"/>
    </xf>
    <xf numFmtId="56" fontId="2" fillId="0" borderId="37" xfId="0" applyNumberFormat="1" applyFont="1" applyBorder="1">
      <alignment vertical="center"/>
    </xf>
    <xf numFmtId="177" fontId="2" fillId="0" borderId="38" xfId="0" applyNumberFormat="1" applyFont="1" applyBorder="1" applyAlignment="1">
      <alignment horizontal="center" vertical="center"/>
    </xf>
    <xf numFmtId="0" fontId="2" fillId="0" borderId="38" xfId="0" applyFont="1" applyBorder="1">
      <alignment vertical="center"/>
    </xf>
    <xf numFmtId="0" fontId="2" fillId="0" borderId="24" xfId="0" applyFont="1" applyBorder="1">
      <alignment vertical="center"/>
    </xf>
    <xf numFmtId="56" fontId="2" fillId="0" borderId="39" xfId="0" applyNumberFormat="1" applyFont="1" applyBorder="1">
      <alignment vertical="center"/>
    </xf>
    <xf numFmtId="177" fontId="2" fillId="0" borderId="40" xfId="0" applyNumberFormat="1" applyFont="1" applyBorder="1" applyAlignment="1">
      <alignment horizontal="center" vertical="center"/>
    </xf>
    <xf numFmtId="0" fontId="2" fillId="0" borderId="40" xfId="0" applyFont="1" applyBorder="1">
      <alignment vertical="center"/>
    </xf>
    <xf numFmtId="0" fontId="2" fillId="0" borderId="41" xfId="0" applyFont="1" applyBorder="1">
      <alignment vertical="center"/>
    </xf>
    <xf numFmtId="56" fontId="2" fillId="0" borderId="42" xfId="0" applyNumberFormat="1" applyFont="1" applyBorder="1">
      <alignment vertical="center"/>
    </xf>
    <xf numFmtId="177" fontId="2" fillId="0" borderId="43" xfId="0" applyNumberFormat="1" applyFont="1" applyBorder="1" applyAlignment="1">
      <alignment horizontal="center" vertical="center"/>
    </xf>
    <xf numFmtId="0" fontId="2" fillId="0" borderId="43" xfId="0" applyFont="1" applyBorder="1">
      <alignment vertical="center"/>
    </xf>
    <xf numFmtId="0" fontId="2" fillId="0" borderId="0" xfId="0" applyFont="1">
      <alignment vertical="center"/>
    </xf>
    <xf numFmtId="178" fontId="2" fillId="0" borderId="2" xfId="0" applyNumberFormat="1" applyFont="1" applyBorder="1">
      <alignment vertical="center"/>
    </xf>
    <xf numFmtId="0" fontId="2" fillId="0" borderId="24" xfId="0" applyFont="1" applyBorder="1" applyAlignment="1">
      <alignment horizontal="right" vertical="center"/>
    </xf>
    <xf numFmtId="0" fontId="2" fillId="0" borderId="41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29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6" fontId="2" fillId="0" borderId="28" xfId="0" applyNumberFormat="1" applyFont="1" applyBorder="1" applyAlignment="1">
      <alignment horizontal="center" vertical="center"/>
    </xf>
    <xf numFmtId="176" fontId="2" fillId="0" borderId="27" xfId="0" applyNumberFormat="1" applyFont="1" applyBorder="1" applyAlignment="1">
      <alignment horizontal="center" vertical="center"/>
    </xf>
    <xf numFmtId="177" fontId="2" fillId="0" borderId="21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176" fontId="2" fillId="0" borderId="26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176" fontId="2" fillId="0" borderId="28" xfId="0" applyNumberFormat="1" applyFont="1" applyFill="1" applyBorder="1" applyAlignment="1">
      <alignment horizontal="center" vertical="center"/>
    </xf>
    <xf numFmtId="176" fontId="2" fillId="0" borderId="27" xfId="0" applyNumberFormat="1" applyFont="1" applyFill="1" applyBorder="1" applyAlignment="1">
      <alignment horizontal="center" vertical="center"/>
    </xf>
    <xf numFmtId="177" fontId="2" fillId="0" borderId="21" xfId="0" applyNumberFormat="1" applyFont="1" applyFill="1" applyBorder="1" applyAlignment="1">
      <alignment horizontal="center" vertical="center"/>
    </xf>
    <xf numFmtId="177" fontId="2" fillId="0" borderId="16" xfId="0" applyNumberFormat="1" applyFont="1" applyFill="1" applyBorder="1" applyAlignment="1">
      <alignment horizontal="center" vertical="center"/>
    </xf>
    <xf numFmtId="176" fontId="2" fillId="0" borderId="26" xfId="0" applyNumberFormat="1" applyFont="1" applyFill="1" applyBorder="1" applyAlignment="1">
      <alignment horizontal="center" vertical="center"/>
    </xf>
    <xf numFmtId="177" fontId="2" fillId="0" borderId="4" xfId="0" applyNumberFormat="1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176" fontId="2" fillId="0" borderId="29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11"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2" sqref="E2"/>
    </sheetView>
  </sheetViews>
  <sheetFormatPr defaultRowHeight="13.5" x14ac:dyDescent="0.15"/>
  <cols>
    <col min="5" max="9" width="11.625" bestFit="1" customWidth="1"/>
  </cols>
  <sheetData>
    <row r="1" spans="1:9" ht="14.25" thickBot="1" x14ac:dyDescent="0.2">
      <c r="A1" t="s">
        <v>9</v>
      </c>
      <c r="B1" s="33"/>
      <c r="D1" t="s">
        <v>11</v>
      </c>
      <c r="E1" s="39">
        <v>4</v>
      </c>
    </row>
    <row r="2" spans="1:9" x14ac:dyDescent="0.15">
      <c r="A2" s="34">
        <v>1</v>
      </c>
      <c r="B2" s="40" t="s">
        <v>0</v>
      </c>
      <c r="D2" s="37">
        <v>1</v>
      </c>
      <c r="E2" s="38">
        <v>42282</v>
      </c>
      <c r="F2" s="31"/>
      <c r="G2" s="31"/>
      <c r="H2" s="31"/>
      <c r="I2" s="31"/>
    </row>
    <row r="3" spans="1:9" x14ac:dyDescent="0.15">
      <c r="A3" s="35">
        <v>2</v>
      </c>
      <c r="B3" s="41" t="s">
        <v>10</v>
      </c>
      <c r="D3" s="37">
        <v>2</v>
      </c>
      <c r="E3" s="38">
        <v>42289</v>
      </c>
      <c r="F3" s="31"/>
      <c r="G3" s="31"/>
      <c r="H3" s="31"/>
      <c r="I3" s="31"/>
    </row>
    <row r="4" spans="1:9" x14ac:dyDescent="0.15">
      <c r="A4" s="35">
        <v>3</v>
      </c>
      <c r="B4" s="41" t="s">
        <v>5</v>
      </c>
      <c r="D4" s="37">
        <v>3</v>
      </c>
      <c r="E4" s="38">
        <v>42296</v>
      </c>
      <c r="F4" s="31"/>
      <c r="G4" s="31"/>
      <c r="H4" s="31"/>
      <c r="I4" s="31"/>
    </row>
    <row r="5" spans="1:9" x14ac:dyDescent="0.15">
      <c r="A5" s="35">
        <v>4</v>
      </c>
      <c r="B5" s="41" t="s">
        <v>4</v>
      </c>
      <c r="D5" s="37">
        <v>4</v>
      </c>
      <c r="E5" s="38">
        <v>42303</v>
      </c>
      <c r="F5" s="31"/>
      <c r="G5" s="31"/>
      <c r="H5" s="31"/>
      <c r="I5" s="31"/>
    </row>
    <row r="6" spans="1:9" x14ac:dyDescent="0.15">
      <c r="A6" s="35"/>
      <c r="B6" s="41"/>
      <c r="D6" s="37">
        <v>5</v>
      </c>
      <c r="E6" s="38">
        <v>42310</v>
      </c>
      <c r="F6" s="31"/>
      <c r="G6" s="31"/>
      <c r="H6" s="31"/>
      <c r="I6" s="31"/>
    </row>
    <row r="7" spans="1:9" x14ac:dyDescent="0.15">
      <c r="A7" s="35"/>
      <c r="B7" s="41"/>
      <c r="D7" s="37">
        <v>6</v>
      </c>
      <c r="E7" s="38">
        <v>42317</v>
      </c>
      <c r="F7" s="31"/>
      <c r="G7" s="31"/>
      <c r="H7" s="31"/>
      <c r="I7" s="31"/>
    </row>
    <row r="8" spans="1:9" x14ac:dyDescent="0.15">
      <c r="A8" s="35"/>
      <c r="B8" s="41"/>
      <c r="D8" s="37">
        <v>7</v>
      </c>
      <c r="E8" s="38">
        <v>42324</v>
      </c>
      <c r="F8" s="31"/>
      <c r="G8" s="31"/>
      <c r="H8" s="31"/>
      <c r="I8" s="31"/>
    </row>
    <row r="9" spans="1:9" x14ac:dyDescent="0.15">
      <c r="A9" s="35"/>
      <c r="B9" s="41"/>
      <c r="D9" s="37">
        <v>8</v>
      </c>
      <c r="E9" s="38">
        <v>42331</v>
      </c>
      <c r="F9" s="31"/>
      <c r="G9" s="31"/>
      <c r="H9" s="31"/>
      <c r="I9" s="31"/>
    </row>
    <row r="10" spans="1:9" x14ac:dyDescent="0.15">
      <c r="A10" s="35"/>
      <c r="B10" s="41"/>
      <c r="D10" s="37">
        <v>9</v>
      </c>
      <c r="E10" s="38">
        <v>42338</v>
      </c>
      <c r="F10" s="31"/>
      <c r="G10" s="31"/>
      <c r="H10" s="31"/>
      <c r="I10" s="31"/>
    </row>
    <row r="11" spans="1:9" ht="14.25" thickBot="1" x14ac:dyDescent="0.2">
      <c r="A11" s="36"/>
      <c r="B11" s="42"/>
      <c r="D11" s="37">
        <v>10</v>
      </c>
      <c r="E11" s="38">
        <v>42345</v>
      </c>
      <c r="F11" s="31"/>
      <c r="G11" s="31"/>
      <c r="H11" s="31"/>
      <c r="I11" s="31"/>
    </row>
    <row r="12" spans="1:9" x14ac:dyDescent="0.15">
      <c r="D12" s="37">
        <v>11</v>
      </c>
      <c r="E12" s="38">
        <v>42352</v>
      </c>
      <c r="F12" s="31"/>
      <c r="G12" s="31"/>
      <c r="H12" s="31"/>
      <c r="I12" s="31"/>
    </row>
    <row r="13" spans="1:9" x14ac:dyDescent="0.15">
      <c r="D13" s="37">
        <v>12</v>
      </c>
      <c r="E13" s="38">
        <v>42359</v>
      </c>
      <c r="F13" s="31"/>
      <c r="G13" s="31"/>
      <c r="H13" s="31"/>
      <c r="I13" s="31"/>
    </row>
    <row r="14" spans="1:9" x14ac:dyDescent="0.15">
      <c r="D14" s="37">
        <v>13</v>
      </c>
      <c r="E14" s="38">
        <v>42366</v>
      </c>
      <c r="F14" s="31"/>
      <c r="G14" s="31"/>
      <c r="H14" s="31"/>
      <c r="I14" s="31"/>
    </row>
    <row r="15" spans="1:9" x14ac:dyDescent="0.15">
      <c r="D15" s="37">
        <v>14</v>
      </c>
      <c r="E15" s="38">
        <v>42373</v>
      </c>
      <c r="F15" s="31"/>
      <c r="G15" s="31"/>
      <c r="H15" s="31"/>
      <c r="I15" s="31"/>
    </row>
    <row r="16" spans="1:9" x14ac:dyDescent="0.15">
      <c r="D16" s="37">
        <v>15</v>
      </c>
      <c r="E16" s="38">
        <v>42380</v>
      </c>
    </row>
    <row r="17" spans="4:5" x14ac:dyDescent="0.15">
      <c r="D17" s="37">
        <v>16</v>
      </c>
      <c r="E17" s="38">
        <v>42387</v>
      </c>
    </row>
    <row r="18" spans="4:5" x14ac:dyDescent="0.15">
      <c r="D18" s="37">
        <v>17</v>
      </c>
      <c r="E18" s="38">
        <v>42394</v>
      </c>
    </row>
    <row r="19" spans="4:5" x14ac:dyDescent="0.15">
      <c r="D19" s="37">
        <v>18</v>
      </c>
      <c r="E19" s="38">
        <v>42401</v>
      </c>
    </row>
    <row r="20" spans="4:5" x14ac:dyDescent="0.15">
      <c r="D20" s="37">
        <v>19</v>
      </c>
      <c r="E20" s="38">
        <v>42408</v>
      </c>
    </row>
    <row r="21" spans="4:5" x14ac:dyDescent="0.15">
      <c r="D21" s="37">
        <v>20</v>
      </c>
      <c r="E21" s="38">
        <v>42415</v>
      </c>
    </row>
    <row r="22" spans="4:5" x14ac:dyDescent="0.15">
      <c r="D22" s="37">
        <v>21</v>
      </c>
      <c r="E22" s="38">
        <v>42422</v>
      </c>
    </row>
    <row r="23" spans="4:5" x14ac:dyDescent="0.15">
      <c r="D23" s="37">
        <v>22</v>
      </c>
      <c r="E23" s="38">
        <v>42429</v>
      </c>
    </row>
    <row r="24" spans="4:5" x14ac:dyDescent="0.15">
      <c r="D24" s="37">
        <v>23</v>
      </c>
      <c r="E24" s="38">
        <v>42436</v>
      </c>
    </row>
    <row r="25" spans="4:5" x14ac:dyDescent="0.15">
      <c r="D25" s="37">
        <v>24</v>
      </c>
      <c r="E25" s="38">
        <v>42443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showWhiteSpace="0" view="pageLayout" zoomScale="70" zoomScaleNormal="100" zoomScalePageLayoutView="70" workbookViewId="0">
      <selection activeCell="K12" sqref="K12"/>
    </sheetView>
  </sheetViews>
  <sheetFormatPr defaultColWidth="5" defaultRowHeight="28.35" customHeight="1" x14ac:dyDescent="0.15"/>
  <cols>
    <col min="1" max="1" width="2.75" style="1" customWidth="1"/>
    <col min="2" max="2" width="9.125" style="1" customWidth="1"/>
    <col min="3" max="3" width="6.125" style="1" customWidth="1"/>
    <col min="4" max="4" width="5.625" style="1" customWidth="1"/>
    <col min="5" max="5" width="14.125" style="1" customWidth="1"/>
    <col min="6" max="6" width="22.125" style="1" customWidth="1"/>
    <col min="7" max="7" width="5" style="1" customWidth="1"/>
    <col min="8" max="8" width="14.125" style="1" customWidth="1"/>
    <col min="9" max="9" width="22.125" style="1" customWidth="1"/>
    <col min="10" max="10" width="5.625" style="1" customWidth="1"/>
    <col min="11" max="11" width="14.125" style="1" customWidth="1"/>
    <col min="12" max="12" width="22.125" style="1" customWidth="1"/>
    <col min="13" max="13" width="5" style="1" customWidth="1"/>
    <col min="14" max="16384" width="5" style="1"/>
  </cols>
  <sheetData>
    <row r="1" spans="2:13" ht="28.35" customHeight="1" x14ac:dyDescent="0.15">
      <c r="L1" s="32" t="str">
        <f ca="1">"印刷日:"&amp;TEXT(TODAY(),"yyyymmdd")</f>
        <v>印刷日:20180402</v>
      </c>
    </row>
    <row r="2" spans="2:13" ht="28.5" customHeight="1" x14ac:dyDescent="0.15">
      <c r="D2" s="4"/>
      <c r="E2" s="103">
        <f>VLOOKUP(データ!E1,データ!D2:E25,2,FALSE)</f>
        <v>42303</v>
      </c>
      <c r="F2" s="103"/>
      <c r="G2" s="5" t="s">
        <v>6</v>
      </c>
      <c r="H2" s="103">
        <f>E2+4</f>
        <v>42307</v>
      </c>
      <c r="I2" s="103"/>
      <c r="K2" s="97" t="s">
        <v>8</v>
      </c>
      <c r="L2" s="97"/>
      <c r="M2"/>
    </row>
    <row r="3" spans="2:13" ht="18.75" customHeight="1" thickBot="1" x14ac:dyDescent="0.2">
      <c r="C3" s="3"/>
      <c r="D3" s="3"/>
      <c r="E3" s="3"/>
      <c r="F3" s="3"/>
      <c r="G3" s="3"/>
      <c r="H3" s="3"/>
      <c r="I3" s="3"/>
      <c r="J3" s="2"/>
      <c r="K3" s="2"/>
      <c r="L3" s="2"/>
      <c r="M3"/>
    </row>
    <row r="4" spans="2:13" ht="28.5" customHeight="1" x14ac:dyDescent="0.15">
      <c r="B4" s="2"/>
      <c r="C4" s="2"/>
      <c r="D4" s="98" t="str">
        <f>データ!B2</f>
        <v>阿部</v>
      </c>
      <c r="E4" s="99"/>
      <c r="F4" s="100"/>
      <c r="G4" s="99" t="str">
        <f>データ!B3</f>
        <v>池田</v>
      </c>
      <c r="H4" s="99"/>
      <c r="I4" s="99"/>
      <c r="J4" s="98" t="str">
        <f>データ!B4</f>
        <v>安田</v>
      </c>
      <c r="K4" s="99"/>
      <c r="L4" s="100"/>
      <c r="M4"/>
    </row>
    <row r="5" spans="2:13" ht="28.5" customHeight="1" thickBot="1" x14ac:dyDescent="0.2">
      <c r="B5" s="2"/>
      <c r="C5" s="2"/>
      <c r="D5" s="28"/>
      <c r="E5" s="29" t="s">
        <v>7</v>
      </c>
      <c r="F5" s="30" t="s">
        <v>3</v>
      </c>
      <c r="G5" s="28"/>
      <c r="H5" s="29" t="s">
        <v>7</v>
      </c>
      <c r="I5" s="30" t="s">
        <v>3</v>
      </c>
      <c r="J5" s="28"/>
      <c r="K5" s="29" t="s">
        <v>7</v>
      </c>
      <c r="L5" s="30" t="s">
        <v>3</v>
      </c>
      <c r="M5"/>
    </row>
    <row r="6" spans="2:13" ht="33.950000000000003" customHeight="1" x14ac:dyDescent="0.15">
      <c r="B6" s="101">
        <f>$E$2-WEEKDAY($E$2)+C6</f>
        <v>42303</v>
      </c>
      <c r="C6" s="102">
        <v>2</v>
      </c>
      <c r="D6" s="12" t="s">
        <v>1</v>
      </c>
      <c r="E6" s="8"/>
      <c r="F6" s="13"/>
      <c r="G6" s="8" t="s">
        <v>1</v>
      </c>
      <c r="H6" s="8"/>
      <c r="I6" s="17"/>
      <c r="J6" s="12" t="s">
        <v>1</v>
      </c>
      <c r="K6" s="8"/>
      <c r="L6" s="13"/>
      <c r="M6"/>
    </row>
    <row r="7" spans="2:13" ht="33.950000000000003" customHeight="1" thickBot="1" x14ac:dyDescent="0.2">
      <c r="B7" s="94"/>
      <c r="C7" s="96"/>
      <c r="D7" s="19" t="s">
        <v>2</v>
      </c>
      <c r="E7" s="20"/>
      <c r="F7" s="21"/>
      <c r="G7" s="22" t="s">
        <v>2</v>
      </c>
      <c r="H7" s="20"/>
      <c r="I7" s="23"/>
      <c r="J7" s="19" t="s">
        <v>2</v>
      </c>
      <c r="K7" s="20"/>
      <c r="L7" s="21"/>
      <c r="M7"/>
    </row>
    <row r="8" spans="2:13" ht="33.950000000000003" customHeight="1" thickTop="1" x14ac:dyDescent="0.15">
      <c r="B8" s="93">
        <f>$E$2-WEEKDAY($E$2)+C8</f>
        <v>42304</v>
      </c>
      <c r="C8" s="95">
        <v>3</v>
      </c>
      <c r="D8" s="24" t="s">
        <v>1</v>
      </c>
      <c r="E8" s="25"/>
      <c r="F8" s="26"/>
      <c r="G8" s="25" t="s">
        <v>1</v>
      </c>
      <c r="H8" s="25"/>
      <c r="I8" s="27"/>
      <c r="J8" s="24" t="s">
        <v>1</v>
      </c>
      <c r="K8" s="25"/>
      <c r="L8" s="26"/>
      <c r="M8"/>
    </row>
    <row r="9" spans="2:13" ht="33.950000000000003" customHeight="1" thickBot="1" x14ac:dyDescent="0.2">
      <c r="B9" s="94"/>
      <c r="C9" s="96"/>
      <c r="D9" s="19" t="s">
        <v>2</v>
      </c>
      <c r="E9" s="20"/>
      <c r="F9" s="21"/>
      <c r="G9" s="22" t="s">
        <v>2</v>
      </c>
      <c r="H9" s="20"/>
      <c r="I9" s="23"/>
      <c r="J9" s="19" t="s">
        <v>2</v>
      </c>
      <c r="K9" s="20"/>
      <c r="L9" s="21"/>
      <c r="M9"/>
    </row>
    <row r="10" spans="2:13" ht="33.950000000000003" customHeight="1" thickTop="1" x14ac:dyDescent="0.15">
      <c r="B10" s="93">
        <f>$E$2-WEEKDAY($E$2)+C10</f>
        <v>42305</v>
      </c>
      <c r="C10" s="95">
        <v>4</v>
      </c>
      <c r="D10" s="24" t="s">
        <v>1</v>
      </c>
      <c r="E10" s="25"/>
      <c r="F10" s="26"/>
      <c r="G10" s="25" t="s">
        <v>1</v>
      </c>
      <c r="H10" s="25"/>
      <c r="I10" s="27"/>
      <c r="J10" s="24" t="s">
        <v>1</v>
      </c>
      <c r="K10" s="25"/>
      <c r="L10" s="26"/>
      <c r="M10"/>
    </row>
    <row r="11" spans="2:13" ht="33.950000000000003" customHeight="1" thickBot="1" x14ac:dyDescent="0.2">
      <c r="B11" s="94"/>
      <c r="C11" s="96"/>
      <c r="D11" s="19" t="s">
        <v>2</v>
      </c>
      <c r="E11" s="20"/>
      <c r="F11" s="21"/>
      <c r="G11" s="22" t="s">
        <v>2</v>
      </c>
      <c r="H11" s="20"/>
      <c r="I11" s="23"/>
      <c r="J11" s="19" t="s">
        <v>2</v>
      </c>
      <c r="K11" s="20"/>
      <c r="L11" s="21"/>
      <c r="M11"/>
    </row>
    <row r="12" spans="2:13" ht="33.950000000000003" customHeight="1" thickTop="1" x14ac:dyDescent="0.15">
      <c r="B12" s="93">
        <f>$E$2-WEEKDAY($E$2)+C12</f>
        <v>42306</v>
      </c>
      <c r="C12" s="95">
        <v>5</v>
      </c>
      <c r="D12" s="24" t="s">
        <v>1</v>
      </c>
      <c r="E12" s="25"/>
      <c r="F12" s="26"/>
      <c r="G12" s="25" t="s">
        <v>1</v>
      </c>
      <c r="H12" s="25"/>
      <c r="I12" s="27"/>
      <c r="J12" s="24" t="s">
        <v>1</v>
      </c>
      <c r="K12" s="25"/>
      <c r="L12" s="26"/>
      <c r="M12"/>
    </row>
    <row r="13" spans="2:13" ht="33.950000000000003" customHeight="1" thickBot="1" x14ac:dyDescent="0.2">
      <c r="B13" s="94"/>
      <c r="C13" s="96"/>
      <c r="D13" s="19" t="s">
        <v>2</v>
      </c>
      <c r="E13" s="20"/>
      <c r="F13" s="21"/>
      <c r="G13" s="22" t="s">
        <v>2</v>
      </c>
      <c r="H13" s="20"/>
      <c r="I13" s="23"/>
      <c r="J13" s="19" t="s">
        <v>2</v>
      </c>
      <c r="K13" s="20"/>
      <c r="L13" s="21"/>
      <c r="M13"/>
    </row>
    <row r="14" spans="2:13" ht="33.950000000000003" customHeight="1" thickTop="1" x14ac:dyDescent="0.15">
      <c r="B14" s="93">
        <f>$E$2-WEEKDAY($E$2)+C14</f>
        <v>42307</v>
      </c>
      <c r="C14" s="95">
        <v>6</v>
      </c>
      <c r="D14" s="24" t="s">
        <v>1</v>
      </c>
      <c r="E14" s="25"/>
      <c r="F14" s="26"/>
      <c r="G14" s="25" t="s">
        <v>1</v>
      </c>
      <c r="H14" s="25"/>
      <c r="I14" s="27"/>
      <c r="J14" s="24" t="s">
        <v>1</v>
      </c>
      <c r="K14" s="25"/>
      <c r="L14" s="26"/>
      <c r="M14"/>
    </row>
    <row r="15" spans="2:13" ht="33.75" customHeight="1" thickBot="1" x14ac:dyDescent="0.2">
      <c r="B15" s="90"/>
      <c r="C15" s="92"/>
      <c r="D15" s="10" t="s">
        <v>2</v>
      </c>
      <c r="E15" s="7"/>
      <c r="F15" s="11"/>
      <c r="G15" s="9" t="s">
        <v>2</v>
      </c>
      <c r="H15" s="7"/>
      <c r="I15" s="16"/>
      <c r="J15" s="10" t="s">
        <v>2</v>
      </c>
      <c r="K15" s="7"/>
      <c r="L15" s="11"/>
      <c r="M15"/>
    </row>
    <row r="16" spans="2:13" ht="33.950000000000003" customHeight="1" x14ac:dyDescent="0.15">
      <c r="B16"/>
      <c r="C16"/>
      <c r="D16"/>
      <c r="E16"/>
      <c r="F16"/>
      <c r="G16"/>
      <c r="H16"/>
      <c r="I16"/>
      <c r="J16"/>
      <c r="K16"/>
      <c r="L16"/>
      <c r="M16"/>
    </row>
    <row r="17" spans="2:13" ht="33.950000000000003" customHeight="1" x14ac:dyDescent="0.15">
      <c r="B17"/>
      <c r="C17"/>
      <c r="D17"/>
      <c r="E17"/>
      <c r="F17"/>
      <c r="G17"/>
      <c r="H17"/>
      <c r="I17"/>
      <c r="J17"/>
      <c r="K17"/>
      <c r="L17" s="32" t="str">
        <f ca="1">"印刷日:"&amp;TEXT(TODAY(),"yyyymmdd")</f>
        <v>印刷日:20180402</v>
      </c>
      <c r="M17"/>
    </row>
    <row r="18" spans="2:13" ht="33.950000000000003" customHeight="1" x14ac:dyDescent="0.15">
      <c r="D18" s="4"/>
      <c r="E18" s="103">
        <f>E2+7</f>
        <v>42310</v>
      </c>
      <c r="F18" s="103"/>
      <c r="G18" s="5" t="s">
        <v>6</v>
      </c>
      <c r="H18" s="103">
        <f>E18+4</f>
        <v>42314</v>
      </c>
      <c r="I18" s="103"/>
      <c r="K18" s="97" t="s">
        <v>8</v>
      </c>
      <c r="L18" s="97"/>
      <c r="M18"/>
    </row>
    <row r="19" spans="2:13" ht="18.75" customHeight="1" thickBot="1" x14ac:dyDescent="0.2">
      <c r="C19" s="3"/>
      <c r="D19" s="3"/>
      <c r="E19" s="3"/>
      <c r="F19" s="3"/>
      <c r="G19" s="3"/>
      <c r="H19" s="3"/>
      <c r="I19" s="3"/>
      <c r="J19" s="2"/>
      <c r="K19" s="2"/>
      <c r="L19" s="2"/>
      <c r="M19"/>
    </row>
    <row r="20" spans="2:13" ht="33.950000000000003" customHeight="1" x14ac:dyDescent="0.15">
      <c r="B20" s="2"/>
      <c r="C20" s="2"/>
      <c r="D20" s="98" t="str">
        <f>データ!B2</f>
        <v>阿部</v>
      </c>
      <c r="E20" s="99"/>
      <c r="F20" s="100"/>
      <c r="G20" s="99" t="str">
        <f>データ!B3</f>
        <v>池田</v>
      </c>
      <c r="H20" s="99"/>
      <c r="I20" s="99"/>
      <c r="J20" s="98" t="str">
        <f>データ!B4</f>
        <v>安田</v>
      </c>
      <c r="K20" s="99"/>
      <c r="L20" s="100"/>
      <c r="M20"/>
    </row>
    <row r="21" spans="2:13" ht="33.950000000000003" customHeight="1" thickBot="1" x14ac:dyDescent="0.2">
      <c r="B21" s="2"/>
      <c r="C21" s="2"/>
      <c r="D21" s="28"/>
      <c r="E21" s="29" t="s">
        <v>7</v>
      </c>
      <c r="F21" s="30" t="s">
        <v>3</v>
      </c>
      <c r="G21" s="28"/>
      <c r="H21" s="29" t="s">
        <v>7</v>
      </c>
      <c r="I21" s="30" t="s">
        <v>3</v>
      </c>
      <c r="J21" s="28"/>
      <c r="K21" s="29" t="s">
        <v>7</v>
      </c>
      <c r="L21" s="30" t="s">
        <v>3</v>
      </c>
      <c r="M21"/>
    </row>
    <row r="22" spans="2:13" ht="34.5" customHeight="1" x14ac:dyDescent="0.15">
      <c r="B22" s="101">
        <f>$E$18-WEEKDAY($E$18)+C22</f>
        <v>42310</v>
      </c>
      <c r="C22" s="102">
        <v>2</v>
      </c>
      <c r="D22" s="12" t="s">
        <v>1</v>
      </c>
      <c r="E22" s="8"/>
      <c r="F22" s="13"/>
      <c r="G22" s="8" t="s">
        <v>1</v>
      </c>
      <c r="H22" s="8"/>
      <c r="I22" s="17"/>
      <c r="J22" s="12" t="s">
        <v>1</v>
      </c>
      <c r="K22" s="8"/>
      <c r="L22" s="13"/>
      <c r="M22"/>
    </row>
    <row r="23" spans="2:13" ht="34.5" customHeight="1" thickBot="1" x14ac:dyDescent="0.2">
      <c r="B23" s="94"/>
      <c r="C23" s="96"/>
      <c r="D23" s="19" t="s">
        <v>2</v>
      </c>
      <c r="E23" s="20"/>
      <c r="F23" s="21"/>
      <c r="G23" s="22" t="s">
        <v>2</v>
      </c>
      <c r="H23" s="20"/>
      <c r="I23" s="23"/>
      <c r="J23" s="19" t="s">
        <v>2</v>
      </c>
      <c r="K23" s="20"/>
      <c r="L23" s="21"/>
      <c r="M23"/>
    </row>
    <row r="24" spans="2:13" ht="34.5" customHeight="1" thickTop="1" x14ac:dyDescent="0.15">
      <c r="B24" s="93">
        <f t="shared" ref="B24" si="0">$E$18-WEEKDAY($E$18)+C24</f>
        <v>42311</v>
      </c>
      <c r="C24" s="95">
        <v>3</v>
      </c>
      <c r="D24" s="24" t="s">
        <v>1</v>
      </c>
      <c r="E24" s="25"/>
      <c r="F24" s="26"/>
      <c r="G24" s="25" t="s">
        <v>1</v>
      </c>
      <c r="H24" s="25"/>
      <c r="I24" s="27"/>
      <c r="J24" s="24" t="s">
        <v>1</v>
      </c>
      <c r="K24" s="25"/>
      <c r="L24" s="26"/>
      <c r="M24"/>
    </row>
    <row r="25" spans="2:13" ht="34.5" customHeight="1" thickBot="1" x14ac:dyDescent="0.2">
      <c r="B25" s="94"/>
      <c r="C25" s="96"/>
      <c r="D25" s="19" t="s">
        <v>2</v>
      </c>
      <c r="E25" s="20"/>
      <c r="F25" s="21"/>
      <c r="G25" s="22" t="s">
        <v>2</v>
      </c>
      <c r="H25" s="20"/>
      <c r="I25" s="23"/>
      <c r="J25" s="19" t="s">
        <v>2</v>
      </c>
      <c r="K25" s="20"/>
      <c r="L25" s="21"/>
      <c r="M25"/>
    </row>
    <row r="26" spans="2:13" ht="34.5" customHeight="1" thickTop="1" x14ac:dyDescent="0.15">
      <c r="B26" s="93">
        <f t="shared" ref="B26" si="1">$E$18-WEEKDAY($E$18)+C26</f>
        <v>42312</v>
      </c>
      <c r="C26" s="95">
        <v>4</v>
      </c>
      <c r="D26" s="24" t="s">
        <v>1</v>
      </c>
      <c r="E26" s="25"/>
      <c r="F26" s="26"/>
      <c r="G26" s="25" t="s">
        <v>1</v>
      </c>
      <c r="H26" s="25"/>
      <c r="I26" s="27"/>
      <c r="J26" s="24" t="s">
        <v>1</v>
      </c>
      <c r="K26" s="25"/>
      <c r="L26" s="26"/>
      <c r="M26"/>
    </row>
    <row r="27" spans="2:13" ht="34.5" customHeight="1" thickBot="1" x14ac:dyDescent="0.2">
      <c r="B27" s="94"/>
      <c r="C27" s="96"/>
      <c r="D27" s="19" t="s">
        <v>2</v>
      </c>
      <c r="E27" s="20"/>
      <c r="F27" s="21"/>
      <c r="G27" s="22" t="s">
        <v>2</v>
      </c>
      <c r="H27" s="20"/>
      <c r="I27" s="23"/>
      <c r="J27" s="19" t="s">
        <v>2</v>
      </c>
      <c r="K27" s="20"/>
      <c r="L27" s="21"/>
      <c r="M27"/>
    </row>
    <row r="28" spans="2:13" ht="34.5" customHeight="1" thickTop="1" x14ac:dyDescent="0.15">
      <c r="B28" s="93">
        <f t="shared" ref="B28" si="2">$E$18-WEEKDAY($E$18)+C28</f>
        <v>42313</v>
      </c>
      <c r="C28" s="95">
        <v>5</v>
      </c>
      <c r="D28" s="24" t="s">
        <v>1</v>
      </c>
      <c r="E28" s="25"/>
      <c r="F28" s="26"/>
      <c r="G28" s="25" t="s">
        <v>1</v>
      </c>
      <c r="H28" s="25"/>
      <c r="I28" s="27"/>
      <c r="J28" s="24" t="s">
        <v>1</v>
      </c>
      <c r="K28" s="25"/>
      <c r="L28" s="26"/>
      <c r="M28"/>
    </row>
    <row r="29" spans="2:13" ht="34.5" customHeight="1" thickBot="1" x14ac:dyDescent="0.2">
      <c r="B29" s="94"/>
      <c r="C29" s="96"/>
      <c r="D29" s="19" t="s">
        <v>2</v>
      </c>
      <c r="E29" s="20"/>
      <c r="F29" s="21"/>
      <c r="G29" s="22" t="s">
        <v>2</v>
      </c>
      <c r="H29" s="20"/>
      <c r="I29" s="23"/>
      <c r="J29" s="19" t="s">
        <v>2</v>
      </c>
      <c r="K29" s="20"/>
      <c r="L29" s="21"/>
      <c r="M29"/>
    </row>
    <row r="30" spans="2:13" ht="34.5" customHeight="1" thickTop="1" x14ac:dyDescent="0.15">
      <c r="B30" s="89">
        <f t="shared" ref="B30" si="3">$E$18-WEEKDAY($E$18)+C30</f>
        <v>42314</v>
      </c>
      <c r="C30" s="91">
        <v>6</v>
      </c>
      <c r="D30" s="14" t="s">
        <v>1</v>
      </c>
      <c r="E30" s="6"/>
      <c r="F30" s="15"/>
      <c r="G30" s="6" t="s">
        <v>1</v>
      </c>
      <c r="H30" s="6"/>
      <c r="I30" s="18"/>
      <c r="J30" s="14" t="s">
        <v>1</v>
      </c>
      <c r="K30" s="6"/>
      <c r="L30" s="15"/>
      <c r="M30"/>
    </row>
    <row r="31" spans="2:13" ht="34.5" customHeight="1" thickBot="1" x14ac:dyDescent="0.2">
      <c r="B31" s="90"/>
      <c r="C31" s="92"/>
      <c r="D31" s="10" t="s">
        <v>2</v>
      </c>
      <c r="E31" s="7"/>
      <c r="F31" s="11"/>
      <c r="G31" s="9" t="s">
        <v>2</v>
      </c>
      <c r="H31" s="7"/>
      <c r="I31" s="16"/>
      <c r="J31" s="10" t="s">
        <v>2</v>
      </c>
      <c r="K31" s="7"/>
      <c r="L31" s="11"/>
      <c r="M31"/>
    </row>
    <row r="32" spans="2:13" ht="28.35" customHeight="1" x14ac:dyDescent="0.15">
      <c r="B32"/>
      <c r="C32"/>
      <c r="D32"/>
      <c r="E32"/>
      <c r="F32"/>
      <c r="G32"/>
      <c r="H32"/>
      <c r="I32"/>
      <c r="J32"/>
      <c r="K32"/>
      <c r="L32"/>
      <c r="M32"/>
    </row>
    <row r="33" spans="2:13" ht="28.35" customHeight="1" x14ac:dyDescent="0.15">
      <c r="B33"/>
      <c r="C33"/>
      <c r="D33"/>
      <c r="E33"/>
      <c r="F33"/>
      <c r="G33"/>
      <c r="H33"/>
      <c r="I33"/>
      <c r="J33"/>
      <c r="K33"/>
      <c r="L33"/>
      <c r="M33"/>
    </row>
  </sheetData>
  <sheetProtection sheet="1" objects="1" scenarios="1"/>
  <mergeCells count="32">
    <mergeCell ref="H2:I2"/>
    <mergeCell ref="E2:F2"/>
    <mergeCell ref="K2:L2"/>
    <mergeCell ref="J4:L4"/>
    <mergeCell ref="B6:B7"/>
    <mergeCell ref="C6:C7"/>
    <mergeCell ref="B14:B15"/>
    <mergeCell ref="C14:C15"/>
    <mergeCell ref="G4:I4"/>
    <mergeCell ref="B10:B11"/>
    <mergeCell ref="C10:C11"/>
    <mergeCell ref="B8:B9"/>
    <mergeCell ref="C8:C9"/>
    <mergeCell ref="D4:F4"/>
    <mergeCell ref="B12:B13"/>
    <mergeCell ref="C12:C13"/>
    <mergeCell ref="K18:L18"/>
    <mergeCell ref="D20:F20"/>
    <mergeCell ref="G20:I20"/>
    <mergeCell ref="J20:L20"/>
    <mergeCell ref="B22:B23"/>
    <mergeCell ref="C22:C23"/>
    <mergeCell ref="E18:F18"/>
    <mergeCell ref="H18:I18"/>
    <mergeCell ref="B30:B31"/>
    <mergeCell ref="C30:C31"/>
    <mergeCell ref="B24:B25"/>
    <mergeCell ref="C24:C25"/>
    <mergeCell ref="B26:B27"/>
    <mergeCell ref="C26:C27"/>
    <mergeCell ref="B28:B29"/>
    <mergeCell ref="C28:C29"/>
  </mergeCells>
  <phoneticPr fontId="1"/>
  <conditionalFormatting sqref="B6 B8 B10 B12 B14">
    <cfRule type="expression" dxfId="10" priority="18">
      <formula>B6=DAY(TODAY())</formula>
    </cfRule>
  </conditionalFormatting>
  <conditionalFormatting sqref="B22 B24 B26 B28 B30">
    <cfRule type="expression" dxfId="9" priority="1">
      <formula>B22=DAY(TODAY())</formula>
    </cfRule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view="pageLayout" zoomScale="70" zoomScaleNormal="100" zoomScalePageLayoutView="70" workbookViewId="0">
      <selection activeCell="M5" sqref="M5"/>
    </sheetView>
  </sheetViews>
  <sheetFormatPr defaultColWidth="5" defaultRowHeight="28.35" customHeight="1" x14ac:dyDescent="0.15"/>
  <cols>
    <col min="1" max="1" width="1.375" style="1" customWidth="1"/>
    <col min="2" max="2" width="9.125" style="1" customWidth="1"/>
    <col min="3" max="3" width="6.125" style="1" customWidth="1"/>
    <col min="4" max="4" width="5.625" style="1" customWidth="1"/>
    <col min="5" max="5" width="12.25" style="1" customWidth="1"/>
    <col min="6" max="6" width="13.625" style="1" customWidth="1"/>
    <col min="7" max="7" width="5" style="1" customWidth="1"/>
    <col min="8" max="8" width="17.25" style="1" customWidth="1"/>
    <col min="9" max="9" width="6.5" style="1" customWidth="1"/>
    <col min="10" max="10" width="9.25" style="1" customWidth="1"/>
    <col min="11" max="11" width="6.25" style="1" customWidth="1"/>
    <col min="12" max="12" width="13.625" style="1" customWidth="1"/>
    <col min="13" max="13" width="5" style="1" customWidth="1"/>
    <col min="14" max="14" width="12.25" style="1" customWidth="1"/>
    <col min="15" max="15" width="13.625" style="1" customWidth="1"/>
    <col min="16" max="16" width="1.375" style="1" customWidth="1"/>
    <col min="17" max="16384" width="5" style="1"/>
  </cols>
  <sheetData>
    <row r="1" spans="2:16" ht="28.35" customHeight="1" x14ac:dyDescent="0.15">
      <c r="O1" s="32" t="str">
        <f ca="1">"印刷日:"&amp;TEXT(TODAY(),"yyyymmdd")</f>
        <v>印刷日:20180402</v>
      </c>
    </row>
    <row r="2" spans="2:16" ht="28.5" customHeight="1" x14ac:dyDescent="0.15">
      <c r="D2" s="4"/>
      <c r="E2" s="103">
        <v>42485</v>
      </c>
      <c r="F2" s="103"/>
      <c r="G2" s="5" t="s">
        <v>6</v>
      </c>
      <c r="H2" s="103">
        <f>E2+4</f>
        <v>42489</v>
      </c>
      <c r="I2" s="103"/>
      <c r="K2" s="97" t="s">
        <v>8</v>
      </c>
      <c r="L2" s="97"/>
      <c r="M2" s="97"/>
    </row>
    <row r="3" spans="2:16" ht="18.75" customHeight="1" thickBot="1" x14ac:dyDescent="0.2">
      <c r="C3" s="3"/>
      <c r="D3" s="3"/>
      <c r="E3" s="3"/>
      <c r="F3" s="3"/>
      <c r="G3" s="3"/>
      <c r="H3" s="3"/>
      <c r="I3" s="3"/>
      <c r="J3" s="2"/>
      <c r="K3" s="2"/>
      <c r="L3" s="2"/>
      <c r="M3"/>
    </row>
    <row r="4" spans="2:16" ht="28.5" customHeight="1" x14ac:dyDescent="0.15">
      <c r="B4" s="2"/>
      <c r="C4" s="2"/>
      <c r="D4" s="98" t="str">
        <f>データ!B2</f>
        <v>阿部</v>
      </c>
      <c r="E4" s="99"/>
      <c r="F4" s="100"/>
      <c r="G4" s="67"/>
      <c r="H4" s="67"/>
      <c r="J4" s="2"/>
      <c r="K4" s="2"/>
      <c r="L4" s="68"/>
      <c r="M4" s="98"/>
      <c r="N4" s="99"/>
      <c r="O4" s="100"/>
      <c r="P4"/>
    </row>
    <row r="5" spans="2:16" ht="28.5" customHeight="1" thickBot="1" x14ac:dyDescent="0.2">
      <c r="B5" s="2"/>
      <c r="C5" s="2"/>
      <c r="D5" s="28"/>
      <c r="E5" s="29" t="s">
        <v>7</v>
      </c>
      <c r="F5" s="30" t="s">
        <v>3</v>
      </c>
      <c r="G5" s="28"/>
      <c r="H5" s="29" t="s">
        <v>7</v>
      </c>
      <c r="J5" s="2"/>
      <c r="K5" s="2"/>
      <c r="L5" s="30" t="s">
        <v>3</v>
      </c>
      <c r="M5" s="28"/>
      <c r="N5" s="29" t="s">
        <v>7</v>
      </c>
      <c r="O5" s="30" t="s">
        <v>3</v>
      </c>
      <c r="P5"/>
    </row>
    <row r="6" spans="2:16" ht="33.950000000000003" customHeight="1" x14ac:dyDescent="0.15">
      <c r="B6" s="108">
        <f>$E$2-WEEKDAY($E$2)+C6</f>
        <v>42485</v>
      </c>
      <c r="C6" s="109">
        <v>2</v>
      </c>
      <c r="D6" s="44" t="s">
        <v>1</v>
      </c>
      <c r="E6" s="45"/>
      <c r="F6" s="46"/>
      <c r="G6" s="45" t="s">
        <v>1</v>
      </c>
      <c r="H6" s="45"/>
      <c r="J6" s="108">
        <f>$E$2-WEEKDAY($E$2)+K6</f>
        <v>42485</v>
      </c>
      <c r="K6" s="109">
        <v>2</v>
      </c>
      <c r="L6" s="46"/>
      <c r="M6" s="44" t="s">
        <v>1</v>
      </c>
      <c r="N6" s="45"/>
      <c r="O6" s="46"/>
      <c r="P6"/>
    </row>
    <row r="7" spans="2:16" ht="33.950000000000003" customHeight="1" thickBot="1" x14ac:dyDescent="0.2">
      <c r="B7" s="105"/>
      <c r="C7" s="107"/>
      <c r="D7" s="47" t="s">
        <v>2</v>
      </c>
      <c r="E7" s="48"/>
      <c r="F7" s="49"/>
      <c r="G7" s="50" t="s">
        <v>2</v>
      </c>
      <c r="H7" s="48"/>
      <c r="J7" s="105"/>
      <c r="K7" s="107"/>
      <c r="L7" s="49"/>
      <c r="M7" s="47" t="s">
        <v>2</v>
      </c>
      <c r="N7" s="48"/>
      <c r="O7" s="49"/>
      <c r="P7"/>
    </row>
    <row r="8" spans="2:16" ht="33.950000000000003" customHeight="1" thickTop="1" x14ac:dyDescent="0.15">
      <c r="B8" s="93">
        <f>$E$2-WEEKDAY($E$2)+C8</f>
        <v>42486</v>
      </c>
      <c r="C8" s="95">
        <v>3</v>
      </c>
      <c r="D8" s="24" t="s">
        <v>1</v>
      </c>
      <c r="E8" s="25"/>
      <c r="F8" s="26"/>
      <c r="G8" s="25" t="s">
        <v>1</v>
      </c>
      <c r="H8" s="25"/>
      <c r="J8" s="93">
        <f>$E$2-WEEKDAY($E$2)+K8</f>
        <v>42486</v>
      </c>
      <c r="K8" s="95">
        <v>3</v>
      </c>
      <c r="L8" s="26"/>
      <c r="M8" s="24" t="s">
        <v>1</v>
      </c>
      <c r="N8" s="25"/>
      <c r="O8" s="26"/>
      <c r="P8"/>
    </row>
    <row r="9" spans="2:16" ht="33.950000000000003" customHeight="1" thickBot="1" x14ac:dyDescent="0.2">
      <c r="B9" s="94"/>
      <c r="C9" s="96"/>
      <c r="D9" s="19" t="s">
        <v>2</v>
      </c>
      <c r="E9" s="20"/>
      <c r="F9" s="21"/>
      <c r="G9" s="22" t="s">
        <v>2</v>
      </c>
      <c r="H9" s="20"/>
      <c r="J9" s="94"/>
      <c r="K9" s="96"/>
      <c r="L9" s="21"/>
      <c r="M9" s="19" t="s">
        <v>2</v>
      </c>
      <c r="N9" s="20"/>
      <c r="O9" s="21"/>
      <c r="P9"/>
    </row>
    <row r="10" spans="2:16" ht="33.950000000000003" customHeight="1" thickTop="1" x14ac:dyDescent="0.15">
      <c r="B10" s="104">
        <f>$E$2-WEEKDAY($E$2)+C10</f>
        <v>42487</v>
      </c>
      <c r="C10" s="106">
        <v>4</v>
      </c>
      <c r="D10" s="53" t="s">
        <v>1</v>
      </c>
      <c r="E10" s="54"/>
      <c r="F10" s="55"/>
      <c r="G10" s="54" t="s">
        <v>1</v>
      </c>
      <c r="H10" s="54"/>
      <c r="J10" s="104">
        <f>$E$2-WEEKDAY($E$2)+K10</f>
        <v>42487</v>
      </c>
      <c r="K10" s="106">
        <v>4</v>
      </c>
      <c r="L10" s="55"/>
      <c r="M10" s="53" t="s">
        <v>1</v>
      </c>
      <c r="N10" s="54"/>
      <c r="O10" s="55"/>
      <c r="P10"/>
    </row>
    <row r="11" spans="2:16" ht="33.950000000000003" customHeight="1" thickBot="1" x14ac:dyDescent="0.2">
      <c r="B11" s="105"/>
      <c r="C11" s="107"/>
      <c r="D11" s="47" t="s">
        <v>2</v>
      </c>
      <c r="E11" s="48"/>
      <c r="F11" s="49"/>
      <c r="G11" s="50" t="s">
        <v>2</v>
      </c>
      <c r="H11" s="48"/>
      <c r="J11" s="105"/>
      <c r="K11" s="107"/>
      <c r="L11" s="49"/>
      <c r="M11" s="47" t="s">
        <v>2</v>
      </c>
      <c r="N11" s="48"/>
      <c r="O11" s="49"/>
      <c r="P11"/>
    </row>
    <row r="12" spans="2:16" ht="33.950000000000003" customHeight="1" thickTop="1" x14ac:dyDescent="0.15">
      <c r="B12" s="93">
        <f>$E$2-WEEKDAY($E$2)+C12</f>
        <v>42488</v>
      </c>
      <c r="C12" s="95">
        <v>5</v>
      </c>
      <c r="D12" s="24" t="s">
        <v>1</v>
      </c>
      <c r="E12" s="25"/>
      <c r="F12" s="26"/>
      <c r="G12" s="25" t="s">
        <v>1</v>
      </c>
      <c r="H12" s="25"/>
      <c r="J12" s="93">
        <f>$E$2-WEEKDAY($E$2)+K12</f>
        <v>42488</v>
      </c>
      <c r="K12" s="95">
        <v>5</v>
      </c>
      <c r="L12" s="26"/>
      <c r="M12" s="24" t="s">
        <v>1</v>
      </c>
      <c r="N12" s="25"/>
      <c r="O12" s="26"/>
      <c r="P12"/>
    </row>
    <row r="13" spans="2:16" ht="33.950000000000003" customHeight="1" thickBot="1" x14ac:dyDescent="0.2">
      <c r="B13" s="94"/>
      <c r="C13" s="96"/>
      <c r="D13" s="19" t="s">
        <v>2</v>
      </c>
      <c r="E13" s="20"/>
      <c r="F13" s="21"/>
      <c r="G13" s="22" t="s">
        <v>2</v>
      </c>
      <c r="H13" s="20"/>
      <c r="J13" s="94"/>
      <c r="K13" s="96"/>
      <c r="L13" s="21"/>
      <c r="M13" s="19" t="s">
        <v>2</v>
      </c>
      <c r="N13" s="20"/>
      <c r="O13" s="21"/>
      <c r="P13"/>
    </row>
    <row r="14" spans="2:16" ht="33.950000000000003" customHeight="1" thickTop="1" x14ac:dyDescent="0.15">
      <c r="B14" s="93">
        <f>$E$2-WEEKDAY($E$2)+C14</f>
        <v>42489</v>
      </c>
      <c r="C14" s="95">
        <v>6</v>
      </c>
      <c r="D14" s="24" t="s">
        <v>1</v>
      </c>
      <c r="E14" s="25"/>
      <c r="F14" s="26"/>
      <c r="G14" s="25" t="s">
        <v>1</v>
      </c>
      <c r="H14" s="25"/>
      <c r="J14" s="93">
        <f>$E$2-WEEKDAY($E$2)+K14</f>
        <v>42489</v>
      </c>
      <c r="K14" s="95">
        <v>6</v>
      </c>
      <c r="L14" s="26"/>
      <c r="M14" s="24" t="s">
        <v>1</v>
      </c>
      <c r="N14" s="25"/>
      <c r="O14" s="26"/>
      <c r="P14"/>
    </row>
    <row r="15" spans="2:16" ht="33.75" customHeight="1" thickBot="1" x14ac:dyDescent="0.2">
      <c r="B15" s="90"/>
      <c r="C15" s="92"/>
      <c r="D15" s="10" t="s">
        <v>2</v>
      </c>
      <c r="E15" s="7"/>
      <c r="F15" s="52"/>
      <c r="G15" s="9" t="s">
        <v>2</v>
      </c>
      <c r="H15" s="7"/>
      <c r="J15" s="90"/>
      <c r="K15" s="92"/>
      <c r="L15" s="11"/>
      <c r="M15" s="10" t="s">
        <v>2</v>
      </c>
      <c r="N15" s="7"/>
      <c r="O15" s="11"/>
      <c r="P15"/>
    </row>
    <row r="16" spans="2:16" ht="33.950000000000003" customHeight="1" x14ac:dyDescent="0.15">
      <c r="B16"/>
      <c r="C16"/>
      <c r="D16"/>
      <c r="E16"/>
      <c r="F16"/>
      <c r="G16"/>
      <c r="H16"/>
      <c r="I16"/>
      <c r="J16"/>
      <c r="K16"/>
      <c r="L16"/>
      <c r="M16"/>
    </row>
    <row r="17" spans="2:15" ht="33.950000000000003" customHeight="1" x14ac:dyDescent="0.15">
      <c r="B17"/>
      <c r="C17"/>
      <c r="D17"/>
      <c r="E17"/>
      <c r="F17"/>
      <c r="G17"/>
      <c r="H17"/>
      <c r="I17"/>
      <c r="J17"/>
      <c r="K17"/>
      <c r="M17"/>
      <c r="O17" s="32" t="str">
        <f ca="1">"印刷日:"&amp;TEXT(TODAY(),"yyyymmdd")</f>
        <v>印刷日:20180402</v>
      </c>
    </row>
    <row r="18" spans="2:15" ht="33.950000000000003" customHeight="1" x14ac:dyDescent="0.15">
      <c r="D18" s="4"/>
      <c r="E18" s="103">
        <f>E2+7</f>
        <v>42492</v>
      </c>
      <c r="F18" s="103"/>
      <c r="G18" s="5" t="s">
        <v>6</v>
      </c>
      <c r="H18" s="103">
        <f>E18+4</f>
        <v>42496</v>
      </c>
      <c r="I18" s="103"/>
      <c r="K18" s="97" t="s">
        <v>8</v>
      </c>
      <c r="L18" s="97"/>
      <c r="M18" s="97"/>
    </row>
    <row r="19" spans="2:15" ht="18.75" customHeight="1" thickBot="1" x14ac:dyDescent="0.2">
      <c r="C19" s="3"/>
      <c r="D19" s="3"/>
      <c r="E19" s="3"/>
      <c r="F19" s="3"/>
      <c r="G19" s="3"/>
      <c r="H19" s="3"/>
      <c r="I19" s="3"/>
      <c r="J19" s="2"/>
      <c r="K19" s="2"/>
      <c r="L19" s="2"/>
      <c r="M19"/>
    </row>
    <row r="20" spans="2:15" ht="33.950000000000003" customHeight="1" x14ac:dyDescent="0.15">
      <c r="B20" s="2"/>
      <c r="C20" s="2"/>
      <c r="D20" s="98" t="str">
        <f>データ!B2</f>
        <v>阿部</v>
      </c>
      <c r="E20" s="99"/>
      <c r="F20" s="100"/>
      <c r="G20" s="99" t="str">
        <f>データ!B3</f>
        <v>池田</v>
      </c>
      <c r="H20" s="99"/>
      <c r="I20" s="99"/>
      <c r="J20" s="98" t="str">
        <f>データ!B4</f>
        <v>安田</v>
      </c>
      <c r="K20" s="99"/>
      <c r="L20" s="100"/>
      <c r="M20" s="98" t="str">
        <f>データ!B5</f>
        <v>内藤</v>
      </c>
      <c r="N20" s="99"/>
      <c r="O20" s="100"/>
    </row>
    <row r="21" spans="2:15" ht="33.950000000000003" customHeight="1" thickBot="1" x14ac:dyDescent="0.2">
      <c r="B21" s="2"/>
      <c r="C21" s="2"/>
      <c r="D21" s="28"/>
      <c r="E21" s="29" t="s">
        <v>7</v>
      </c>
      <c r="F21" s="30" t="s">
        <v>3</v>
      </c>
      <c r="G21" s="28"/>
      <c r="H21" s="29" t="s">
        <v>7</v>
      </c>
      <c r="I21" s="30" t="s">
        <v>3</v>
      </c>
      <c r="J21" s="28"/>
      <c r="K21" s="29" t="s">
        <v>7</v>
      </c>
      <c r="L21" s="30" t="s">
        <v>3</v>
      </c>
      <c r="M21" s="28"/>
      <c r="N21" s="29" t="s">
        <v>7</v>
      </c>
      <c r="O21" s="30" t="s">
        <v>3</v>
      </c>
    </row>
    <row r="22" spans="2:15" ht="34.5" customHeight="1" x14ac:dyDescent="0.15">
      <c r="B22" s="101">
        <f>$E$18-WEEKDAY($E$18)+C22</f>
        <v>42492</v>
      </c>
      <c r="C22" s="102">
        <v>2</v>
      </c>
      <c r="D22" s="12" t="s">
        <v>1</v>
      </c>
      <c r="E22" s="8"/>
      <c r="F22" s="13"/>
      <c r="G22" s="8" t="s">
        <v>1</v>
      </c>
      <c r="H22" s="8"/>
      <c r="I22" s="17"/>
      <c r="J22" s="12" t="s">
        <v>1</v>
      </c>
      <c r="K22" s="8"/>
      <c r="L22" s="13"/>
      <c r="M22" s="12" t="s">
        <v>1</v>
      </c>
      <c r="N22" s="8"/>
      <c r="O22" s="13"/>
    </row>
    <row r="23" spans="2:15" ht="34.5" customHeight="1" thickBot="1" x14ac:dyDescent="0.2">
      <c r="B23" s="94"/>
      <c r="C23" s="96"/>
      <c r="D23" s="19" t="s">
        <v>2</v>
      </c>
      <c r="E23" s="20"/>
      <c r="F23" s="21"/>
      <c r="G23" s="22" t="s">
        <v>2</v>
      </c>
      <c r="H23" s="20"/>
      <c r="I23" s="23"/>
      <c r="J23" s="19" t="s">
        <v>2</v>
      </c>
      <c r="K23" s="20"/>
      <c r="L23" s="21"/>
      <c r="M23" s="19" t="s">
        <v>2</v>
      </c>
      <c r="N23" s="20"/>
      <c r="O23" s="21"/>
    </row>
    <row r="24" spans="2:15" ht="34.5" customHeight="1" thickTop="1" x14ac:dyDescent="0.15">
      <c r="B24" s="104">
        <f t="shared" ref="B24" si="0">$E$18-WEEKDAY($E$18)+C24</f>
        <v>42493</v>
      </c>
      <c r="C24" s="106">
        <v>3</v>
      </c>
      <c r="D24" s="53" t="s">
        <v>1</v>
      </c>
      <c r="E24" s="54"/>
      <c r="F24" s="55"/>
      <c r="G24" s="54" t="s">
        <v>1</v>
      </c>
      <c r="H24" s="54"/>
      <c r="I24" s="56"/>
      <c r="J24" s="53" t="s">
        <v>1</v>
      </c>
      <c r="K24" s="54"/>
      <c r="L24" s="55"/>
      <c r="M24" s="53" t="s">
        <v>1</v>
      </c>
      <c r="N24" s="54"/>
      <c r="O24" s="55"/>
    </row>
    <row r="25" spans="2:15" ht="34.5" customHeight="1" thickBot="1" x14ac:dyDescent="0.2">
      <c r="B25" s="105"/>
      <c r="C25" s="107"/>
      <c r="D25" s="47" t="s">
        <v>2</v>
      </c>
      <c r="E25" s="48"/>
      <c r="F25" s="49"/>
      <c r="G25" s="50" t="s">
        <v>2</v>
      </c>
      <c r="H25" s="48"/>
      <c r="I25" s="51"/>
      <c r="J25" s="47" t="s">
        <v>2</v>
      </c>
      <c r="K25" s="48"/>
      <c r="L25" s="49"/>
      <c r="M25" s="47" t="s">
        <v>2</v>
      </c>
      <c r="N25" s="48"/>
      <c r="O25" s="49"/>
    </row>
    <row r="26" spans="2:15" ht="34.5" customHeight="1" thickTop="1" x14ac:dyDescent="0.15">
      <c r="B26" s="104">
        <f t="shared" ref="B26" si="1">$E$18-WEEKDAY($E$18)+C26</f>
        <v>42494</v>
      </c>
      <c r="C26" s="106">
        <v>4</v>
      </c>
      <c r="D26" s="53" t="s">
        <v>1</v>
      </c>
      <c r="E26" s="54"/>
      <c r="F26" s="55"/>
      <c r="G26" s="54" t="s">
        <v>1</v>
      </c>
      <c r="H26" s="54"/>
      <c r="I26" s="56"/>
      <c r="J26" s="53" t="s">
        <v>1</v>
      </c>
      <c r="K26" s="54"/>
      <c r="L26" s="55"/>
      <c r="M26" s="53" t="s">
        <v>1</v>
      </c>
      <c r="N26" s="54"/>
      <c r="O26" s="55"/>
    </row>
    <row r="27" spans="2:15" ht="34.5" customHeight="1" thickBot="1" x14ac:dyDescent="0.2">
      <c r="B27" s="105"/>
      <c r="C27" s="107"/>
      <c r="D27" s="47" t="s">
        <v>2</v>
      </c>
      <c r="E27" s="48"/>
      <c r="F27" s="49"/>
      <c r="G27" s="50" t="s">
        <v>2</v>
      </c>
      <c r="H27" s="48"/>
      <c r="I27" s="51"/>
      <c r="J27" s="47" t="s">
        <v>2</v>
      </c>
      <c r="K27" s="48"/>
      <c r="L27" s="49"/>
      <c r="M27" s="47" t="s">
        <v>2</v>
      </c>
      <c r="N27" s="48"/>
      <c r="O27" s="49"/>
    </row>
    <row r="28" spans="2:15" ht="34.5" customHeight="1" thickTop="1" x14ac:dyDescent="0.15">
      <c r="B28" s="104">
        <f t="shared" ref="B28" si="2">$E$18-WEEKDAY($E$18)+C28</f>
        <v>42495</v>
      </c>
      <c r="C28" s="106">
        <v>5</v>
      </c>
      <c r="D28" s="53" t="s">
        <v>1</v>
      </c>
      <c r="E28" s="54"/>
      <c r="F28" s="55"/>
      <c r="G28" s="54" t="s">
        <v>1</v>
      </c>
      <c r="H28" s="54"/>
      <c r="I28" s="56"/>
      <c r="J28" s="53" t="s">
        <v>1</v>
      </c>
      <c r="K28" s="54"/>
      <c r="L28" s="55"/>
      <c r="M28" s="53" t="s">
        <v>1</v>
      </c>
      <c r="N28" s="54"/>
      <c r="O28" s="55"/>
    </row>
    <row r="29" spans="2:15" ht="34.5" customHeight="1" thickBot="1" x14ac:dyDescent="0.2">
      <c r="B29" s="105"/>
      <c r="C29" s="107"/>
      <c r="D29" s="47" t="s">
        <v>2</v>
      </c>
      <c r="E29" s="48"/>
      <c r="F29" s="49"/>
      <c r="G29" s="50" t="s">
        <v>2</v>
      </c>
      <c r="H29" s="48"/>
      <c r="I29" s="51"/>
      <c r="J29" s="47" t="s">
        <v>2</v>
      </c>
      <c r="K29" s="48"/>
      <c r="L29" s="49"/>
      <c r="M29" s="47" t="s">
        <v>2</v>
      </c>
      <c r="N29" s="48"/>
      <c r="O29" s="49"/>
    </row>
    <row r="30" spans="2:15" ht="34.5" customHeight="1" thickTop="1" x14ac:dyDescent="0.15">
      <c r="B30" s="110">
        <f t="shared" ref="B30" si="3">$E$18-WEEKDAY($E$18)+C30</f>
        <v>42496</v>
      </c>
      <c r="C30" s="112">
        <v>6</v>
      </c>
      <c r="D30" s="57" t="s">
        <v>1</v>
      </c>
      <c r="E30" s="58"/>
      <c r="F30" s="59"/>
      <c r="G30" s="58" t="s">
        <v>1</v>
      </c>
      <c r="H30" s="58"/>
      <c r="I30" s="60"/>
      <c r="J30" s="57" t="s">
        <v>1</v>
      </c>
      <c r="K30" s="58"/>
      <c r="L30" s="59"/>
      <c r="M30" s="53" t="s">
        <v>1</v>
      </c>
      <c r="N30" s="54"/>
      <c r="O30" s="55"/>
    </row>
    <row r="31" spans="2:15" ht="34.5" customHeight="1" thickBot="1" x14ac:dyDescent="0.2">
      <c r="B31" s="111"/>
      <c r="C31" s="113"/>
      <c r="D31" s="43" t="s">
        <v>2</v>
      </c>
      <c r="E31" s="62"/>
      <c r="F31" s="63"/>
      <c r="G31" s="64" t="s">
        <v>2</v>
      </c>
      <c r="H31" s="62"/>
      <c r="I31" s="65"/>
      <c r="J31" s="61" t="s">
        <v>2</v>
      </c>
      <c r="K31" s="62"/>
      <c r="L31" s="63"/>
      <c r="M31" s="61" t="s">
        <v>2</v>
      </c>
      <c r="N31" s="62"/>
      <c r="O31" s="63"/>
    </row>
    <row r="32" spans="2:15" ht="28.35" customHeight="1" x14ac:dyDescent="0.15">
      <c r="B32" s="66">
        <f>B30+3</f>
        <v>42499</v>
      </c>
      <c r="C32"/>
      <c r="D32"/>
      <c r="E32"/>
      <c r="F32"/>
      <c r="G32"/>
      <c r="H32"/>
      <c r="I32"/>
      <c r="J32"/>
      <c r="K32"/>
      <c r="L32"/>
      <c r="M32"/>
    </row>
    <row r="33" spans="2:13" ht="28.35" customHeight="1" x14ac:dyDescent="0.15">
      <c r="B33"/>
      <c r="C33"/>
      <c r="D33"/>
      <c r="E33"/>
      <c r="F33"/>
      <c r="G33"/>
      <c r="H33"/>
      <c r="I33"/>
      <c r="J33"/>
      <c r="K33"/>
      <c r="L33"/>
      <c r="M33"/>
    </row>
  </sheetData>
  <mergeCells count="42">
    <mergeCell ref="E2:F2"/>
    <mergeCell ref="H2:I2"/>
    <mergeCell ref="H18:I18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E18:F18"/>
    <mergeCell ref="D4:F4"/>
    <mergeCell ref="B30:B31"/>
    <mergeCell ref="C30:C31"/>
    <mergeCell ref="M20:O20"/>
    <mergeCell ref="K2:M2"/>
    <mergeCell ref="K18:M18"/>
    <mergeCell ref="B24:B25"/>
    <mergeCell ref="C24:C25"/>
    <mergeCell ref="B26:B27"/>
    <mergeCell ref="C26:C27"/>
    <mergeCell ref="B28:B29"/>
    <mergeCell ref="C28:C29"/>
    <mergeCell ref="D20:F20"/>
    <mergeCell ref="G20:I20"/>
    <mergeCell ref="J20:L20"/>
    <mergeCell ref="B22:B23"/>
    <mergeCell ref="C22:C23"/>
    <mergeCell ref="M4:O4"/>
    <mergeCell ref="J6:J7"/>
    <mergeCell ref="K6:K7"/>
    <mergeCell ref="J8:J9"/>
    <mergeCell ref="K8:K9"/>
    <mergeCell ref="J12:J13"/>
    <mergeCell ref="K12:K13"/>
    <mergeCell ref="J14:J15"/>
    <mergeCell ref="K14:K15"/>
    <mergeCell ref="J10:J11"/>
    <mergeCell ref="K10:K11"/>
  </mergeCells>
  <phoneticPr fontId="1"/>
  <conditionalFormatting sqref="B6 B8 B10 B12 B14">
    <cfRule type="expression" dxfId="8" priority="3">
      <formula>B6=DAY(TODAY())</formula>
    </cfRule>
  </conditionalFormatting>
  <conditionalFormatting sqref="B22 B24 B26 B28 B30">
    <cfRule type="expression" dxfId="7" priority="2">
      <formula>B22=DAY(TODAY())</formula>
    </cfRule>
  </conditionalFormatting>
  <conditionalFormatting sqref="J6 J8 J10 J12 J14">
    <cfRule type="expression" dxfId="6" priority="1">
      <formula>J6=DAY(TODAY())</formula>
    </cfRule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3"/>
  <sheetViews>
    <sheetView tabSelected="1" view="pageLayout" zoomScaleNormal="100" workbookViewId="0">
      <selection activeCell="G5" sqref="G5"/>
    </sheetView>
  </sheetViews>
  <sheetFormatPr defaultRowHeight="13.5" x14ac:dyDescent="0.15"/>
  <cols>
    <col min="1" max="1" width="3" customWidth="1"/>
    <col min="2" max="2" width="12" customWidth="1"/>
    <col min="3" max="3" width="5.625" customWidth="1"/>
    <col min="4" max="4" width="13.125" customWidth="1"/>
    <col min="5" max="5" width="19.125" customWidth="1"/>
    <col min="6" max="6" width="13.625" customWidth="1"/>
    <col min="7" max="7" width="22.75" customWidth="1"/>
  </cols>
  <sheetData>
    <row r="1" spans="2:7" ht="33.75" customHeight="1" thickBot="1" x14ac:dyDescent="0.2">
      <c r="B1" s="85">
        <f ca="1">DATE(YEAR(TODAY()+7),MONTH(TODAY()+7),1)</f>
        <v>43191</v>
      </c>
      <c r="D1" s="84" t="s">
        <v>19</v>
      </c>
    </row>
    <row r="2" spans="2:7" ht="28.5" customHeight="1" thickBot="1" x14ac:dyDescent="0.2">
      <c r="B2" s="69" t="s">
        <v>14</v>
      </c>
      <c r="C2" s="70"/>
      <c r="D2" s="71" t="s">
        <v>12</v>
      </c>
      <c r="E2" s="71" t="s">
        <v>3</v>
      </c>
      <c r="F2" s="71" t="s">
        <v>13</v>
      </c>
      <c r="G2" s="72" t="s">
        <v>3</v>
      </c>
    </row>
    <row r="3" spans="2:7" ht="24" customHeight="1" thickTop="1" x14ac:dyDescent="0.15">
      <c r="B3" s="73">
        <f ca="1">DATE(YEAR(TODAY()+7),MONTH(TODAY()+7),1)</f>
        <v>43191</v>
      </c>
      <c r="C3" s="74">
        <f ca="1">B3</f>
        <v>43191</v>
      </c>
      <c r="D3" s="75"/>
      <c r="E3" s="75"/>
      <c r="F3" s="75"/>
      <c r="G3" s="86" t="s">
        <v>20</v>
      </c>
    </row>
    <row r="4" spans="2:7" ht="24" customHeight="1" x14ac:dyDescent="0.15">
      <c r="B4" s="77">
        <f ca="1">B3+1</f>
        <v>43192</v>
      </c>
      <c r="C4" s="78">
        <f ca="1">C3+1</f>
        <v>43192</v>
      </c>
      <c r="D4" s="79"/>
      <c r="E4" s="79"/>
      <c r="F4" s="79"/>
      <c r="G4" s="87" t="s">
        <v>20</v>
      </c>
    </row>
    <row r="5" spans="2:7" ht="24" customHeight="1" x14ac:dyDescent="0.15">
      <c r="B5" s="77">
        <f t="shared" ref="B5:B33" ca="1" si="0">B4+1</f>
        <v>43193</v>
      </c>
      <c r="C5" s="78">
        <f t="shared" ref="C5:C33" ca="1" si="1">C4+1</f>
        <v>43193</v>
      </c>
      <c r="D5" s="79"/>
      <c r="E5" s="79"/>
      <c r="F5" s="79"/>
      <c r="G5" s="87" t="s">
        <v>20</v>
      </c>
    </row>
    <row r="6" spans="2:7" ht="24" customHeight="1" x14ac:dyDescent="0.15">
      <c r="B6" s="77">
        <f t="shared" ca="1" si="0"/>
        <v>43194</v>
      </c>
      <c r="C6" s="78">
        <f t="shared" ca="1" si="1"/>
        <v>43194</v>
      </c>
      <c r="D6" s="79"/>
      <c r="E6" s="79"/>
      <c r="F6" s="79"/>
      <c r="G6" s="87" t="s">
        <v>20</v>
      </c>
    </row>
    <row r="7" spans="2:7" ht="24" customHeight="1" x14ac:dyDescent="0.15">
      <c r="B7" s="77">
        <f t="shared" ca="1" si="0"/>
        <v>43195</v>
      </c>
      <c r="C7" s="78">
        <f t="shared" ca="1" si="1"/>
        <v>43195</v>
      </c>
      <c r="D7" s="79"/>
      <c r="E7" s="79"/>
      <c r="F7" s="79"/>
      <c r="G7" s="87" t="s">
        <v>20</v>
      </c>
    </row>
    <row r="8" spans="2:7" ht="24" customHeight="1" x14ac:dyDescent="0.15">
      <c r="B8" s="77">
        <f t="shared" ca="1" si="0"/>
        <v>43196</v>
      </c>
      <c r="C8" s="78">
        <f t="shared" ca="1" si="1"/>
        <v>43196</v>
      </c>
      <c r="D8" s="79"/>
      <c r="E8" s="79"/>
      <c r="F8" s="79"/>
      <c r="G8" s="87" t="s">
        <v>20</v>
      </c>
    </row>
    <row r="9" spans="2:7" ht="24" customHeight="1" x14ac:dyDescent="0.15">
      <c r="B9" s="77">
        <f t="shared" ca="1" si="0"/>
        <v>43197</v>
      </c>
      <c r="C9" s="78">
        <f t="shared" ca="1" si="1"/>
        <v>43197</v>
      </c>
      <c r="D9" s="79"/>
      <c r="E9" s="79"/>
      <c r="F9" s="79"/>
      <c r="G9" s="87" t="s">
        <v>20</v>
      </c>
    </row>
    <row r="10" spans="2:7" ht="24" customHeight="1" x14ac:dyDescent="0.15">
      <c r="B10" s="77">
        <f t="shared" ca="1" si="0"/>
        <v>43198</v>
      </c>
      <c r="C10" s="78">
        <f t="shared" ca="1" si="1"/>
        <v>43198</v>
      </c>
      <c r="D10" s="79"/>
      <c r="E10" s="79"/>
      <c r="F10" s="79"/>
      <c r="G10" s="87" t="s">
        <v>20</v>
      </c>
    </row>
    <row r="11" spans="2:7" ht="24" customHeight="1" x14ac:dyDescent="0.15">
      <c r="B11" s="77">
        <f t="shared" ca="1" si="0"/>
        <v>43199</v>
      </c>
      <c r="C11" s="78">
        <f t="shared" ca="1" si="1"/>
        <v>43199</v>
      </c>
      <c r="D11" s="79"/>
      <c r="E11" s="79"/>
      <c r="F11" s="79"/>
      <c r="G11" s="87" t="s">
        <v>20</v>
      </c>
    </row>
    <row r="12" spans="2:7" ht="24" customHeight="1" x14ac:dyDescent="0.15">
      <c r="B12" s="77">
        <f t="shared" ca="1" si="0"/>
        <v>43200</v>
      </c>
      <c r="C12" s="78">
        <f t="shared" ca="1" si="1"/>
        <v>43200</v>
      </c>
      <c r="D12" s="79"/>
      <c r="E12" s="79"/>
      <c r="F12" s="79"/>
      <c r="G12" s="87" t="s">
        <v>20</v>
      </c>
    </row>
    <row r="13" spans="2:7" ht="24" customHeight="1" x14ac:dyDescent="0.15">
      <c r="B13" s="77">
        <f t="shared" ca="1" si="0"/>
        <v>43201</v>
      </c>
      <c r="C13" s="78">
        <f t="shared" ca="1" si="1"/>
        <v>43201</v>
      </c>
      <c r="D13" s="79"/>
      <c r="E13" s="79"/>
      <c r="F13" s="79"/>
      <c r="G13" s="87" t="s">
        <v>20</v>
      </c>
    </row>
    <row r="14" spans="2:7" ht="24" customHeight="1" x14ac:dyDescent="0.15">
      <c r="B14" s="77">
        <f t="shared" ca="1" si="0"/>
        <v>43202</v>
      </c>
      <c r="C14" s="78">
        <f t="shared" ca="1" si="1"/>
        <v>43202</v>
      </c>
      <c r="D14" s="79"/>
      <c r="E14" s="79"/>
      <c r="F14" s="79"/>
      <c r="G14" s="87" t="s">
        <v>20</v>
      </c>
    </row>
    <row r="15" spans="2:7" ht="24" customHeight="1" x14ac:dyDescent="0.15">
      <c r="B15" s="77">
        <f t="shared" ca="1" si="0"/>
        <v>43203</v>
      </c>
      <c r="C15" s="78">
        <f t="shared" ca="1" si="1"/>
        <v>43203</v>
      </c>
      <c r="D15" s="79"/>
      <c r="E15" s="79"/>
      <c r="F15" s="79"/>
      <c r="G15" s="87" t="s">
        <v>20</v>
      </c>
    </row>
    <row r="16" spans="2:7" ht="24" customHeight="1" x14ac:dyDescent="0.15">
      <c r="B16" s="77">
        <f t="shared" ca="1" si="0"/>
        <v>43204</v>
      </c>
      <c r="C16" s="78">
        <f t="shared" ca="1" si="1"/>
        <v>43204</v>
      </c>
      <c r="D16" s="79"/>
      <c r="E16" s="79"/>
      <c r="F16" s="79"/>
      <c r="G16" s="87" t="s">
        <v>20</v>
      </c>
    </row>
    <row r="17" spans="2:7" ht="24" customHeight="1" x14ac:dyDescent="0.15">
      <c r="B17" s="77">
        <f t="shared" ca="1" si="0"/>
        <v>43205</v>
      </c>
      <c r="C17" s="78">
        <f t="shared" ca="1" si="1"/>
        <v>43205</v>
      </c>
      <c r="D17" s="79"/>
      <c r="E17" s="79"/>
      <c r="F17" s="79"/>
      <c r="G17" s="87" t="s">
        <v>20</v>
      </c>
    </row>
    <row r="18" spans="2:7" ht="24" customHeight="1" x14ac:dyDescent="0.15">
      <c r="B18" s="77">
        <f t="shared" ca="1" si="0"/>
        <v>43206</v>
      </c>
      <c r="C18" s="78">
        <f t="shared" ca="1" si="1"/>
        <v>43206</v>
      </c>
      <c r="D18" s="79"/>
      <c r="E18" s="79"/>
      <c r="F18" s="79"/>
      <c r="G18" s="87" t="s">
        <v>20</v>
      </c>
    </row>
    <row r="19" spans="2:7" ht="24" customHeight="1" x14ac:dyDescent="0.15">
      <c r="B19" s="77">
        <f t="shared" ca="1" si="0"/>
        <v>43207</v>
      </c>
      <c r="C19" s="78">
        <f t="shared" ca="1" si="1"/>
        <v>43207</v>
      </c>
      <c r="D19" s="79"/>
      <c r="E19" s="79"/>
      <c r="F19" s="79"/>
      <c r="G19" s="87" t="s">
        <v>20</v>
      </c>
    </row>
    <row r="20" spans="2:7" ht="24" customHeight="1" x14ac:dyDescent="0.15">
      <c r="B20" s="77">
        <f t="shared" ca="1" si="0"/>
        <v>43208</v>
      </c>
      <c r="C20" s="78">
        <f t="shared" ca="1" si="1"/>
        <v>43208</v>
      </c>
      <c r="D20" s="79"/>
      <c r="E20" s="79"/>
      <c r="F20" s="79"/>
      <c r="G20" s="87" t="s">
        <v>20</v>
      </c>
    </row>
    <row r="21" spans="2:7" ht="24" customHeight="1" x14ac:dyDescent="0.15">
      <c r="B21" s="77">
        <f t="shared" ca="1" si="0"/>
        <v>43209</v>
      </c>
      <c r="C21" s="78">
        <f t="shared" ca="1" si="1"/>
        <v>43209</v>
      </c>
      <c r="D21" s="79"/>
      <c r="E21" s="79"/>
      <c r="F21" s="79"/>
      <c r="G21" s="87" t="s">
        <v>20</v>
      </c>
    </row>
    <row r="22" spans="2:7" ht="24" customHeight="1" x14ac:dyDescent="0.15">
      <c r="B22" s="77">
        <f t="shared" ca="1" si="0"/>
        <v>43210</v>
      </c>
      <c r="C22" s="78">
        <f t="shared" ca="1" si="1"/>
        <v>43210</v>
      </c>
      <c r="D22" s="79"/>
      <c r="E22" s="79"/>
      <c r="F22" s="79"/>
      <c r="G22" s="87" t="s">
        <v>20</v>
      </c>
    </row>
    <row r="23" spans="2:7" ht="24" customHeight="1" x14ac:dyDescent="0.15">
      <c r="B23" s="77">
        <f t="shared" ca="1" si="0"/>
        <v>43211</v>
      </c>
      <c r="C23" s="78">
        <f t="shared" ca="1" si="1"/>
        <v>43211</v>
      </c>
      <c r="D23" s="79"/>
      <c r="E23" s="79"/>
      <c r="F23" s="79"/>
      <c r="G23" s="87" t="s">
        <v>20</v>
      </c>
    </row>
    <row r="24" spans="2:7" ht="24" customHeight="1" x14ac:dyDescent="0.15">
      <c r="B24" s="77">
        <f t="shared" ca="1" si="0"/>
        <v>43212</v>
      </c>
      <c r="C24" s="78">
        <f t="shared" ca="1" si="1"/>
        <v>43212</v>
      </c>
      <c r="D24" s="79"/>
      <c r="E24" s="79"/>
      <c r="F24" s="79"/>
      <c r="G24" s="87" t="s">
        <v>20</v>
      </c>
    </row>
    <row r="25" spans="2:7" ht="24" customHeight="1" x14ac:dyDescent="0.15">
      <c r="B25" s="77">
        <f t="shared" ca="1" si="0"/>
        <v>43213</v>
      </c>
      <c r="C25" s="78">
        <f t="shared" ca="1" si="1"/>
        <v>43213</v>
      </c>
      <c r="D25" s="79"/>
      <c r="E25" s="79"/>
      <c r="F25" s="79"/>
      <c r="G25" s="87" t="s">
        <v>20</v>
      </c>
    </row>
    <row r="26" spans="2:7" ht="24" customHeight="1" x14ac:dyDescent="0.15">
      <c r="B26" s="77">
        <f t="shared" ca="1" si="0"/>
        <v>43214</v>
      </c>
      <c r="C26" s="78">
        <f t="shared" ca="1" si="1"/>
        <v>43214</v>
      </c>
      <c r="D26" s="79"/>
      <c r="E26" s="79"/>
      <c r="F26" s="79"/>
      <c r="G26" s="87" t="s">
        <v>20</v>
      </c>
    </row>
    <row r="27" spans="2:7" ht="24" customHeight="1" x14ac:dyDescent="0.15">
      <c r="B27" s="77">
        <f t="shared" ca="1" si="0"/>
        <v>43215</v>
      </c>
      <c r="C27" s="78">
        <f t="shared" ca="1" si="1"/>
        <v>43215</v>
      </c>
      <c r="D27" s="79"/>
      <c r="E27" s="79"/>
      <c r="F27" s="79"/>
      <c r="G27" s="87" t="s">
        <v>20</v>
      </c>
    </row>
    <row r="28" spans="2:7" ht="24" customHeight="1" x14ac:dyDescent="0.15">
      <c r="B28" s="77">
        <f t="shared" ca="1" si="0"/>
        <v>43216</v>
      </c>
      <c r="C28" s="78">
        <f t="shared" ca="1" si="1"/>
        <v>43216</v>
      </c>
      <c r="D28" s="79"/>
      <c r="E28" s="79"/>
      <c r="F28" s="79"/>
      <c r="G28" s="87" t="s">
        <v>20</v>
      </c>
    </row>
    <row r="29" spans="2:7" ht="24" customHeight="1" x14ac:dyDescent="0.15">
      <c r="B29" s="77">
        <f t="shared" ca="1" si="0"/>
        <v>43217</v>
      </c>
      <c r="C29" s="78">
        <f t="shared" ca="1" si="1"/>
        <v>43217</v>
      </c>
      <c r="D29" s="79"/>
      <c r="E29" s="79"/>
      <c r="F29" s="79"/>
      <c r="G29" s="87" t="s">
        <v>20</v>
      </c>
    </row>
    <row r="30" spans="2:7" ht="24" customHeight="1" x14ac:dyDescent="0.15">
      <c r="B30" s="77">
        <f t="shared" ca="1" si="0"/>
        <v>43218</v>
      </c>
      <c r="C30" s="78">
        <f t="shared" ca="1" si="1"/>
        <v>43218</v>
      </c>
      <c r="D30" s="79"/>
      <c r="E30" s="79"/>
      <c r="F30" s="79"/>
      <c r="G30" s="87" t="s">
        <v>20</v>
      </c>
    </row>
    <row r="31" spans="2:7" ht="24" customHeight="1" x14ac:dyDescent="0.15">
      <c r="B31" s="77">
        <f t="shared" ca="1" si="0"/>
        <v>43219</v>
      </c>
      <c r="C31" s="78">
        <f t="shared" ca="1" si="1"/>
        <v>43219</v>
      </c>
      <c r="D31" s="79"/>
      <c r="E31" s="79"/>
      <c r="F31" s="79"/>
      <c r="G31" s="87" t="s">
        <v>20</v>
      </c>
    </row>
    <row r="32" spans="2:7" ht="24" customHeight="1" x14ac:dyDescent="0.15">
      <c r="B32" s="77">
        <f t="shared" ca="1" si="0"/>
        <v>43220</v>
      </c>
      <c r="C32" s="78">
        <f t="shared" ca="1" si="1"/>
        <v>43220</v>
      </c>
      <c r="D32" s="79"/>
      <c r="E32" s="79"/>
      <c r="F32" s="79"/>
      <c r="G32" s="87" t="s">
        <v>20</v>
      </c>
    </row>
    <row r="33" spans="2:7" ht="24" customHeight="1" thickBot="1" x14ac:dyDescent="0.2">
      <c r="B33" s="81">
        <f t="shared" ca="1" si="0"/>
        <v>43221</v>
      </c>
      <c r="C33" s="82">
        <f t="shared" ca="1" si="1"/>
        <v>43221</v>
      </c>
      <c r="D33" s="83"/>
      <c r="E33" s="83"/>
      <c r="F33" s="83"/>
      <c r="G33" s="88" t="s">
        <v>20</v>
      </c>
    </row>
  </sheetData>
  <phoneticPr fontId="1"/>
  <conditionalFormatting sqref="B3:G33">
    <cfRule type="expression" dxfId="5" priority="5">
      <formula>WEEKDAY($B3,2)&gt;5</formula>
    </cfRule>
    <cfRule type="expression" dxfId="4" priority="3">
      <formula>(MONTH($B3)&gt;MONTH($B$3))</formula>
    </cfRule>
  </conditionalFormatting>
  <conditionalFormatting sqref="B1">
    <cfRule type="expression" dxfId="3" priority="1">
      <formula>(MONTH($B1)&gt;MONTH($B$3))</formula>
    </cfRule>
    <cfRule type="expression" dxfId="2" priority="2">
      <formula>WEEKDAY($B1,2)&gt;5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view="pageLayout" topLeftCell="B4" zoomScaleNormal="100" workbookViewId="0">
      <selection activeCell="E4" sqref="E4"/>
    </sheetView>
  </sheetViews>
  <sheetFormatPr defaultRowHeight="13.5" x14ac:dyDescent="0.15"/>
  <cols>
    <col min="1" max="1" width="3" hidden="1" customWidth="1"/>
    <col min="2" max="2" width="12" customWidth="1"/>
    <col min="3" max="3" width="5.625" customWidth="1"/>
    <col min="4" max="4" width="7.875" customWidth="1"/>
    <col min="5" max="5" width="10.5" customWidth="1"/>
    <col min="6" max="6" width="20.5" customWidth="1"/>
    <col min="7" max="7" width="32.625" customWidth="1"/>
  </cols>
  <sheetData>
    <row r="1" spans="2:7" ht="33.75" customHeight="1" thickBot="1" x14ac:dyDescent="0.2"/>
    <row r="2" spans="2:7" ht="28.5" customHeight="1" thickBot="1" x14ac:dyDescent="0.2">
      <c r="B2" s="69" t="s">
        <v>14</v>
      </c>
      <c r="C2" s="70"/>
      <c r="D2" s="71" t="s">
        <v>15</v>
      </c>
      <c r="E2" s="71" t="s">
        <v>16</v>
      </c>
      <c r="F2" s="71" t="s">
        <v>17</v>
      </c>
      <c r="G2" s="72" t="s">
        <v>18</v>
      </c>
    </row>
    <row r="3" spans="2:7" ht="24" customHeight="1" thickTop="1" x14ac:dyDescent="0.15">
      <c r="B3" s="73">
        <v>42522</v>
      </c>
      <c r="C3" s="74">
        <f>B3</f>
        <v>42522</v>
      </c>
      <c r="D3" s="75"/>
      <c r="E3" s="75"/>
      <c r="F3" s="75"/>
      <c r="G3" s="76"/>
    </row>
    <row r="4" spans="2:7" ht="24" customHeight="1" x14ac:dyDescent="0.15">
      <c r="B4" s="77">
        <f>B3+1</f>
        <v>42523</v>
      </c>
      <c r="C4" s="78">
        <f>C3+1</f>
        <v>42523</v>
      </c>
      <c r="D4" s="79"/>
      <c r="E4" s="79"/>
      <c r="F4" s="79"/>
      <c r="G4" s="80"/>
    </row>
    <row r="5" spans="2:7" ht="24" customHeight="1" x14ac:dyDescent="0.15">
      <c r="B5" s="77">
        <f t="shared" ref="B5:C20" si="0">B4+1</f>
        <v>42524</v>
      </c>
      <c r="C5" s="78">
        <f t="shared" si="0"/>
        <v>42524</v>
      </c>
      <c r="D5" s="79"/>
      <c r="E5" s="79"/>
      <c r="F5" s="79"/>
      <c r="G5" s="80"/>
    </row>
    <row r="6" spans="2:7" ht="24" customHeight="1" x14ac:dyDescent="0.15">
      <c r="B6" s="77">
        <f t="shared" si="0"/>
        <v>42525</v>
      </c>
      <c r="C6" s="78">
        <f t="shared" si="0"/>
        <v>42525</v>
      </c>
      <c r="D6" s="79"/>
      <c r="E6" s="79"/>
      <c r="F6" s="79"/>
      <c r="G6" s="80"/>
    </row>
    <row r="7" spans="2:7" ht="24" customHeight="1" x14ac:dyDescent="0.15">
      <c r="B7" s="77">
        <f t="shared" si="0"/>
        <v>42526</v>
      </c>
      <c r="C7" s="78">
        <f t="shared" si="0"/>
        <v>42526</v>
      </c>
      <c r="D7" s="79"/>
      <c r="E7" s="79"/>
      <c r="F7" s="79"/>
      <c r="G7" s="80"/>
    </row>
    <row r="8" spans="2:7" ht="24" customHeight="1" x14ac:dyDescent="0.15">
      <c r="B8" s="77">
        <f t="shared" si="0"/>
        <v>42527</v>
      </c>
      <c r="C8" s="78">
        <f t="shared" si="0"/>
        <v>42527</v>
      </c>
      <c r="D8" s="79"/>
      <c r="E8" s="79"/>
      <c r="F8" s="79"/>
      <c r="G8" s="80"/>
    </row>
    <row r="9" spans="2:7" ht="24" customHeight="1" x14ac:dyDescent="0.15">
      <c r="B9" s="77">
        <f t="shared" si="0"/>
        <v>42528</v>
      </c>
      <c r="C9" s="78">
        <f t="shared" si="0"/>
        <v>42528</v>
      </c>
      <c r="D9" s="79"/>
      <c r="E9" s="79"/>
      <c r="F9" s="79"/>
      <c r="G9" s="80"/>
    </row>
    <row r="10" spans="2:7" ht="24" customHeight="1" x14ac:dyDescent="0.15">
      <c r="B10" s="77">
        <f t="shared" si="0"/>
        <v>42529</v>
      </c>
      <c r="C10" s="78">
        <f t="shared" si="0"/>
        <v>42529</v>
      </c>
      <c r="D10" s="79"/>
      <c r="E10" s="79"/>
      <c r="F10" s="79"/>
      <c r="G10" s="80"/>
    </row>
    <row r="11" spans="2:7" ht="24" customHeight="1" x14ac:dyDescent="0.15">
      <c r="B11" s="77">
        <f t="shared" si="0"/>
        <v>42530</v>
      </c>
      <c r="C11" s="78">
        <f t="shared" si="0"/>
        <v>42530</v>
      </c>
      <c r="D11" s="79"/>
      <c r="E11" s="79"/>
      <c r="F11" s="79"/>
      <c r="G11" s="80"/>
    </row>
    <row r="12" spans="2:7" ht="24" customHeight="1" x14ac:dyDescent="0.15">
      <c r="B12" s="77">
        <f t="shared" si="0"/>
        <v>42531</v>
      </c>
      <c r="C12" s="78">
        <f t="shared" si="0"/>
        <v>42531</v>
      </c>
      <c r="D12" s="79"/>
      <c r="E12" s="79"/>
      <c r="F12" s="79"/>
      <c r="G12" s="80"/>
    </row>
    <row r="13" spans="2:7" ht="24" customHeight="1" x14ac:dyDescent="0.15">
      <c r="B13" s="77">
        <f t="shared" si="0"/>
        <v>42532</v>
      </c>
      <c r="C13" s="78">
        <f t="shared" si="0"/>
        <v>42532</v>
      </c>
      <c r="D13" s="79"/>
      <c r="E13" s="79"/>
      <c r="F13" s="79"/>
      <c r="G13" s="80"/>
    </row>
    <row r="14" spans="2:7" ht="24" customHeight="1" x14ac:dyDescent="0.15">
      <c r="B14" s="77">
        <f t="shared" si="0"/>
        <v>42533</v>
      </c>
      <c r="C14" s="78">
        <f t="shared" si="0"/>
        <v>42533</v>
      </c>
      <c r="D14" s="79"/>
      <c r="E14" s="79"/>
      <c r="F14" s="79"/>
      <c r="G14" s="80"/>
    </row>
    <row r="15" spans="2:7" ht="24" customHeight="1" x14ac:dyDescent="0.15">
      <c r="B15" s="77">
        <f t="shared" si="0"/>
        <v>42534</v>
      </c>
      <c r="C15" s="78">
        <f t="shared" si="0"/>
        <v>42534</v>
      </c>
      <c r="D15" s="79"/>
      <c r="E15" s="79"/>
      <c r="F15" s="79"/>
      <c r="G15" s="80"/>
    </row>
    <row r="16" spans="2:7" ht="24" customHeight="1" x14ac:dyDescent="0.15">
      <c r="B16" s="77">
        <f t="shared" si="0"/>
        <v>42535</v>
      </c>
      <c r="C16" s="78">
        <f t="shared" si="0"/>
        <v>42535</v>
      </c>
      <c r="D16" s="79"/>
      <c r="E16" s="79"/>
      <c r="F16" s="79"/>
      <c r="G16" s="80"/>
    </row>
    <row r="17" spans="2:7" ht="24" customHeight="1" x14ac:dyDescent="0.15">
      <c r="B17" s="77">
        <f t="shared" si="0"/>
        <v>42536</v>
      </c>
      <c r="C17" s="78">
        <f t="shared" si="0"/>
        <v>42536</v>
      </c>
      <c r="D17" s="79"/>
      <c r="E17" s="79"/>
      <c r="F17" s="79"/>
      <c r="G17" s="80"/>
    </row>
    <row r="18" spans="2:7" ht="24" customHeight="1" x14ac:dyDescent="0.15">
      <c r="B18" s="77">
        <f t="shared" si="0"/>
        <v>42537</v>
      </c>
      <c r="C18" s="78">
        <f t="shared" si="0"/>
        <v>42537</v>
      </c>
      <c r="D18" s="79"/>
      <c r="E18" s="79"/>
      <c r="F18" s="79"/>
      <c r="G18" s="80"/>
    </row>
    <row r="19" spans="2:7" ht="24" customHeight="1" x14ac:dyDescent="0.15">
      <c r="B19" s="77">
        <f t="shared" si="0"/>
        <v>42538</v>
      </c>
      <c r="C19" s="78">
        <f t="shared" si="0"/>
        <v>42538</v>
      </c>
      <c r="D19" s="79"/>
      <c r="E19" s="79"/>
      <c r="F19" s="79"/>
      <c r="G19" s="80"/>
    </row>
    <row r="20" spans="2:7" ht="24" customHeight="1" x14ac:dyDescent="0.15">
      <c r="B20" s="77">
        <f t="shared" si="0"/>
        <v>42539</v>
      </c>
      <c r="C20" s="78">
        <f t="shared" si="0"/>
        <v>42539</v>
      </c>
      <c r="D20" s="79"/>
      <c r="E20" s="79"/>
      <c r="F20" s="79"/>
      <c r="G20" s="80"/>
    </row>
    <row r="21" spans="2:7" ht="24" customHeight="1" x14ac:dyDescent="0.15">
      <c r="B21" s="77">
        <f t="shared" ref="B21:C33" si="1">B20+1</f>
        <v>42540</v>
      </c>
      <c r="C21" s="78">
        <f t="shared" si="1"/>
        <v>42540</v>
      </c>
      <c r="D21" s="79"/>
      <c r="E21" s="79"/>
      <c r="F21" s="79"/>
      <c r="G21" s="80"/>
    </row>
    <row r="22" spans="2:7" ht="24" customHeight="1" x14ac:dyDescent="0.15">
      <c r="B22" s="77">
        <f t="shared" si="1"/>
        <v>42541</v>
      </c>
      <c r="C22" s="78">
        <f t="shared" si="1"/>
        <v>42541</v>
      </c>
      <c r="D22" s="79"/>
      <c r="E22" s="79"/>
      <c r="F22" s="79"/>
      <c r="G22" s="80"/>
    </row>
    <row r="23" spans="2:7" ht="24" customHeight="1" x14ac:dyDescent="0.15">
      <c r="B23" s="77">
        <f t="shared" si="1"/>
        <v>42542</v>
      </c>
      <c r="C23" s="78">
        <f t="shared" si="1"/>
        <v>42542</v>
      </c>
      <c r="D23" s="79"/>
      <c r="E23" s="79"/>
      <c r="F23" s="79"/>
      <c r="G23" s="80"/>
    </row>
    <row r="24" spans="2:7" ht="24" customHeight="1" x14ac:dyDescent="0.15">
      <c r="B24" s="77">
        <f t="shared" si="1"/>
        <v>42543</v>
      </c>
      <c r="C24" s="78">
        <f t="shared" si="1"/>
        <v>42543</v>
      </c>
      <c r="D24" s="79"/>
      <c r="E24" s="79"/>
      <c r="F24" s="79"/>
      <c r="G24" s="80"/>
    </row>
    <row r="25" spans="2:7" ht="24" customHeight="1" x14ac:dyDescent="0.15">
      <c r="B25" s="77">
        <f t="shared" si="1"/>
        <v>42544</v>
      </c>
      <c r="C25" s="78">
        <f t="shared" si="1"/>
        <v>42544</v>
      </c>
      <c r="D25" s="79"/>
      <c r="E25" s="79"/>
      <c r="F25" s="79"/>
      <c r="G25" s="80"/>
    </row>
    <row r="26" spans="2:7" ht="24" customHeight="1" x14ac:dyDescent="0.15">
      <c r="B26" s="77">
        <f t="shared" si="1"/>
        <v>42545</v>
      </c>
      <c r="C26" s="78">
        <f t="shared" si="1"/>
        <v>42545</v>
      </c>
      <c r="D26" s="79"/>
      <c r="E26" s="79"/>
      <c r="F26" s="79"/>
      <c r="G26" s="80"/>
    </row>
    <row r="27" spans="2:7" ht="24" customHeight="1" x14ac:dyDescent="0.15">
      <c r="B27" s="77">
        <f t="shared" si="1"/>
        <v>42546</v>
      </c>
      <c r="C27" s="78">
        <f t="shared" si="1"/>
        <v>42546</v>
      </c>
      <c r="D27" s="79"/>
      <c r="E27" s="79"/>
      <c r="F27" s="79"/>
      <c r="G27" s="80"/>
    </row>
    <row r="28" spans="2:7" ht="24" customHeight="1" x14ac:dyDescent="0.15">
      <c r="B28" s="77">
        <f t="shared" si="1"/>
        <v>42547</v>
      </c>
      <c r="C28" s="78">
        <f t="shared" si="1"/>
        <v>42547</v>
      </c>
      <c r="D28" s="79"/>
      <c r="E28" s="79"/>
      <c r="F28" s="79"/>
      <c r="G28" s="80"/>
    </row>
    <row r="29" spans="2:7" ht="24" customHeight="1" x14ac:dyDescent="0.15">
      <c r="B29" s="77">
        <f t="shared" si="1"/>
        <v>42548</v>
      </c>
      <c r="C29" s="78">
        <f t="shared" si="1"/>
        <v>42548</v>
      </c>
      <c r="D29" s="79"/>
      <c r="E29" s="79"/>
      <c r="F29" s="79"/>
      <c r="G29" s="80"/>
    </row>
    <row r="30" spans="2:7" ht="24" customHeight="1" x14ac:dyDescent="0.15">
      <c r="B30" s="77">
        <f t="shared" si="1"/>
        <v>42549</v>
      </c>
      <c r="C30" s="78">
        <f t="shared" si="1"/>
        <v>42549</v>
      </c>
      <c r="D30" s="79"/>
      <c r="E30" s="79"/>
      <c r="F30" s="79"/>
      <c r="G30" s="80"/>
    </row>
    <row r="31" spans="2:7" ht="24" customHeight="1" x14ac:dyDescent="0.15">
      <c r="B31" s="77">
        <f t="shared" si="1"/>
        <v>42550</v>
      </c>
      <c r="C31" s="78">
        <f t="shared" si="1"/>
        <v>42550</v>
      </c>
      <c r="D31" s="79"/>
      <c r="E31" s="79"/>
      <c r="F31" s="79"/>
      <c r="G31" s="80"/>
    </row>
    <row r="32" spans="2:7" ht="24" customHeight="1" x14ac:dyDescent="0.15">
      <c r="B32" s="77">
        <f t="shared" si="1"/>
        <v>42551</v>
      </c>
      <c r="C32" s="78">
        <f t="shared" si="1"/>
        <v>42551</v>
      </c>
      <c r="D32" s="79"/>
      <c r="E32" s="79"/>
      <c r="F32" s="79"/>
      <c r="G32" s="80"/>
    </row>
    <row r="33" spans="2:7" ht="24" customHeight="1" thickBot="1" x14ac:dyDescent="0.2">
      <c r="B33" s="81">
        <f t="shared" si="1"/>
        <v>42552</v>
      </c>
      <c r="C33" s="82">
        <f t="shared" si="1"/>
        <v>42552</v>
      </c>
      <c r="D33" s="83"/>
      <c r="E33" s="83"/>
      <c r="F33" s="83"/>
      <c r="G33" s="52"/>
    </row>
  </sheetData>
  <phoneticPr fontId="1"/>
  <conditionalFormatting sqref="B3:G33">
    <cfRule type="expression" dxfId="1" priority="1">
      <formula>(MONTH($B3)&gt;MONTH($B$3))</formula>
    </cfRule>
    <cfRule type="expression" dxfId="0" priority="2">
      <formula>WEEKDAY($B3,2)&gt;5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データ</vt:lpstr>
      <vt:lpstr>印刷</vt:lpstr>
      <vt:lpstr>印刷 (4人)</vt:lpstr>
      <vt:lpstr>Sheet1</vt:lpstr>
      <vt:lpstr>日記</vt:lpstr>
    </vt:vector>
  </TitlesOfParts>
  <Company>NTTレゾナント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阿部　達也</dc:creator>
  <cp:lastModifiedBy>tatsuya</cp:lastModifiedBy>
  <cp:lastPrinted>2018-04-02T00:23:10Z</cp:lastPrinted>
  <dcterms:created xsi:type="dcterms:W3CDTF">2015-08-20T08:22:51Z</dcterms:created>
  <dcterms:modified xsi:type="dcterms:W3CDTF">2018-04-02T00:23:14Z</dcterms:modified>
</cp:coreProperties>
</file>