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workbookProtection workbookAlgorithmName="SHA-512" workbookHashValue="IoX0wjgt5fiyrT4P1rTbZdzlYv83oeLVwKROMgw6u3mKp0lMKya6YJLlwmxN6DEK4qqf3QY3VMs7lbTInb2Qsw==" workbookSaltValue="ymCqY1nFoWQnx0YTRy12lQ==" workbookSpinCount="100000" lockStructure="1"/>
  <bookViews>
    <workbookView xWindow="2910" yWindow="120" windowWidth="12375" windowHeight="7635" tabRatio="767" activeTab="1"/>
  </bookViews>
  <sheets>
    <sheet name="サマリ" sheetId="11" r:id="rId1"/>
    <sheet name="チェックシート" sheetId="8" r:id="rId2"/>
    <sheet name="記入上の注意" sheetId="5" r:id="rId3"/>
    <sheet name="改定履歴" sheetId="3" r:id="rId4"/>
    <sheet name="参考_開発時の主たる検討項目" sheetId="10" r:id="rId5"/>
  </sheets>
  <definedNames>
    <definedName name="_xlnm._FilterDatabase" localSheetId="1" hidden="1">チェックシート!$A$1:$G$147</definedName>
    <definedName name="_Toc422231850" localSheetId="4">参考_開発時の主たる検討項目!#REF!</definedName>
    <definedName name="FW">チェックシート!$D$130</definedName>
    <definedName name="IDS">チェックシート!$D$13</definedName>
    <definedName name="_xlnm.Print_Area" localSheetId="1">チェックシート!$A$1:$G$144</definedName>
    <definedName name="_xlnm.Print_Titles" localSheetId="1">チェックシート!$1:$1</definedName>
    <definedName name="_xlnm.Print_Titles" localSheetId="4">参考_開発時の主たる検討項目!$1:$1</definedName>
    <definedName name="SSL">チェックシート!$D$122</definedName>
    <definedName name="virus">チェックシート!$D$63</definedName>
    <definedName name="WAF">チェックシート!$D$10</definedName>
    <definedName name="チェックシート">チェックシート!$A$1:$G$144</definedName>
    <definedName name="チェック結果">チェックシート!$D$2:$D$144</definedName>
    <definedName name="備考">チェックシート!$G$2:$G$144</definedName>
  </definedNames>
  <calcPr calcId="162913"/>
</workbook>
</file>

<file path=xl/calcChain.xml><?xml version="1.0" encoding="utf-8"?>
<calcChain xmlns="http://schemas.openxmlformats.org/spreadsheetml/2006/main">
  <c r="D29" i="11" l="1"/>
  <c r="D28" i="11"/>
  <c r="C25" i="11"/>
  <c r="D20" i="11"/>
  <c r="C20" i="11"/>
  <c r="D19" i="11"/>
  <c r="C19" i="11"/>
  <c r="D18" i="11"/>
  <c r="C18" i="11"/>
  <c r="D17" i="11"/>
  <c r="C17" i="11"/>
  <c r="D16" i="11"/>
  <c r="C16" i="11"/>
  <c r="A13" i="3" l="1"/>
  <c r="A14" i="3" s="1"/>
  <c r="A15" i="3" s="1"/>
  <c r="F147" i="8" l="1"/>
  <c r="F146" i="8"/>
  <c r="I2" i="8"/>
  <c r="I1" i="8"/>
  <c r="D145" i="8" l="1"/>
  <c r="A5" i="3" l="1"/>
  <c r="A6" i="3" s="1"/>
  <c r="A7" i="3" s="1"/>
  <c r="A8" i="3" s="1"/>
  <c r="A9" i="3" s="1"/>
  <c r="A10" i="3" s="1"/>
  <c r="A11" i="3" s="1"/>
  <c r="A12" i="3" s="1"/>
  <c r="A16" i="3" s="1"/>
  <c r="A17" i="3" s="1"/>
  <c r="A18" i="3" s="1"/>
  <c r="A19" i="3" s="1"/>
  <c r="A20" i="3" s="1"/>
  <c r="A21" i="3" s="1"/>
  <c r="A22" i="3" s="1"/>
  <c r="A23" i="3" s="1"/>
  <c r="A24" i="3" s="1"/>
</calcChain>
</file>

<file path=xl/sharedStrings.xml><?xml version="1.0" encoding="utf-8"?>
<sst xmlns="http://schemas.openxmlformats.org/spreadsheetml/2006/main" count="627" uniqueCount="462">
  <si>
    <t>項番</t>
    <rPh sb="0" eb="2">
      <t>コウバン</t>
    </rPh>
    <phoneticPr fontId="1"/>
  </si>
  <si>
    <t>A</t>
    <phoneticPr fontId="1"/>
  </si>
  <si>
    <t>B</t>
    <phoneticPr fontId="1"/>
  </si>
  <si>
    <t>C</t>
    <phoneticPr fontId="1"/>
  </si>
  <si>
    <t>チェック項目</t>
    <rPh sb="4" eb="6">
      <t>コウモク</t>
    </rPh>
    <phoneticPr fontId="1"/>
  </si>
  <si>
    <t>チェック結果</t>
    <rPh sb="4" eb="6">
      <t>ケッカ</t>
    </rPh>
    <phoneticPr fontId="1"/>
  </si>
  <si>
    <t>実施項目</t>
    <rPh sb="0" eb="2">
      <t>ジッシ</t>
    </rPh>
    <rPh sb="2" eb="4">
      <t>コウモク</t>
    </rPh>
    <phoneticPr fontId="1"/>
  </si>
  <si>
    <t>メールアドレス、住所・氏名・電話番号などの個人が特定できる情報を取り扱う場合は、暗号化された通信を介して行うこと。また、これらの情報をシステム内に保存する場合は、必ず暗号化すること。</t>
  </si>
  <si>
    <t>可能な限り、IPアドレスなど改ざんが難しい情報を元にした接続制限を実施すること。</t>
  </si>
  <si>
    <t>原則</t>
    <rPh sb="0" eb="2">
      <t>ゲンソク</t>
    </rPh>
    <phoneticPr fontId="1"/>
  </si>
  <si>
    <t>入力値検証</t>
    <rPh sb="0" eb="3">
      <t>ニュウリョクチ</t>
    </rPh>
    <rPh sb="3" eb="5">
      <t>ケンショウ</t>
    </rPh>
    <phoneticPr fontId="1"/>
  </si>
  <si>
    <t>エラーメッセージの抑止</t>
    <rPh sb="9" eb="11">
      <t>ヨクシ</t>
    </rPh>
    <phoneticPr fontId="1"/>
  </si>
  <si>
    <t>DBの最低限の権限</t>
    <rPh sb="3" eb="6">
      <t>サイテイゲン</t>
    </rPh>
    <rPh sb="7" eb="9">
      <t>ケンゲン</t>
    </rPh>
    <phoneticPr fontId="1"/>
  </si>
  <si>
    <t>URL埋め込みセッションIDの禁止</t>
    <rPh sb="3" eb="4">
      <t>ウ</t>
    </rPh>
    <rPh sb="5" eb="6">
      <t>コ</t>
    </rPh>
    <rPh sb="15" eb="17">
      <t>キンシ</t>
    </rPh>
    <phoneticPr fontId="1"/>
  </si>
  <si>
    <t>セッション管理の原則</t>
    <rPh sb="5" eb="7">
      <t>カンリ</t>
    </rPh>
    <rPh sb="8" eb="10">
      <t>ゲンソク</t>
    </rPh>
    <phoneticPr fontId="1"/>
  </si>
  <si>
    <t>クッキーの使用法</t>
    <rPh sb="5" eb="8">
      <t>シヨウホウ</t>
    </rPh>
    <phoneticPr fontId="1"/>
  </si>
  <si>
    <t>クッキーのセキュア属性</t>
    <rPh sb="9" eb="11">
      <t>ゾクセイ</t>
    </rPh>
    <phoneticPr fontId="1"/>
  </si>
  <si>
    <t>クッキーの属性値</t>
    <rPh sb="5" eb="8">
      <t>ゾクセイチ</t>
    </rPh>
    <phoneticPr fontId="1"/>
  </si>
  <si>
    <t>ディレクトリトラバーサル対策</t>
    <rPh sb="12" eb="14">
      <t>タイサク</t>
    </rPh>
    <phoneticPr fontId="1"/>
  </si>
  <si>
    <t>メールヘッダインジェクション対策</t>
    <rPh sb="14" eb="16">
      <t>タイサク</t>
    </rPh>
    <phoneticPr fontId="1"/>
  </si>
  <si>
    <t>意図しないファイル公開の対策</t>
    <rPh sb="0" eb="2">
      <t>イト</t>
    </rPh>
    <rPh sb="9" eb="11">
      <t>コウカイ</t>
    </rPh>
    <rPh sb="12" eb="14">
      <t>タイサク</t>
    </rPh>
    <phoneticPr fontId="1"/>
  </si>
  <si>
    <t>OSコマンドインジェクション対策</t>
    <rPh sb="14" eb="16">
      <t>タイサク</t>
    </rPh>
    <phoneticPr fontId="1"/>
  </si>
  <si>
    <t>4-12-1</t>
    <phoneticPr fontId="1"/>
  </si>
  <si>
    <t>4-12-2</t>
    <phoneticPr fontId="1"/>
  </si>
  <si>
    <t>ファイルアップロード時の対策</t>
    <rPh sb="10" eb="11">
      <t>ジ</t>
    </rPh>
    <rPh sb="12" eb="14">
      <t>タイサク</t>
    </rPh>
    <phoneticPr fontId="1"/>
  </si>
  <si>
    <t>ファイルダウンロード時の対策</t>
    <rPh sb="10" eb="11">
      <t>ジ</t>
    </rPh>
    <rPh sb="12" eb="14">
      <t>タイサク</t>
    </rPh>
    <phoneticPr fontId="1"/>
  </si>
  <si>
    <t>4-13</t>
    <phoneticPr fontId="1"/>
  </si>
  <si>
    <t>4-14</t>
    <phoneticPr fontId="1"/>
  </si>
  <si>
    <t>共有メモリ、共有ファイルにアクセスする際は適切なロック処理を行う。</t>
  </si>
  <si>
    <t>データベースについては、トランザクション処理の中で適切なロック処理を行う。</t>
  </si>
  <si>
    <t>排他制御</t>
    <rPh sb="0" eb="2">
      <t>ハイタ</t>
    </rPh>
    <rPh sb="2" eb="4">
      <t>セイギョ</t>
    </rPh>
    <phoneticPr fontId="1"/>
  </si>
  <si>
    <t>4-15</t>
    <phoneticPr fontId="1"/>
  </si>
  <si>
    <t>仕様案：パスワードは6文字以上、20文字以下、使える文字種は英字（大文字・小文字を区別）、数字、記号とする</t>
  </si>
  <si>
    <t>ログインID、パスワードの要件</t>
    <rPh sb="13" eb="15">
      <t>ヨウケン</t>
    </rPh>
    <phoneticPr fontId="1"/>
  </si>
  <si>
    <t>5-1-3</t>
    <phoneticPr fontId="1"/>
  </si>
  <si>
    <t>パスワードの保存方法</t>
    <rPh sb="6" eb="8">
      <t>ホゾン</t>
    </rPh>
    <rPh sb="8" eb="10">
      <t>ホウホウ</t>
    </rPh>
    <phoneticPr fontId="1"/>
  </si>
  <si>
    <t>自動ログインの実装は、セッション期間の延長、あるいはトークン方式とする。</t>
  </si>
  <si>
    <t>パスワードの入力欄はマスク表示とする。ただし、携帯電話向けコンテンツの場合は、この限りではない。</t>
  </si>
  <si>
    <t>ログイン失敗時に、ログインIDとパスワードのどちらを間違えたか外部から判別できないようにする。</t>
  </si>
  <si>
    <t>アカウント停止した旨を利用者にメール通知すること（メール通知しない合理的な理由がある場合を除く）</t>
  </si>
  <si>
    <t>認可処理は情報表示や、機能を実現するページで行うこと</t>
  </si>
  <si>
    <t>認可処理の基準はセッションに保存されたユーザー情報によること</t>
  </si>
  <si>
    <t>機密情報を表示する際はキャッシュを無効にすること</t>
  </si>
  <si>
    <t>オプションログの要否を検討する</t>
  </si>
  <si>
    <t>ログの保管方法と保管期間を定めること</t>
  </si>
  <si>
    <t>サーバーの時刻合わせをntpにより実施すること</t>
  </si>
  <si>
    <t>Webサーバーのログについては、取得項目を定め、5.4.1項の方法で保管すること</t>
  </si>
  <si>
    <t>ログに記録すべきイベントを決定すること</t>
  </si>
  <si>
    <t>ログの出力項目と形式を決定すること</t>
  </si>
  <si>
    <t>URLパラメータなど(例:foo.php?debug=1)で、デバッグ用表示機能を作りこんではならない。</t>
  </si>
  <si>
    <t>設計時に認証方式を決定する。パスワード認証を推奨する。</t>
  </si>
  <si>
    <t>かんたんログインの注意事項</t>
    <rPh sb="9" eb="11">
      <t>チュウイ</t>
    </rPh>
    <rPh sb="11" eb="13">
      <t>ジコウ</t>
    </rPh>
    <phoneticPr fontId="1"/>
  </si>
  <si>
    <t>認証</t>
    <rPh sb="0" eb="2">
      <t>ニンショウ</t>
    </rPh>
    <phoneticPr fontId="1"/>
  </si>
  <si>
    <t>定義</t>
    <rPh sb="0" eb="2">
      <t>テイギ</t>
    </rPh>
    <phoneticPr fontId="1"/>
  </si>
  <si>
    <t>インクルードに伴う問題</t>
    <phoneticPr fontId="1"/>
  </si>
  <si>
    <t>evalにまつわる問題</t>
    <phoneticPr fontId="1"/>
  </si>
  <si>
    <t>自動ログイン</t>
    <rPh sb="0" eb="2">
      <t>ジドウ</t>
    </rPh>
    <phoneticPr fontId="1"/>
  </si>
  <si>
    <t>ユーザ登録</t>
    <rPh sb="3" eb="5">
      <t>トウロク</t>
    </rPh>
    <phoneticPr fontId="1"/>
  </si>
  <si>
    <t>パスワード変更</t>
    <rPh sb="5" eb="7">
      <t>ヘンコウ</t>
    </rPh>
    <phoneticPr fontId="1"/>
  </si>
  <si>
    <t>メールアドレスの変更</t>
    <rPh sb="8" eb="10">
      <t>ヘンコウ</t>
    </rPh>
    <phoneticPr fontId="1"/>
  </si>
  <si>
    <t>アカウントの停止</t>
    <rPh sb="6" eb="8">
      <t>テイシ</t>
    </rPh>
    <phoneticPr fontId="1"/>
  </si>
  <si>
    <t>アカウントの削除</t>
    <rPh sb="6" eb="8">
      <t>サクジョ</t>
    </rPh>
    <phoneticPr fontId="1"/>
  </si>
  <si>
    <t>認可処理の要件</t>
    <rPh sb="0" eb="2">
      <t>ニンカ</t>
    </rPh>
    <rPh sb="2" eb="4">
      <t>ショリ</t>
    </rPh>
    <rPh sb="5" eb="7">
      <t>ヨウケン</t>
    </rPh>
    <phoneticPr fontId="1"/>
  </si>
  <si>
    <t>ログの種類</t>
    <rPh sb="3" eb="5">
      <t>シュルイ</t>
    </rPh>
    <phoneticPr fontId="1"/>
  </si>
  <si>
    <t>バックドア、デバッグオプションの禁止</t>
    <rPh sb="16" eb="18">
      <t>キンシ</t>
    </rPh>
    <phoneticPr fontId="1"/>
  </si>
  <si>
    <t>Webサーバー情報の抑止</t>
    <rPh sb="7" eb="9">
      <t>ジョウホウ</t>
    </rPh>
    <rPh sb="10" eb="12">
      <t>ヨクシ</t>
    </rPh>
    <phoneticPr fontId="1"/>
  </si>
  <si>
    <t>不要なサービスの停止</t>
    <rPh sb="0" eb="2">
      <t>フヨウ</t>
    </rPh>
    <rPh sb="8" eb="10">
      <t>テイシ</t>
    </rPh>
    <phoneticPr fontId="1"/>
  </si>
  <si>
    <t>携帯サイトのセッション管理</t>
    <rPh sb="0" eb="2">
      <t>ケイタイ</t>
    </rPh>
    <rPh sb="11" eb="13">
      <t>カンリ</t>
    </rPh>
    <phoneticPr fontId="1"/>
  </si>
  <si>
    <t>外部リンクのクッションページ</t>
    <rPh sb="0" eb="2">
      <t>ガイブ</t>
    </rPh>
    <phoneticPr fontId="1"/>
  </si>
  <si>
    <t>サービス名称</t>
    <rPh sb="4" eb="6">
      <t>メイショウ</t>
    </rPh>
    <phoneticPr fontId="1"/>
  </si>
  <si>
    <t>サービス概要</t>
    <rPh sb="4" eb="6">
      <t>ガイヨウ</t>
    </rPh>
    <phoneticPr fontId="1"/>
  </si>
  <si>
    <t>参考</t>
    <rPh sb="0" eb="2">
      <t>サンコウ</t>
    </rPh>
    <phoneticPr fontId="1"/>
  </si>
  <si>
    <t>開発会社問合せ先</t>
    <rPh sb="0" eb="2">
      <t>カイハツ</t>
    </rPh>
    <rPh sb="2" eb="4">
      <t>カイシャ</t>
    </rPh>
    <rPh sb="4" eb="6">
      <t>トイアワ</t>
    </rPh>
    <rPh sb="7" eb="8">
      <t>サキ</t>
    </rPh>
    <phoneticPr fontId="1"/>
  </si>
  <si>
    <t>担当者</t>
    <rPh sb="0" eb="3">
      <t>タントウシャ</t>
    </rPh>
    <phoneticPr fontId="1"/>
  </si>
  <si>
    <t>連絡先メールアドレス</t>
    <rPh sb="0" eb="3">
      <t>レンラクサキ</t>
    </rPh>
    <phoneticPr fontId="1"/>
  </si>
  <si>
    <t>シート記入日</t>
    <rPh sb="3" eb="5">
      <t>キニュウ</t>
    </rPh>
    <rPh sb="5" eb="6">
      <t>ビ</t>
    </rPh>
    <phoneticPr fontId="1"/>
  </si>
  <si>
    <t>　　　年　　　月　　　　日　</t>
    <rPh sb="3" eb="4">
      <t>ネン</t>
    </rPh>
    <rPh sb="7" eb="8">
      <t>ガツ</t>
    </rPh>
    <rPh sb="12" eb="13">
      <t>ニチ</t>
    </rPh>
    <phoneticPr fontId="1"/>
  </si>
  <si>
    <t>開発会社所見</t>
    <rPh sb="0" eb="2">
      <t>カイハツ</t>
    </rPh>
    <rPh sb="2" eb="4">
      <t>ガイシャ</t>
    </rPh>
    <rPh sb="4" eb="6">
      <t>ショケン</t>
    </rPh>
    <phoneticPr fontId="1"/>
  </si>
  <si>
    <t>サイトレベル</t>
    <phoneticPr fontId="1"/>
  </si>
  <si>
    <t>サイトのレベル</t>
    <phoneticPr fontId="1"/>
  </si>
  <si>
    <t>その他</t>
    <rPh sb="2" eb="3">
      <t>ホカ</t>
    </rPh>
    <phoneticPr fontId="1"/>
  </si>
  <si>
    <t>ファイアウォールを導入してサービス提供に不要なポートを遮断すること</t>
  </si>
  <si>
    <t>SSHや管理用Web画面は強固な認証を施すこと</t>
  </si>
  <si>
    <t>Webサーバーのログを取得・保存する</t>
    <rPh sb="11" eb="13">
      <t>シュトク</t>
    </rPh>
    <rPh sb="14" eb="16">
      <t>ホゾン</t>
    </rPh>
    <phoneticPr fontId="1"/>
  </si>
  <si>
    <t>アプリケーションのログを取得・保存する</t>
    <rPh sb="12" eb="14">
      <t>シュトク</t>
    </rPh>
    <rPh sb="15" eb="17">
      <t>ホゾン</t>
    </rPh>
    <phoneticPr fontId="1"/>
  </si>
  <si>
    <t>データベースのログを取得・保存する</t>
    <rPh sb="10" eb="12">
      <t>シュトク</t>
    </rPh>
    <rPh sb="13" eb="15">
      <t>ホゾン</t>
    </rPh>
    <phoneticPr fontId="1"/>
  </si>
  <si>
    <t>本人確認には、メールアドレスの受け取りを含めること</t>
  </si>
  <si>
    <t>トランザクションと排他制御</t>
    <rPh sb="9" eb="13">
      <t>ハイタセイギョ</t>
    </rPh>
    <phoneticPr fontId="1"/>
  </si>
  <si>
    <t>TLS、暗号化</t>
    <rPh sb="4" eb="7">
      <t>アンゴウカ</t>
    </rPh>
    <phoneticPr fontId="1"/>
  </si>
  <si>
    <t>サーバーソフトウェアに対して遅滞なくセキュリティパッチを適用する</t>
    <rPh sb="11" eb="12">
      <t>タイ</t>
    </rPh>
    <rPh sb="14" eb="16">
      <t>チタイ</t>
    </rPh>
    <rPh sb="28" eb="30">
      <t>テキヨウ</t>
    </rPh>
    <phoneticPr fontId="1"/>
  </si>
  <si>
    <t>チェック結果サマリ</t>
    <rPh sb="4" eb="6">
      <t>ケッカ</t>
    </rPh>
    <phoneticPr fontId="1"/>
  </si>
  <si>
    <t>レベルA、レベルBに該当しないサイトのすべて</t>
    <phoneticPr fontId="1"/>
  </si>
  <si>
    <t>④当社グループ企業情報サイトのうちレベルAに該当しないサイト</t>
    <phoneticPr fontId="1"/>
  </si>
  <si>
    <t>③スカパー関連サイトのうち別表(B)に指定するサイト</t>
    <phoneticPr fontId="1"/>
  </si>
  <si>
    <t>②キャリアの公式ケータイサイト</t>
    <phoneticPr fontId="1"/>
  </si>
  <si>
    <t>②会員数10万人以上のサイト</t>
    <phoneticPr fontId="1"/>
  </si>
  <si>
    <t>③スカパー公式サイト</t>
    <phoneticPr fontId="1"/>
  </si>
  <si>
    <t>④上記①～③のほか、セキュリティインシデントが発生すると事業に多大な悪影響を与えうると判断されるとして別表(A)に指定するサイト</t>
    <phoneticPr fontId="1"/>
  </si>
  <si>
    <t>システム管理責任者名</t>
    <rPh sb="4" eb="6">
      <t>カンリ</t>
    </rPh>
    <rPh sb="6" eb="8">
      <t>セキニン</t>
    </rPh>
    <rPh sb="8" eb="9">
      <t>シャ</t>
    </rPh>
    <rPh sb="9" eb="10">
      <t>メイ</t>
    </rPh>
    <phoneticPr fontId="1"/>
  </si>
  <si>
    <t>登録届出時に入力</t>
    <rPh sb="0" eb="2">
      <t>トウロク</t>
    </rPh>
    <rPh sb="2" eb="4">
      <t>トドケデ</t>
    </rPh>
    <rPh sb="4" eb="5">
      <t>ジ</t>
    </rPh>
    <rPh sb="6" eb="8">
      <t>ニュウリョク</t>
    </rPh>
    <phoneticPr fontId="1"/>
  </si>
  <si>
    <t>リリース前の確認</t>
    <rPh sb="4" eb="5">
      <t>マエ</t>
    </rPh>
    <rPh sb="6" eb="8">
      <t>カクニン</t>
    </rPh>
    <phoneticPr fontId="1"/>
  </si>
  <si>
    <t>構築依頼先</t>
    <rPh sb="0" eb="2">
      <t>コウチク</t>
    </rPh>
    <rPh sb="2" eb="4">
      <t>イライ</t>
    </rPh>
    <rPh sb="4" eb="5">
      <t>サキ</t>
    </rPh>
    <phoneticPr fontId="1"/>
  </si>
  <si>
    <t>問合せ先開発会社名</t>
    <rPh sb="0" eb="2">
      <t>トイアワ</t>
    </rPh>
    <rPh sb="3" eb="4">
      <t>サキ</t>
    </rPh>
    <rPh sb="4" eb="6">
      <t>カイハツ</t>
    </rPh>
    <rPh sb="6" eb="8">
      <t>カイシャ</t>
    </rPh>
    <rPh sb="8" eb="9">
      <t>メイ</t>
    </rPh>
    <phoneticPr fontId="1"/>
  </si>
  <si>
    <t>部署および担当者名</t>
    <rPh sb="0" eb="2">
      <t>ブショ</t>
    </rPh>
    <rPh sb="5" eb="8">
      <t>タントウシャ</t>
    </rPh>
    <rPh sb="8" eb="9">
      <t>メイ</t>
    </rPh>
    <phoneticPr fontId="1"/>
  </si>
  <si>
    <t>担当部署所見</t>
    <rPh sb="0" eb="2">
      <t>タントウ</t>
    </rPh>
    <rPh sb="2" eb="4">
      <t>ブショ</t>
    </rPh>
    <rPh sb="4" eb="6">
      <t>ショケン</t>
    </rPh>
    <phoneticPr fontId="1"/>
  </si>
  <si>
    <t>公開</t>
    <rPh sb="0" eb="2">
      <t>コウカイ</t>
    </rPh>
    <phoneticPr fontId="1"/>
  </si>
  <si>
    <t>改定履歴</t>
    <rPh sb="0" eb="2">
      <t>カイテイ</t>
    </rPh>
    <rPh sb="2" eb="4">
      <t>リレキ</t>
    </rPh>
    <phoneticPr fontId="18"/>
  </si>
  <si>
    <t>作成日/修正日</t>
    <rPh sb="0" eb="2">
      <t>サクセイ</t>
    </rPh>
    <rPh sb="2" eb="3">
      <t>ヒ</t>
    </rPh>
    <rPh sb="4" eb="6">
      <t>シュウセイ</t>
    </rPh>
    <rPh sb="6" eb="7">
      <t>ヒ</t>
    </rPh>
    <phoneticPr fontId="18"/>
  </si>
  <si>
    <t>作成者/修正者</t>
    <rPh sb="0" eb="2">
      <t>サクセイ</t>
    </rPh>
    <rPh sb="2" eb="3">
      <t>シャ</t>
    </rPh>
    <rPh sb="4" eb="6">
      <t>シュウセイ</t>
    </rPh>
    <rPh sb="6" eb="7">
      <t>シャ</t>
    </rPh>
    <phoneticPr fontId="18"/>
  </si>
  <si>
    <t>変更箇所</t>
    <rPh sb="0" eb="2">
      <t>ヘンコウ</t>
    </rPh>
    <rPh sb="2" eb="4">
      <t>カショ</t>
    </rPh>
    <phoneticPr fontId="18"/>
  </si>
  <si>
    <t>変更内容</t>
    <rPh sb="0" eb="2">
      <t>ヘンコウ</t>
    </rPh>
    <rPh sb="2" eb="4">
      <t>ナイヨウ</t>
    </rPh>
    <phoneticPr fontId="18"/>
  </si>
  <si>
    <t>変更理由</t>
    <rPh sb="0" eb="2">
      <t>ヘンコウ</t>
    </rPh>
    <rPh sb="2" eb="4">
      <t>リユウ</t>
    </rPh>
    <phoneticPr fontId="18"/>
  </si>
  <si>
    <t>記述誤り修正</t>
    <rPh sb="0" eb="2">
      <t>キジュツ</t>
    </rPh>
    <rPh sb="2" eb="3">
      <t>アヤマ</t>
    </rPh>
    <rPh sb="4" eb="6">
      <t>シュウセイ</t>
    </rPh>
    <phoneticPr fontId="18"/>
  </si>
  <si>
    <t>20150813版</t>
    <rPh sb="8" eb="9">
      <t>バン</t>
    </rPh>
    <phoneticPr fontId="18"/>
  </si>
  <si>
    <t>初期作成</t>
    <rPh sb="0" eb="2">
      <t>ショキ</t>
    </rPh>
    <rPh sb="2" eb="4">
      <t>サクセイ</t>
    </rPh>
    <phoneticPr fontId="18"/>
  </si>
  <si>
    <t>20150828版</t>
    <rPh sb="8" eb="9">
      <t>バン</t>
    </rPh>
    <phoneticPr fontId="18"/>
  </si>
  <si>
    <t>4-12-1 画像ファイルアップロード時の対策</t>
    <phoneticPr fontId="1"/>
  </si>
  <si>
    <t>4-14　evalにまつわる問題</t>
    <phoneticPr fontId="1"/>
  </si>
  <si>
    <t>3つ目の設問が「eval関数に外部からのパ」で途切れていたため修正</t>
    <rPh sb="2" eb="3">
      <t>メ</t>
    </rPh>
    <rPh sb="4" eb="6">
      <t>セツモン</t>
    </rPh>
    <rPh sb="12" eb="14">
      <t>カンスウ</t>
    </rPh>
    <rPh sb="15" eb="17">
      <t>ガイブ</t>
    </rPh>
    <rPh sb="23" eb="25">
      <t>トギ</t>
    </rPh>
    <rPh sb="31" eb="33">
      <t>シュウセイ</t>
    </rPh>
    <phoneticPr fontId="18"/>
  </si>
  <si>
    <t>2-1-1</t>
    <phoneticPr fontId="1"/>
  </si>
  <si>
    <t>2-1-2</t>
    <phoneticPr fontId="1"/>
  </si>
  <si>
    <t>2-1-3</t>
    <phoneticPr fontId="1"/>
  </si>
  <si>
    <t>2-2-1</t>
    <phoneticPr fontId="1"/>
  </si>
  <si>
    <t>2-2-2</t>
    <phoneticPr fontId="1"/>
  </si>
  <si>
    <t>2-3-1</t>
    <phoneticPr fontId="1"/>
  </si>
  <si>
    <t>2-3-2</t>
    <phoneticPr fontId="1"/>
  </si>
  <si>
    <t>2-3-3</t>
    <phoneticPr fontId="1"/>
  </si>
  <si>
    <t>3-1-1</t>
    <phoneticPr fontId="1"/>
  </si>
  <si>
    <t>Webアプリケーション</t>
    <phoneticPr fontId="1"/>
  </si>
  <si>
    <t>3-1-2</t>
    <phoneticPr fontId="1"/>
  </si>
  <si>
    <t>3-1-3</t>
    <phoneticPr fontId="1"/>
  </si>
  <si>
    <t>3-2-1</t>
    <phoneticPr fontId="1"/>
  </si>
  <si>
    <t>プラットフォーム</t>
    <phoneticPr fontId="1"/>
  </si>
  <si>
    <t>3-2-2</t>
    <phoneticPr fontId="1"/>
  </si>
  <si>
    <t>3-2-3</t>
    <phoneticPr fontId="1"/>
  </si>
  <si>
    <t>4-2-1</t>
    <phoneticPr fontId="1"/>
  </si>
  <si>
    <t>4-3-1</t>
    <phoneticPr fontId="1"/>
  </si>
  <si>
    <t>XSS</t>
    <phoneticPr fontId="1"/>
  </si>
  <si>
    <t>4-3-2</t>
    <phoneticPr fontId="1"/>
  </si>
  <si>
    <t>4-3-3</t>
    <phoneticPr fontId="1"/>
  </si>
  <si>
    <t>HTMLコメント</t>
    <phoneticPr fontId="1"/>
  </si>
  <si>
    <t>4-4-1</t>
    <phoneticPr fontId="1"/>
  </si>
  <si>
    <t>SQLインジェクション</t>
    <phoneticPr fontId="1"/>
  </si>
  <si>
    <t>4-4-2</t>
    <phoneticPr fontId="1"/>
  </si>
  <si>
    <t>4-4-3</t>
    <phoneticPr fontId="1"/>
  </si>
  <si>
    <t>4-5-1</t>
    <phoneticPr fontId="1"/>
  </si>
  <si>
    <t>CSRF</t>
    <phoneticPr fontId="1"/>
  </si>
  <si>
    <t>4-5-2</t>
    <phoneticPr fontId="1"/>
  </si>
  <si>
    <t>クリックジャッキング</t>
    <phoneticPr fontId="1"/>
  </si>
  <si>
    <t>4-6-1</t>
    <phoneticPr fontId="1"/>
  </si>
  <si>
    <t>4-6-2</t>
    <phoneticPr fontId="1"/>
  </si>
  <si>
    <t>4-6-3</t>
    <phoneticPr fontId="1"/>
  </si>
  <si>
    <t>セッションIDの固定化対策</t>
    <phoneticPr fontId="1"/>
  </si>
  <si>
    <t>4-7-1</t>
    <phoneticPr fontId="1"/>
  </si>
  <si>
    <t>オープンリダイレクタ</t>
    <phoneticPr fontId="1"/>
  </si>
  <si>
    <t>4-7-2</t>
    <phoneticPr fontId="1"/>
  </si>
  <si>
    <t>HTTPヘッダインジェクション</t>
    <phoneticPr fontId="1"/>
  </si>
  <si>
    <t>4-8-1</t>
    <phoneticPr fontId="1"/>
  </si>
  <si>
    <t>4-8-2</t>
    <phoneticPr fontId="1"/>
  </si>
  <si>
    <t>4-8-3</t>
    <phoneticPr fontId="1"/>
  </si>
  <si>
    <t>4-10-1</t>
    <phoneticPr fontId="1"/>
  </si>
  <si>
    <t>4-10-2</t>
    <phoneticPr fontId="1"/>
  </si>
  <si>
    <t>4-11-1</t>
    <phoneticPr fontId="1"/>
  </si>
  <si>
    <t>5-1-1</t>
    <phoneticPr fontId="1"/>
  </si>
  <si>
    <t>5-1-2</t>
    <phoneticPr fontId="1"/>
  </si>
  <si>
    <t>アカウントロック</t>
    <phoneticPr fontId="1"/>
  </si>
  <si>
    <t>5-1-4</t>
    <phoneticPr fontId="1"/>
  </si>
  <si>
    <t>5-1-5</t>
    <phoneticPr fontId="1"/>
  </si>
  <si>
    <t>ログインフォーム</t>
    <phoneticPr fontId="1"/>
  </si>
  <si>
    <t>5-1-6</t>
    <phoneticPr fontId="1"/>
  </si>
  <si>
    <t>エラーメッセージ</t>
    <phoneticPr fontId="1"/>
  </si>
  <si>
    <t>5-1-7</t>
    <phoneticPr fontId="1"/>
  </si>
  <si>
    <t>ログアウト</t>
    <phoneticPr fontId="1"/>
  </si>
  <si>
    <t>5-2-1</t>
    <phoneticPr fontId="1"/>
  </si>
  <si>
    <t>5-2-2</t>
    <phoneticPr fontId="1"/>
  </si>
  <si>
    <t>5-2-3</t>
    <phoneticPr fontId="1"/>
  </si>
  <si>
    <t>5-2-4</t>
    <phoneticPr fontId="1"/>
  </si>
  <si>
    <t>パスワードリマインダ</t>
    <phoneticPr fontId="1"/>
  </si>
  <si>
    <t>5-2-5</t>
    <phoneticPr fontId="1"/>
  </si>
  <si>
    <t>5-2-6</t>
    <phoneticPr fontId="1"/>
  </si>
  <si>
    <t>5-3-1</t>
    <phoneticPr fontId="1"/>
  </si>
  <si>
    <t>5-4-1</t>
    <phoneticPr fontId="1"/>
  </si>
  <si>
    <t>5-4-2</t>
    <phoneticPr fontId="1"/>
  </si>
  <si>
    <t>Webサーバーログ</t>
    <phoneticPr fontId="1"/>
  </si>
  <si>
    <t>5-4-3</t>
    <phoneticPr fontId="1"/>
  </si>
  <si>
    <t>アプリケーションログ</t>
    <phoneticPr fontId="1"/>
  </si>
  <si>
    <t>5-5</t>
    <phoneticPr fontId="1"/>
  </si>
  <si>
    <t>6-1-1</t>
    <phoneticPr fontId="1"/>
  </si>
  <si>
    <t>6-1-2</t>
    <phoneticPr fontId="1"/>
  </si>
  <si>
    <t>バックアップファイル</t>
    <phoneticPr fontId="1"/>
  </si>
  <si>
    <t>6-2-1</t>
    <phoneticPr fontId="1"/>
  </si>
  <si>
    <t>6-2-2</t>
    <phoneticPr fontId="1"/>
  </si>
  <si>
    <t>6-2-3</t>
    <phoneticPr fontId="1"/>
  </si>
  <si>
    <t>ファイアウォール、IPS、WAFの導入</t>
    <rPh sb="17" eb="19">
      <t>ドウニュウ</t>
    </rPh>
    <phoneticPr fontId="1"/>
  </si>
  <si>
    <t>6-2-4</t>
    <phoneticPr fontId="1"/>
  </si>
  <si>
    <t>バックオフィスとの通信の制限</t>
    <phoneticPr fontId="1"/>
  </si>
  <si>
    <t>6-2-5</t>
    <phoneticPr fontId="1"/>
  </si>
  <si>
    <t>6-2-6</t>
    <phoneticPr fontId="1"/>
  </si>
  <si>
    <t>管理用PCのセキュリティ強化</t>
    <phoneticPr fontId="1"/>
  </si>
  <si>
    <t>6-2-7</t>
    <phoneticPr fontId="1"/>
  </si>
  <si>
    <t>7-1-1</t>
    <phoneticPr fontId="1"/>
  </si>
  <si>
    <t>7-1-2</t>
    <phoneticPr fontId="1"/>
  </si>
  <si>
    <t>7-1-3</t>
    <phoneticPr fontId="1"/>
  </si>
  <si>
    <t>記述の補足</t>
    <rPh sb="0" eb="2">
      <t>キジュツ</t>
    </rPh>
    <rPh sb="3" eb="5">
      <t>ホソク</t>
    </rPh>
    <phoneticPr fontId="1"/>
  </si>
  <si>
    <t>マジックバイトとマジックナンバーは同義のため、マジックバイトに補足として（マジックナンバー）を追記</t>
    <rPh sb="17" eb="19">
      <t>ドウギ</t>
    </rPh>
    <rPh sb="31" eb="33">
      <t>ホソク</t>
    </rPh>
    <rPh sb="47" eb="49">
      <t>ツイキ</t>
    </rPh>
    <phoneticPr fontId="18"/>
  </si>
  <si>
    <t>「サマリー」シートにおける見出しおよびフォーマットの微修正</t>
    <rPh sb="13" eb="15">
      <t>ミダ</t>
    </rPh>
    <rPh sb="26" eb="27">
      <t>ビ</t>
    </rPh>
    <rPh sb="27" eb="29">
      <t>シュウセイ</t>
    </rPh>
    <phoneticPr fontId="1"/>
  </si>
  <si>
    <t>・「脆弱性試験の実施の有無」欄を追記
・「プロジェクト責任者所見」の見出し名称を　「担当部署所見」に変更
・「最終判断」の記載位置変更
・最左列に青字でフェーズ情報を追記
・「必要なセキュリティ設備」における「IPS」の見出し名称を「IPS・IDS」に変更</t>
    <rPh sb="34" eb="36">
      <t>ミダ</t>
    </rPh>
    <rPh sb="37" eb="39">
      <t>メイショウ</t>
    </rPh>
    <rPh sb="50" eb="52">
      <t>ヘンコウ</t>
    </rPh>
    <rPh sb="55" eb="57">
      <t>サイシュウ</t>
    </rPh>
    <rPh sb="57" eb="59">
      <t>ハンダン</t>
    </rPh>
    <rPh sb="61" eb="63">
      <t>キサイ</t>
    </rPh>
    <rPh sb="63" eb="65">
      <t>イチ</t>
    </rPh>
    <rPh sb="65" eb="67">
      <t>ヘンコウ</t>
    </rPh>
    <rPh sb="80" eb="82">
      <t>ジョウホウ</t>
    </rPh>
    <rPh sb="83" eb="85">
      <t>ツイキ</t>
    </rPh>
    <rPh sb="110" eb="112">
      <t>ミダ</t>
    </rPh>
    <rPh sb="113" eb="115">
      <t>メイショウ</t>
    </rPh>
    <rPh sb="126" eb="128">
      <t>ヘンコウ</t>
    </rPh>
    <phoneticPr fontId="1"/>
  </si>
  <si>
    <t>記載事項の拡充</t>
    <rPh sb="0" eb="2">
      <t>キサイ</t>
    </rPh>
    <rPh sb="2" eb="4">
      <t>ジコウ</t>
    </rPh>
    <rPh sb="5" eb="7">
      <t>カクジュウ</t>
    </rPh>
    <phoneticPr fontId="1"/>
  </si>
  <si>
    <t>アカウントの削除の前に、パスワードの確認（再認証）を行うこと（アカウント削除機能を実装した場合のみ）</t>
    <phoneticPr fontId="1"/>
  </si>
  <si>
    <t>アカウント削除した旨をメールにて通知すること（アカウント削除機能を実装した場合のみ）</t>
    <phoneticPr fontId="1"/>
  </si>
  <si>
    <t>ログ記録用システムを専用に用意すること</t>
    <phoneticPr fontId="1"/>
  </si>
  <si>
    <t>IPS・IDS、WAFの導入を検討すること（レベルAは必須）</t>
    <phoneticPr fontId="1"/>
  </si>
  <si>
    <t>5-2-3 メールアドレスの変更</t>
    <phoneticPr fontId="1"/>
  </si>
  <si>
    <t>「バスワード」を「パスワード」に修正</t>
    <rPh sb="16" eb="18">
      <t>シュウセイ</t>
    </rPh>
    <phoneticPr fontId="1"/>
  </si>
  <si>
    <t>6-2-1 サーバーソフトウェアに対して遅滞なくセキュリティパッチを適用する</t>
    <phoneticPr fontId="1"/>
  </si>
  <si>
    <t>6-2-5 SSHや管理用Web画面は強固な認証を施すこと</t>
    <phoneticPr fontId="1"/>
  </si>
  <si>
    <t xml:space="preserve">・「最新のOSバージョン」を「サポート期間が十分に残っているOSバージョン」に変更
・「サーバーソフトウェアに対して遅滞なく」を「サーバーソフトウェアに対してできるだけすみやかに」に変更
</t>
    <rPh sb="39" eb="41">
      <t>ヘンコウ</t>
    </rPh>
    <phoneticPr fontId="1"/>
  </si>
  <si>
    <t xml:space="preserve">「リモートアクセスの場合は、パスワード認証を禁止し、公開鍵認証を用いること」を
「リモートアクセスの場合は、公開鍵認証または組織として有効と判断された手法により認証を行うこと」に変更
</t>
    <rPh sb="89" eb="91">
      <t>ヘンコウ</t>
    </rPh>
    <phoneticPr fontId="1"/>
  </si>
  <si>
    <t>記述変更</t>
    <rPh sb="0" eb="2">
      <t>キジュツ</t>
    </rPh>
    <rPh sb="2" eb="4">
      <t>ヘンコウ</t>
    </rPh>
    <phoneticPr fontId="1"/>
  </si>
  <si>
    <t>20150902版</t>
    <rPh sb="8" eb="9">
      <t>バン</t>
    </rPh>
    <phoneticPr fontId="18"/>
  </si>
  <si>
    <t>柳下</t>
    <rPh sb="0" eb="2">
      <t>ヤギシタ</t>
    </rPh>
    <phoneticPr fontId="18"/>
  </si>
  <si>
    <t>-</t>
    <phoneticPr fontId="1"/>
  </si>
  <si>
    <t>サマリヘッダ・チェックシートヘッダ</t>
    <phoneticPr fontId="1"/>
  </si>
  <si>
    <t>Ver</t>
    <phoneticPr fontId="1"/>
  </si>
  <si>
    <t>No</t>
    <phoneticPr fontId="18"/>
  </si>
  <si>
    <t>旧版数</t>
    <rPh sb="0" eb="1">
      <t>キュウ</t>
    </rPh>
    <rPh sb="1" eb="3">
      <t>ハンスウ</t>
    </rPh>
    <phoneticPr fontId="18"/>
  </si>
  <si>
    <t>サマリー及びチェックシートのヘッダにVerを記載.改定履歴ページフッダにページ番号を記載</t>
    <rPh sb="4" eb="5">
      <t>オヨ</t>
    </rPh>
    <rPh sb="22" eb="24">
      <t>キサイ</t>
    </rPh>
    <rPh sb="25" eb="27">
      <t>カイテイ</t>
    </rPh>
    <rPh sb="27" eb="29">
      <t>リレキ</t>
    </rPh>
    <rPh sb="39" eb="41">
      <t>バンゴウ</t>
    </rPh>
    <rPh sb="42" eb="44">
      <t>キサイ</t>
    </rPh>
    <phoneticPr fontId="1"/>
  </si>
  <si>
    <t>（下記定義を参照しレベルABCから選択）</t>
    <rPh sb="17" eb="19">
      <t>センタク</t>
    </rPh>
    <phoneticPr fontId="1"/>
  </si>
  <si>
    <t>備考【理由】</t>
    <rPh sb="0" eb="2">
      <t>ビコウ</t>
    </rPh>
    <rPh sb="3" eb="5">
      <t>リユウ</t>
    </rPh>
    <phoneticPr fontId="1"/>
  </si>
  <si>
    <t xml:space="preserve">チェック漏れおよび計算誤り防止対応
</t>
    <rPh sb="4" eb="5">
      <t>モ</t>
    </rPh>
    <rPh sb="9" eb="11">
      <t>ケイサン</t>
    </rPh>
    <rPh sb="11" eb="12">
      <t>アヤマ</t>
    </rPh>
    <rPh sb="13" eb="15">
      <t>ボウシ</t>
    </rPh>
    <rPh sb="15" eb="17">
      <t>タイオウ</t>
    </rPh>
    <phoneticPr fontId="1"/>
  </si>
  <si>
    <t>最終判断</t>
    <rPh sb="0" eb="2">
      <t>サイシュウ</t>
    </rPh>
    <rPh sb="2" eb="4">
      <t>ハンダン</t>
    </rPh>
    <phoneticPr fontId="1"/>
  </si>
  <si>
    <t>所見</t>
    <rPh sb="0" eb="2">
      <t>ショケン</t>
    </rPh>
    <phoneticPr fontId="1"/>
  </si>
  <si>
    <t>３.２. サイト企画時の運用
サイト企画時に主管部署は、情報管理事務局にサイト登録の届け出を行い、その際に必要なセキュリティ施策について検討、決定する。
この際、セキュリティチェックシートのサマリのサービス名称、サービス概要、担当者、公開予定日、シート記入日を埋めて提出すること。
サイト企画時に脆弱性診断の要否を検討すること。
サイト構築事業者に当ガイドラインへの準拠を依頼し、納品時にチェックシートの提出を求め、写しを情報管理事務局に提出すること。
また、個人情報を含むサイトは個人情報取得等申請書の申請を別途情報管理事務局に行うこと。</t>
    <phoneticPr fontId="1"/>
  </si>
  <si>
    <t>３.３. サービス開始時の運用
　サービス開始に先立ち、システム管理責任者は、チェックシート（チェック済みのもの）および脆弱性診断報告書（検査をする場合）の結果を確認すること。
これらにセキュリティ上のリスクが認められる場合、当該のリスクを許容できるかどうかをシステム管理責任者が判断して、サイト公開の是非を決定し、その旨を情報管理事務局に報告すること。</t>
    <phoneticPr fontId="1"/>
  </si>
  <si>
    <t>参考：ガイドラインの記述</t>
    <rPh sb="0" eb="2">
      <t>サンコウ</t>
    </rPh>
    <rPh sb="10" eb="12">
      <t>キジュツ</t>
    </rPh>
    <phoneticPr fontId="1"/>
  </si>
  <si>
    <t>◆</t>
    <phoneticPr fontId="1"/>
  </si>
  <si>
    <t>●チェックシート</t>
    <phoneticPr fontId="1"/>
  </si>
  <si>
    <t>サイト企画時</t>
    <rPh sb="3" eb="5">
      <t>キカク</t>
    </rPh>
    <rPh sb="5" eb="6">
      <t>ジ</t>
    </rPh>
    <phoneticPr fontId="1"/>
  </si>
  <si>
    <t>・チェック結果と備考欄に未入力がないように必ず確認ください。</t>
    <rPh sb="5" eb="7">
      <t>ケッカ</t>
    </rPh>
    <rPh sb="8" eb="10">
      <t>ビコウ</t>
    </rPh>
    <rPh sb="10" eb="11">
      <t>ラン</t>
    </rPh>
    <rPh sb="12" eb="15">
      <t>ミニュウリョク</t>
    </rPh>
    <rPh sb="21" eb="22">
      <t>カナラ</t>
    </rPh>
    <rPh sb="23" eb="25">
      <t>カクニン</t>
    </rPh>
    <phoneticPr fontId="1"/>
  </si>
  <si>
    <t>・入力必須のセルが未入力の場合ピンクになります。</t>
    <rPh sb="1" eb="3">
      <t>ニュウリョク</t>
    </rPh>
    <rPh sb="3" eb="5">
      <t>ヒッス</t>
    </rPh>
    <rPh sb="9" eb="10">
      <t>ミ</t>
    </rPh>
    <rPh sb="10" eb="12">
      <t>ニュウリョク</t>
    </rPh>
    <rPh sb="13" eb="15">
      <t>バアイ</t>
    </rPh>
    <phoneticPr fontId="1"/>
  </si>
  <si>
    <t>・「チェック結果」はプルダウンで選択してください。</t>
    <rPh sb="16" eb="18">
      <t>センタク</t>
    </rPh>
    <phoneticPr fontId="1"/>
  </si>
  <si>
    <t>・「チェック結果」が連携先サイトで対応済の場合は「備考欄」に連携先サイトを記載し、未対策、対応不要の場合は「備考欄」に理由を記載してください。</t>
    <rPh sb="6" eb="8">
      <t>ケッカ</t>
    </rPh>
    <rPh sb="54" eb="56">
      <t>ビコウ</t>
    </rPh>
    <rPh sb="56" eb="57">
      <t>ラン</t>
    </rPh>
    <phoneticPr fontId="1"/>
  </si>
  <si>
    <t>●サマリ</t>
    <phoneticPr fontId="1"/>
  </si>
  <si>
    <t>ウイルス対策ソフト
（サーバー用）</t>
    <rPh sb="4" eb="6">
      <t>タイサク</t>
    </rPh>
    <rPh sb="15" eb="16">
      <t>ヨウ</t>
    </rPh>
    <phoneticPr fontId="1"/>
  </si>
  <si>
    <t>方針　：仕様</t>
    <rPh sb="0" eb="2">
      <t>ホウシン</t>
    </rPh>
    <rPh sb="4" eb="6">
      <t>シヨウ</t>
    </rPh>
    <phoneticPr fontId="1"/>
  </si>
  <si>
    <t>4-12-1</t>
    <phoneticPr fontId="1"/>
  </si>
  <si>
    <t>5-1-3</t>
    <phoneticPr fontId="1"/>
  </si>
  <si>
    <t>5-2-5</t>
    <phoneticPr fontId="1"/>
  </si>
  <si>
    <t>5-4-1</t>
    <phoneticPr fontId="1"/>
  </si>
  <si>
    <t>5-4-2</t>
    <phoneticPr fontId="1"/>
  </si>
  <si>
    <t>Webサーバーログ</t>
    <phoneticPr fontId="1"/>
  </si>
  <si>
    <t>5-4-3</t>
    <phoneticPr fontId="1"/>
  </si>
  <si>
    <t>6-2-3</t>
    <phoneticPr fontId="1"/>
  </si>
  <si>
    <t>項目</t>
    <rPh sb="0" eb="2">
      <t>コウモク</t>
    </rPh>
    <phoneticPr fontId="1"/>
  </si>
  <si>
    <t>規約</t>
    <rPh sb="0" eb="2">
      <t>キヤク</t>
    </rPh>
    <phoneticPr fontId="1"/>
  </si>
  <si>
    <t>必須</t>
    <rPh sb="0" eb="2">
      <t>ヒッス</t>
    </rPh>
    <phoneticPr fontId="1"/>
  </si>
  <si>
    <t>ABは必須</t>
    <rPh sb="3" eb="5">
      <t>ヒッス</t>
    </rPh>
    <phoneticPr fontId="1"/>
  </si>
  <si>
    <t>Aは必須</t>
    <rPh sb="2" eb="4">
      <t>ヒッス</t>
    </rPh>
    <phoneticPr fontId="1"/>
  </si>
  <si>
    <t>原則1年以上</t>
    <rPh sb="0" eb="2">
      <t>ゲンソク</t>
    </rPh>
    <rPh sb="3" eb="4">
      <t>ネン</t>
    </rPh>
    <rPh sb="4" eb="6">
      <t>イジョウ</t>
    </rPh>
    <phoneticPr fontId="1"/>
  </si>
  <si>
    <t>チェック結果入力確認</t>
    <rPh sb="4" eb="6">
      <t>ケッカ</t>
    </rPh>
    <rPh sb="6" eb="8">
      <t>ニュウリョク</t>
    </rPh>
    <rPh sb="8" eb="10">
      <t>カクニン</t>
    </rPh>
    <phoneticPr fontId="1"/>
  </si>
  <si>
    <t>セキュリティ設備の</t>
    <rPh sb="6" eb="8">
      <t>セツビ</t>
    </rPh>
    <phoneticPr fontId="1"/>
  </si>
  <si>
    <t>導入状況</t>
    <phoneticPr fontId="1"/>
  </si>
  <si>
    <t>対策状況（件数）</t>
    <rPh sb="0" eb="2">
      <t>タイサク</t>
    </rPh>
    <rPh sb="2" eb="4">
      <t>ジョウキョウ</t>
    </rPh>
    <rPh sb="5" eb="7">
      <t>ケンスウ</t>
    </rPh>
    <phoneticPr fontId="1"/>
  </si>
  <si>
    <t>導入設備の製品名</t>
    <rPh sb="0" eb="2">
      <t>ドウニュウ</t>
    </rPh>
    <rPh sb="2" eb="4">
      <t>セツビ</t>
    </rPh>
    <rPh sb="5" eb="8">
      <t>セイヒンメイ</t>
    </rPh>
    <phoneticPr fontId="1"/>
  </si>
  <si>
    <t>下欄に所見を入力</t>
    <rPh sb="0" eb="2">
      <t>カラン</t>
    </rPh>
    <rPh sb="3" eb="5">
      <t>ショケン</t>
    </rPh>
    <rPh sb="6" eb="8">
      <t>ニュウリョク</t>
    </rPh>
    <phoneticPr fontId="1"/>
  </si>
  <si>
    <t>黄色網掛けは自動計算のため入力不要</t>
    <rPh sb="0" eb="2">
      <t>キイロ</t>
    </rPh>
    <rPh sb="2" eb="4">
      <t>アミカ</t>
    </rPh>
    <rPh sb="6" eb="8">
      <t>ジドウ</t>
    </rPh>
    <rPh sb="8" eb="10">
      <t>ケイサン</t>
    </rPh>
    <rPh sb="13" eb="15">
      <t>ニュウリョク</t>
    </rPh>
    <rPh sb="15" eb="17">
      <t>フヨウ</t>
    </rPh>
    <phoneticPr fontId="1"/>
  </si>
  <si>
    <t>セキュリティ設備導入済　の場合は下欄に製品名を記載</t>
    <rPh sb="6" eb="8">
      <t>セツビ</t>
    </rPh>
    <phoneticPr fontId="1"/>
  </si>
  <si>
    <t>WAF</t>
    <phoneticPr fontId="1"/>
  </si>
  <si>
    <t>公開/リニューアル予定日</t>
    <rPh sb="0" eb="2">
      <t>コウカイ</t>
    </rPh>
    <rPh sb="9" eb="11">
      <t>ヨテイ</t>
    </rPh>
    <rPh sb="11" eb="12">
      <t>ビ</t>
    </rPh>
    <phoneticPr fontId="1"/>
  </si>
  <si>
    <t>太字枠線内を記入</t>
    <rPh sb="0" eb="2">
      <t>フトジ</t>
    </rPh>
    <rPh sb="2" eb="4">
      <t>ワクセン</t>
    </rPh>
    <rPh sb="4" eb="5">
      <t>ナイ</t>
    </rPh>
    <rPh sb="6" eb="8">
      <t>キニュウ</t>
    </rPh>
    <phoneticPr fontId="1"/>
  </si>
  <si>
    <t>アップロード機能がある場合、ファイルサイズの上限などを仕様として定め、サイズ制限の設定を行う</t>
    <phoneticPr fontId="1"/>
  </si>
  <si>
    <t>サイト毎にパスワードの最短・最長の文字数、使用できる文字種を決定する</t>
    <phoneticPr fontId="1"/>
  </si>
  <si>
    <t>パスワードリスト対策としてIPアドレスを基準とする認証ロックの要否を要件として検討する</t>
    <phoneticPr fontId="1"/>
  </si>
  <si>
    <t>パスワードはソルト(Salt)化ハッシュあるいは暗号化して保存する
必要に応じてストレッチングの要否と回数を検討する。</t>
    <rPh sb="51" eb="53">
      <t>カイスウ</t>
    </rPh>
    <phoneticPr fontId="1"/>
  </si>
  <si>
    <t>必要に応じてCaptchaにより自動登録を防止する</t>
    <phoneticPr fontId="1"/>
  </si>
  <si>
    <t>パスワードの要件を確認すること</t>
    <phoneticPr fontId="1"/>
  </si>
  <si>
    <t>サイト毎にパスワードリセット機能の実装有無を決定する</t>
    <phoneticPr fontId="1"/>
  </si>
  <si>
    <t>要件としてアカウントの一時的な停止機能が必要かどうかを検討すること</t>
    <phoneticPr fontId="1"/>
  </si>
  <si>
    <t>要件としてアカウントの削除機能が必要かどうかを検討すること</t>
    <phoneticPr fontId="1"/>
  </si>
  <si>
    <t>仕様策定・設計時に情報閲覧、機能利用の権限を定義する</t>
    <phoneticPr fontId="1"/>
  </si>
  <si>
    <r>
      <t>アプリケーション毎に</t>
    </r>
    <r>
      <rPr>
        <sz val="11"/>
        <rFont val="ＭＳ Ｐゴシック"/>
        <family val="3"/>
        <charset val="128"/>
        <scheme val="minor"/>
      </rPr>
      <t>アップロード機能の提供有無を決定し、アップロード機能がない場合は、アップロードに関する機能を停止する</t>
    </r>
    <phoneticPr fontId="1"/>
  </si>
  <si>
    <r>
      <t>原則としてアカウントロック機能を設ける。アカウントロックの仕様として、設計時に、</t>
    </r>
    <r>
      <rPr>
        <sz val="11"/>
        <rFont val="ＭＳ Ｐゴシック"/>
        <family val="3"/>
        <charset val="128"/>
        <scheme val="minor"/>
      </rPr>
      <t>アカウントロックに至るパスワード間違いの回数と、ロックの時間をさだめる</t>
    </r>
    <rPh sb="68" eb="70">
      <t>ジカン</t>
    </rPh>
    <phoneticPr fontId="1"/>
  </si>
  <si>
    <r>
      <t>要件定義時に</t>
    </r>
    <r>
      <rPr>
        <i/>
        <sz val="11"/>
        <color theme="1"/>
        <rFont val="ＭＳ Ｐゴシック"/>
        <family val="3"/>
        <charset val="128"/>
        <scheme val="minor"/>
      </rPr>
      <t>自動ログイン機能の採否を決定</t>
    </r>
    <r>
      <rPr>
        <sz val="11"/>
        <color theme="1"/>
        <rFont val="ＭＳ Ｐゴシック"/>
        <family val="3"/>
        <charset val="128"/>
        <scheme val="minor"/>
      </rPr>
      <t>する</t>
    </r>
    <phoneticPr fontId="1"/>
  </si>
  <si>
    <t>①個人情報をシステム内に保有するサイトのうちレベルAに該当しないサイト</t>
    <phoneticPr fontId="1"/>
  </si>
  <si>
    <t>①複数種類の属性の個人情報（住所、氏名、電話番号など）を保有するサイトや、金融情報（口座番号、クレジットカード情報など）又は個人の資産に関する情報をシステム内に保有するサイト</t>
    <phoneticPr fontId="1"/>
  </si>
  <si>
    <t>・「サマリ」にて「チェック結果」の自動集計を実施。
・公開予定日を「公開/リニューアル予定日」に変更、プルダウン選択に変更
・「セキュリティ対策」、「脆弱性試験の実施」項目を削除
・最終判断OK/NGをプルダウン選択選択式に変更</t>
    <rPh sb="13" eb="15">
      <t>ケッカ</t>
    </rPh>
    <rPh sb="17" eb="19">
      <t>ジドウ</t>
    </rPh>
    <rPh sb="19" eb="21">
      <t>シュウケイ</t>
    </rPh>
    <rPh sb="22" eb="24">
      <t>ジッシ</t>
    </rPh>
    <rPh sb="27" eb="29">
      <t>コウカイ</t>
    </rPh>
    <rPh sb="29" eb="31">
      <t>ヨテイ</t>
    </rPh>
    <rPh sb="31" eb="32">
      <t>ヒ</t>
    </rPh>
    <rPh sb="34" eb="36">
      <t>コウカイ</t>
    </rPh>
    <rPh sb="43" eb="45">
      <t>ヨテイ</t>
    </rPh>
    <rPh sb="45" eb="46">
      <t>ビ</t>
    </rPh>
    <rPh sb="48" eb="50">
      <t>ヘンコウ</t>
    </rPh>
    <rPh sb="56" eb="58">
      <t>センタク</t>
    </rPh>
    <rPh sb="59" eb="61">
      <t>ヘンコウ</t>
    </rPh>
    <rPh sb="70" eb="72">
      <t>タイサク</t>
    </rPh>
    <rPh sb="75" eb="78">
      <t>ゼイジャクセイ</t>
    </rPh>
    <rPh sb="78" eb="80">
      <t>シケン</t>
    </rPh>
    <rPh sb="81" eb="83">
      <t>ジッシ</t>
    </rPh>
    <rPh sb="84" eb="86">
      <t>コウモク</t>
    </rPh>
    <rPh sb="87" eb="89">
      <t>サクジョ</t>
    </rPh>
    <rPh sb="91" eb="93">
      <t>サイシュウ</t>
    </rPh>
    <rPh sb="93" eb="95">
      <t>ハンダン</t>
    </rPh>
    <rPh sb="106" eb="108">
      <t>センタク</t>
    </rPh>
    <rPh sb="108" eb="110">
      <t>センタク</t>
    </rPh>
    <rPh sb="110" eb="111">
      <t>シキ</t>
    </rPh>
    <rPh sb="112" eb="114">
      <t>ヘンコウ</t>
    </rPh>
    <phoneticPr fontId="1"/>
  </si>
  <si>
    <t>サービス開始前（サービス開始時/サービス更改）</t>
    <rPh sb="4" eb="6">
      <t>カイシ</t>
    </rPh>
    <rPh sb="6" eb="7">
      <t>マエ</t>
    </rPh>
    <rPh sb="20" eb="22">
      <t>コウカイ</t>
    </rPh>
    <phoneticPr fontId="1"/>
  </si>
  <si>
    <t>・「チェック結果入力確認欄」について「チェック結果未入力」、「備考欄未入力」０件でない場合、チェックシートに入力漏れがあります。</t>
    <rPh sb="8" eb="10">
      <t>ニュウリョク</t>
    </rPh>
    <rPh sb="10" eb="12">
      <t>カクニン</t>
    </rPh>
    <rPh sb="12" eb="13">
      <t>ラン</t>
    </rPh>
    <rPh sb="23" eb="25">
      <t>ケッカ</t>
    </rPh>
    <rPh sb="39" eb="40">
      <t>ケン</t>
    </rPh>
    <rPh sb="43" eb="45">
      <t>バアイ</t>
    </rPh>
    <rPh sb="54" eb="56">
      <t>ニュウリョク</t>
    </rPh>
    <rPh sb="56" eb="57">
      <t>モ</t>
    </rPh>
    <phoneticPr fontId="1"/>
  </si>
  <si>
    <t>・開発会社の方は「開発会社所見」に必ず所見を入力してください。</t>
    <rPh sb="1" eb="3">
      <t>カイハツ</t>
    </rPh>
    <rPh sb="3" eb="5">
      <t>カイシャ</t>
    </rPh>
    <rPh sb="6" eb="7">
      <t>カタ</t>
    </rPh>
    <rPh sb="9" eb="11">
      <t>カイハツ</t>
    </rPh>
    <rPh sb="11" eb="13">
      <t>カイシャ</t>
    </rPh>
    <rPh sb="13" eb="15">
      <t>ショケン</t>
    </rPh>
    <rPh sb="17" eb="18">
      <t>カナラ</t>
    </rPh>
    <rPh sb="19" eb="21">
      <t>ショケン</t>
    </rPh>
    <rPh sb="22" eb="24">
      <t>ニュウリョク</t>
    </rPh>
    <phoneticPr fontId="1"/>
  </si>
  <si>
    <t>・「システム管理責任者名」は通常は部長名を記入します。（別に選任されている場合を除く）</t>
    <rPh sb="6" eb="8">
      <t>カンリ</t>
    </rPh>
    <rPh sb="8" eb="10">
      <t>セキニン</t>
    </rPh>
    <rPh sb="10" eb="11">
      <t>シャ</t>
    </rPh>
    <rPh sb="11" eb="12">
      <t>メイ</t>
    </rPh>
    <rPh sb="14" eb="16">
      <t>ツウジョウ</t>
    </rPh>
    <rPh sb="17" eb="19">
      <t>ブチョウ</t>
    </rPh>
    <rPh sb="19" eb="20">
      <t>メイ</t>
    </rPh>
    <rPh sb="21" eb="23">
      <t>キニュウ</t>
    </rPh>
    <rPh sb="28" eb="29">
      <t>ベツ</t>
    </rPh>
    <rPh sb="30" eb="32">
      <t>センニン</t>
    </rPh>
    <rPh sb="37" eb="39">
      <t>バアイ</t>
    </rPh>
    <rPh sb="40" eb="41">
      <t>ノゾ</t>
    </rPh>
    <phoneticPr fontId="1"/>
  </si>
  <si>
    <t>●サマリ</t>
    <phoneticPr fontId="1"/>
  </si>
  <si>
    <t>サービス名称,サービス概要,担当者,公開予定日,シート記入日、サイトレベルを入力してください。</t>
    <rPh sb="38" eb="40">
      <t>ニュウリョク</t>
    </rPh>
    <phoneticPr fontId="1"/>
  </si>
  <si>
    <t>・項番4-4-1,4-7-1,4-7-2,4-8-2,4-9-2,4-10-1,4-13,4-14については、「実施項目」で実施した対策をプルダウン選択ください。</t>
    <phoneticPr fontId="1"/>
  </si>
  <si>
    <t>・黄色の網掛けはチェックシートの結果について自動計算されますのでご確認ください。</t>
    <rPh sb="1" eb="3">
      <t>キイロ</t>
    </rPh>
    <rPh sb="4" eb="6">
      <t>アミカ</t>
    </rPh>
    <rPh sb="16" eb="18">
      <t>ケッカ</t>
    </rPh>
    <rPh sb="22" eb="24">
      <t>ジドウ</t>
    </rPh>
    <rPh sb="24" eb="26">
      <t>ケイサン</t>
    </rPh>
    <rPh sb="33" eb="35">
      <t>カクニン</t>
    </rPh>
    <phoneticPr fontId="1"/>
  </si>
  <si>
    <t>・太枠線内のすべての項目（背景色白/ピンク）を必ず入力し、入力漏れがないようにしてください。</t>
    <rPh sb="1" eb="3">
      <t>フトワク</t>
    </rPh>
    <rPh sb="3" eb="4">
      <t>セン</t>
    </rPh>
    <rPh sb="4" eb="5">
      <t>ナイ</t>
    </rPh>
    <rPh sb="10" eb="12">
      <t>コウモク</t>
    </rPh>
    <rPh sb="13" eb="16">
      <t>ハイケイショク</t>
    </rPh>
    <rPh sb="16" eb="17">
      <t>シロ</t>
    </rPh>
    <rPh sb="23" eb="24">
      <t>カナラ</t>
    </rPh>
    <rPh sb="25" eb="27">
      <t>ニュウリョク</t>
    </rPh>
    <rPh sb="29" eb="31">
      <t>ニュウリョク</t>
    </rPh>
    <rPh sb="31" eb="32">
      <t>モ</t>
    </rPh>
    <phoneticPr fontId="1"/>
  </si>
  <si>
    <t>・「最終判断」はＯＫ／ＮＧをプルダウンで選択してください。</t>
    <rPh sb="2" eb="4">
      <t>サイシュウ</t>
    </rPh>
    <rPh sb="4" eb="6">
      <t>ハンダン</t>
    </rPh>
    <rPh sb="20" eb="22">
      <t>センタク</t>
    </rPh>
    <phoneticPr fontId="1"/>
  </si>
  <si>
    <t>「サマリシート」様式</t>
    <rPh sb="8" eb="10">
      <t>ヨウシキ</t>
    </rPh>
    <phoneticPr fontId="1"/>
  </si>
  <si>
    <t>「チェックシート」様式
「チェック結果」の選択肢追加</t>
    <rPh sb="9" eb="11">
      <t>ヨウシキ</t>
    </rPh>
    <rPh sb="17" eb="19">
      <t>ケッカ</t>
    </rPh>
    <rPh sb="21" eb="24">
      <t>センタクシ</t>
    </rPh>
    <rPh sb="24" eb="26">
      <t>ツイカ</t>
    </rPh>
    <phoneticPr fontId="1"/>
  </si>
  <si>
    <t>・「チェックシート」の「チェック結果」の選択肢に「連携先サイトで対応済」を追加
・「チェック結果」の選択方法をチェックボックスからプルダウンに変更
・「チェック結果」未選択の場合にはセル背景色がピンクになるよう設定
・「チェック結果」に「対応済」以外を選択した場合に備考【理由】欄に理由等が記載されていない場合にはセル背景色がピンクになるように設定
・項番4-4-1,4-7-1,4-7-2,4-8-2,4-9-2,4-10-1,4-13,4-14の「実施項目」において実施した対策の番号をプルダウンにて選択</t>
    <rPh sb="176" eb="178">
      <t>コウバン</t>
    </rPh>
    <rPh sb="226" eb="228">
      <t>ジッシ</t>
    </rPh>
    <rPh sb="228" eb="230">
      <t>コウモク</t>
    </rPh>
    <rPh sb="242" eb="244">
      <t>バンゴウ</t>
    </rPh>
    <rPh sb="252" eb="254">
      <t>センタク</t>
    </rPh>
    <phoneticPr fontId="1"/>
  </si>
  <si>
    <t>記入上の注意</t>
    <rPh sb="0" eb="2">
      <t>キニュウ</t>
    </rPh>
    <rPh sb="2" eb="3">
      <t>ジョウ</t>
    </rPh>
    <rPh sb="4" eb="6">
      <t>チュウイ</t>
    </rPh>
    <phoneticPr fontId="1"/>
  </si>
  <si>
    <t>・担当部署の方は「担当部署所見」に必ず所見を入力してください。</t>
    <rPh sb="1" eb="3">
      <t>タントウ</t>
    </rPh>
    <rPh sb="3" eb="5">
      <t>ブショ</t>
    </rPh>
    <rPh sb="6" eb="7">
      <t>カタ</t>
    </rPh>
    <rPh sb="9" eb="11">
      <t>タントウ</t>
    </rPh>
    <rPh sb="11" eb="13">
      <t>ブショ</t>
    </rPh>
    <rPh sb="13" eb="15">
      <t>ショケン</t>
    </rPh>
    <rPh sb="17" eb="18">
      <t>カナラ</t>
    </rPh>
    <rPh sb="22" eb="24">
      <t>ニュウリョク</t>
    </rPh>
    <phoneticPr fontId="1"/>
  </si>
  <si>
    <t>やむを得ずカード情報を保存する場合は、カード情報をサーバ内で暗号化すること。</t>
  </si>
  <si>
    <t>セキュリティガイドラインに沿ったWEBアプリケーションの開発を行うこと。</t>
  </si>
  <si>
    <t>バックアップファイルなどの不要なデータは、インターネットから参照出来ない場所（DMZ以外）に保存すること。</t>
  </si>
  <si>
    <t>メンテナンス用回線等のリモート接続は、できるだけアカウントの使い回しを行わず、アカウント毎の公開鍵や証明書を利用すること。</t>
  </si>
  <si>
    <t>不要なサービスやシステムの構成情報を、外部から参照されないよう設定すること。</t>
  </si>
  <si>
    <t>WAFの利用を行うこと。</t>
  </si>
  <si>
    <t>原則、大規模な機能改修や機能追加を行う場合、第三者機関による診断か、診断ツールを使った診断を行うこと。</t>
  </si>
  <si>
    <t>IPS・IDSを利用すること。</t>
  </si>
  <si>
    <t>原則、サーバーのログ保全の為に、ログ記録用のシステムを別途設けること。</t>
  </si>
  <si>
    <t>可能な限り、サービス提供に不要な内部からの通信もブロックすること。</t>
  </si>
  <si>
    <t>全ての入力値を仕様にもとづきチェックする。</t>
  </si>
  <si>
    <t>文字エンコーディングの妥当性を確認する。</t>
  </si>
  <si>
    <t>文字列長のチェックを行う。</t>
  </si>
  <si>
    <t>原則：HTMLに出力するテキストは、「&lt;」、「&gt;」、「&amp;」、「"」、を文字参照によりエスケープする。</t>
  </si>
  <si>
    <t>共通ルール：HTTPレスポンスには必ず文字エンコーディングを明示する。</t>
  </si>
  <si>
    <t>要素内容（普通のテキスト）は、HTMLエスケープ。</t>
  </si>
  <si>
    <t>href属性のようにURLを保持する属性値は、URLの形式を検査してからエスケープする。</t>
  </si>
  <si>
    <t>URLは「http://」、「 https://」、 「/」のいずれかで始まっていることをチェックすること。</t>
  </si>
  <si>
    <t>JavaScriptに対しては動的生成せず、hiddenパラメータとして定義した値をDOMで読み込む。</t>
  </si>
  <si>
    <t>システム的なエラー内容は画面表示しないこと。</t>
  </si>
  <si>
    <t>HTMLコメント内に重要情報を記述しないこと。</t>
  </si>
  <si>
    <t>SQL接続時に文字エンコーディングの指定を行う。</t>
  </si>
  <si>
    <t>データベース更新時には、更新条件の確認や、更新前データの取得、更新などの一連の処理をトランザクションとしてまとめ、行ロックをかける。</t>
  </si>
  <si>
    <t>「重要な処理」についてはトークンによるCSRF対策を行う。</t>
  </si>
  <si>
    <t>セッションIDはクッキーに保存する。</t>
  </si>
  <si>
    <t>ログイン成功後にセッションIDを再生成する。</t>
  </si>
  <si>
    <t>例外的にクッキーに乱数以外を保持する場合は、値をパーセントエンコード（URLエンコード）すること。</t>
  </si>
  <si>
    <t>Domain属性は原則として指定しない。</t>
  </si>
  <si>
    <t>Path属性は最低限のディレクトリを指定する。</t>
  </si>
  <si>
    <t>メール送信時にはメールAPI、ライブラリ関数等を用いること。（sendmailコマンドによるメール送信しないこと）。</t>
  </si>
  <si>
    <t>メールアドレスをhiddenパラメータに保持しない。</t>
  </si>
  <si>
    <t>非公開のファイルを公開ディレクトリにおかない。</t>
  </si>
  <si>
    <t>ディレクトリ・リスティングを無効にする。</t>
  </si>
  <si>
    <t>アップロード機能がある場合、ファイルサイズの上限などを仕様として定め、サイズ制限の設定を行う。</t>
  </si>
  <si>
    <t>アップロードしたファイルは、ユニークなファイル名で保存すること。</t>
  </si>
  <si>
    <t>ファイルの拡張子をあらかじめ許可された一覧表（ホワイトリスト）に限定する。</t>
  </si>
  <si>
    <t>画像ファイルのマジックバイトと拡張子が一致することを確認する。</t>
  </si>
  <si>
    <t>ダウンロード時にContent-Typeを適切に設定する。</t>
  </si>
  <si>
    <t>ダウンロード時に、レスポンスヘッダX-Content-Type-Options: nosniff を付与する。</t>
  </si>
  <si>
    <t>実装設計時に共有メモリ、共有ファイルの洗い出しを行い、ロック（排他制御）に対する方針をたてる。</t>
  </si>
  <si>
    <t>サイト毎にパスワードの最短・最長の文字数、使用できる文字種を決定する。</t>
  </si>
  <si>
    <t>仕様案：パスワードは6文字以上、20文字以下、使える文字種は英字（大文字・小文字を区別）、数字、記号とする。</t>
  </si>
  <si>
    <t>ログインIDと同じパスワードを禁止する。</t>
  </si>
  <si>
    <t>ログインIDはユニークなものとし、システム的にユニーク性を保証すること。</t>
  </si>
  <si>
    <t>原則としてアカウントロック機能を設ける。アカウントロックの仕様として、設計時に、アカウントロックに至るパスワード間違いの回数と、ロックの時間をさだめる。</t>
  </si>
  <si>
    <t>パスワードリスト対策としてIPアドレスを基準とする認証ロックの要否を要件として検討する。</t>
  </si>
  <si>
    <t>パスワードはソルト(Salt)化ハッシュあるいは暗号化して保存する。</t>
  </si>
  <si>
    <t>必要に応じてストレッチングの要否と回数を検討する。</t>
  </si>
  <si>
    <t>要件定義時に自動ログイン機能の採否を決定する。</t>
  </si>
  <si>
    <t>ログインフォームはTLSで暗号化する。</t>
  </si>
  <si>
    <t>ログイン機能のあるアプリケーションではログアウト機能をもうけること。</t>
  </si>
  <si>
    <t>ログアウト処理では、セッションの内容を破棄する。</t>
  </si>
  <si>
    <t>メールアドレスの受信確認を行うこと。</t>
  </si>
  <si>
    <t>ユーザーIDの重複を防止すること。</t>
  </si>
  <si>
    <t>必要に応じてCaptchaにより自動登録を防止する。</t>
  </si>
  <si>
    <t>パスワードの要件を確認すること。</t>
  </si>
  <si>
    <t>パスワード変更画面では現在のパスワードを確認すること。</t>
  </si>
  <si>
    <t>パスワード変更時にメールでその旨を通知すること。</t>
  </si>
  <si>
    <t>変更後のメールアドレスの受け取り確認を行うこと。</t>
  </si>
  <si>
    <t>現在のパスワードを確認すること（再認証）。</t>
  </si>
  <si>
    <t>メールアドレスの変更を新旧両方のメールアドレスに通知すること。</t>
  </si>
  <si>
    <t>サイト毎にパスワードリセット機能の実装有無を決定する。</t>
  </si>
  <si>
    <t>本人確認には、メールアドレスの受け取りを含めること。</t>
  </si>
  <si>
    <t>要件としてアカウントの一時的な停止機能が必要かどうかを検討すること。</t>
  </si>
  <si>
    <t>アカウント停止した旨を利用者にメール通知すること（メール通知しない合理的な理由がある場合を除く）。</t>
  </si>
  <si>
    <t>アカウントの削除の前に、パスワードの確認（再認証）を行うこと（アカウント削除機能を実装した場合のみ）。</t>
  </si>
  <si>
    <t>アカウント削除した旨をメールにて通知すること（アカウント削除機能を実装した場合のみ）。</t>
  </si>
  <si>
    <t>認可処理の基準はセッションに保存されたユーザー情報によること。</t>
  </si>
  <si>
    <t>Webサーバーのログを取得・保存する。</t>
  </si>
  <si>
    <t>アプリケーションのログを取得・保存する。</t>
  </si>
  <si>
    <t>データベースのログを取得・保存する。</t>
  </si>
  <si>
    <t>オプションログの要否を検討する。</t>
  </si>
  <si>
    <t>ログ記録用システムを専用に用意すること。</t>
  </si>
  <si>
    <t>ログの保管方法と保管期間を定めること。</t>
  </si>
  <si>
    <t>サーバーの時刻合わせをntpにより実施すること。</t>
  </si>
  <si>
    <t>Webサーバーのログについては、取得項目を定め、5.4.1項の方法で保管すること。</t>
  </si>
  <si>
    <t>ログに記録すべきイベントを決定すること。</t>
  </si>
  <si>
    <t>ログの出力項目と形式を決定すること。</t>
  </si>
  <si>
    <t>個人情報を格納するデータベースおよびファイルは暗号化すること。</t>
  </si>
  <si>
    <t>SSL（Ver問わず）は使用せずTLSを使用すること。</t>
  </si>
  <si>
    <t>サーバー証明書はSHA-2証明書を用いること（新規発行分から）。</t>
  </si>
  <si>
    <t>テスト用、検証用の「裏口」を本番環境にインストールしてはならない。（test.php, debug.jspなど）。</t>
  </si>
  <si>
    <t>公開ディレクトリへのバックアップファイルの保存は禁止する。</t>
  </si>
  <si>
    <t>サポート期間が十分残っているOSバージョンを選定し、セキュリティパッチを適用する。</t>
  </si>
  <si>
    <t>サーバーソフトウェアに対してできるだけすみやかにセキュリティパッチを適用する。</t>
  </si>
  <si>
    <t>上記以外にもミドルウェア（.Net Framework等）を使用している場合も、遅滞なくセキュリティパッチを適用する。</t>
  </si>
  <si>
    <t>不要なサービスは停止もしくはアンインストールする。</t>
  </si>
  <si>
    <t>ファイアウォールを導入してサービス提供に不要なポートを遮断すること。</t>
  </si>
  <si>
    <t>IPS・IDS、WAFの導入を検討すること（レベルAは必須）。</t>
  </si>
  <si>
    <t>バックオフィスと本番サーバーの通信はファイアウォール等で制限すること（レベルAでは必須）。</t>
  </si>
  <si>
    <t>接続端末のIPアドレス制限を行うこと。</t>
  </si>
  <si>
    <t>リモートアクセスの場合は、公開鍵認証または組織として有効と判断された手法により認証を行うこと。</t>
  </si>
  <si>
    <t>本番サーバーと接続するPCは常にWindowsその他のアプリケーションを最新のパッチが適用された状態に保つこと。</t>
  </si>
  <si>
    <t>サーバーのヘッダ情報を削除する。</t>
  </si>
  <si>
    <t>携帯サイトのセッション管理方式（A方式、B方式）を設計時に決定する。</t>
  </si>
  <si>
    <t>クッションページのURLにはセッションIDを付与しないこと。</t>
  </si>
  <si>
    <t>キャリア判定にUser-Agentは使用せず、IPアドレスでおこなうこと。</t>
  </si>
  <si>
    <t>想定外のHOST名の場合はエラーにすること。</t>
  </si>
  <si>
    <t>TLSでのかんたんログインは禁止する。</t>
  </si>
  <si>
    <t>下記の対策のいずれかを実施する。実施した対策を左記の欄にて選択する。原則として１）を採用する。
1) プレースホルダを用いてSQLを呼び出す。
2) SQLの文字列リテラルにおいて特別な意味を持つ「'」（シングルクォート）と「\」(円記号)のエスケープを行う。また数値リテラルについては数値であることの検証を行う。</t>
    <phoneticPr fontId="1"/>
  </si>
  <si>
    <t>下記の対策のいずれかを実施する。実施した対策を左記の欄にて選択する。
1) eval関数を使わない。
2) eval関数を利用する場合は、外部からのパラメータを入力に含めない。
3) eval関数に外部からのパラメータを指定する際は、英数字に限定すること。</t>
    <phoneticPr fontId="1"/>
  </si>
  <si>
    <t>下記の対策のいずれかを実施する。実施した対策を左記の欄にて選択する。
1) シェル呼び出し機能のある関数を使わない。
2) シェル呼び出し機能のある関数に外部からのパラメータを渡さない。
3) OSコマンドに渡すパラメータを安全な関数によりエスケープする。</t>
    <phoneticPr fontId="1"/>
  </si>
  <si>
    <t>下記の対策のいずれかを実施する。実施した対策を左記の欄にて選択する。
1) 重要な情報を保持するクッキーにはセキュア属性を付与すること。
2) セッションIDにセキュア属性を付与できない場合、トークンによる対策を行うこと。</t>
    <phoneticPr fontId="1"/>
  </si>
  <si>
    <t>下記の対策のいずれかを実施する。実施した対策を左記の欄にて選択する。
1) 外部からのパラメータをメールヘッダに含めない。
2) 外部からのパラメータをメールヘッダに含める場合は、メールヘッダの改行チェックを行う。</t>
    <phoneticPr fontId="1"/>
  </si>
  <si>
    <t>下記の対策のいずれかを実施する。実施した対策を左記の欄にて選択する。
1) 外部からファイル名を指定できる仕様を避ける。
2) ファイル名にディレクトリ名が含まれないようチェックする。
3) ファイル名を英数字に限定してチェックする。</t>
    <phoneticPr fontId="1"/>
  </si>
  <si>
    <t xml:space="preserve">下記の対策のいずれかを実施する。実施した対策を左記の欄にて選択する。
1) インクルードするパス名に外部からのパラメータを指定しない。
2) インクルードするパス名に外部からのパラメータを指定する際は、英数字に限定する。
</t>
    <phoneticPr fontId="1"/>
  </si>
  <si>
    <t>クレジットカード情報を取り扱う場合、決算代行会社に委託し、原則としてサービスサイト側でカードの情報、記録を残さないこと。</t>
    <phoneticPr fontId="1"/>
  </si>
  <si>
    <t>属性値は、値をダブルクォートで囲い、値をHTMLエスケープする。</t>
    <phoneticPr fontId="1"/>
  </si>
  <si>
    <t>HttpOnly属性を原則として指定する（セッションIDは必須とする）。</t>
    <phoneticPr fontId="1"/>
  </si>
  <si>
    <t>下記の対策のいずれかを実施する。実施した対策を左記の欄にて選択する。
1) HTTPレスポンスとして外部からのパラメータを送信しない。
2) リダイレクトやクッキー生成には専用ライブラリを使用し、パラメータ中の改行コードをチェックするか、URLエンコードする。</t>
    <phoneticPr fontId="1"/>
  </si>
  <si>
    <t>原則としてクッキーにはセッションIDの保持のみに用いること。ただし、トークン（乱数文字列）はクッキーに保持しても良い。</t>
    <phoneticPr fontId="1"/>
  </si>
  <si>
    <t>利用者がアップロードしたファイルは公開ディレクトリにおかない。</t>
    <phoneticPr fontId="1"/>
  </si>
  <si>
    <t>アップロード後にウイルス対策ソフトによる検査を行い、ウイルスが検出された場合は、直ちに当該のファイルを削除すること。</t>
    <phoneticPr fontId="1"/>
  </si>
  <si>
    <t>極力共有資源を使わない（シェアードナッシング）の設計を行う。</t>
    <phoneticPr fontId="1"/>
  </si>
  <si>
    <t>要件としてアカウントの削除機能が必要かどうかを検討すること。</t>
    <phoneticPr fontId="1"/>
  </si>
  <si>
    <t>仕様策定・設計時に情報閲覧、機能利用の権限を定義する。</t>
    <phoneticPr fontId="1"/>
  </si>
  <si>
    <t>個人情報を表示するページ、入力するフォームはHTTPSとする。</t>
    <phoneticPr fontId="1"/>
  </si>
  <si>
    <t>ウイルス対策ソフトを導入し、パターンファイルを最新に保つこと。</t>
    <phoneticPr fontId="1"/>
  </si>
  <si>
    <t>携帯サイトから外部にリンクする際はクッションページを設ける。</t>
    <phoneticPr fontId="1"/>
  </si>
  <si>
    <t>HTMLやCSSをユーザーに入力させることは原則として禁止する。</t>
    <phoneticPr fontId="1"/>
  </si>
  <si>
    <t xml:space="preserve">Webアプリケーションからアクセスするデータベースユーザーには必要最低限の権限しか与えないようにする。
</t>
    <phoneticPr fontId="1"/>
  </si>
  <si>
    <t xml:space="preserve">原則、定期的に第三者機関によるWEBアプリケーションの脆弱性診断を実施すること（Aは毎年、Bは2年に一度）。
</t>
    <phoneticPr fontId="1"/>
  </si>
  <si>
    <t>画面遷移設計時に「重要な処理」を実行する画面を識別する。</t>
    <phoneticPr fontId="1"/>
  </si>
  <si>
    <t>「重要な処理」の実行ボタンを持つ画面については、HTTPレスポンスヘッダとしてX-FRAME-OPTIONS: SAMEORIGINを生成する。</t>
    <phoneticPr fontId="1"/>
  </si>
  <si>
    <t>下記の対策のいずれかを実施する。実施した対策を左記の欄にて選択する。
1) リダイレクト先URLを固定にする。
2) リダイレクト先URLを直接指定せず番号等で指定する。
3) リダイレクト先ドメインを先頭一致検索する（4.7.2②も注意）。</t>
    <phoneticPr fontId="1"/>
  </si>
  <si>
    <t>4-9-2</t>
    <phoneticPr fontId="1"/>
  </si>
  <si>
    <t>パスワードやクレジットカード情報など秘密情報をログ出力しないこと</t>
    <phoneticPr fontId="1"/>
  </si>
  <si>
    <t>インクルードを使用しているサイト</t>
    <rPh sb="7" eb="9">
      <t>シヨウ</t>
    </rPh>
    <phoneticPr fontId="1"/>
  </si>
  <si>
    <t>携帯サイト</t>
    <rPh sb="0" eb="2">
      <t>ケイタイ</t>
    </rPh>
    <phoneticPr fontId="1"/>
  </si>
  <si>
    <t>DB使用サイト</t>
  </si>
  <si>
    <t>DB使用サイト</t>
    <phoneticPr fontId="1"/>
  </si>
  <si>
    <t>evalを使っているサイト</t>
    <rPh sb="5" eb="6">
      <t>ツカ</t>
    </rPh>
    <phoneticPr fontId="1"/>
  </si>
  <si>
    <t>SSL使用サイトのみ</t>
    <rPh sb="3" eb="5">
      <t>シヨウ</t>
    </rPh>
    <phoneticPr fontId="1"/>
  </si>
  <si>
    <t>ファイルアップロード機能のあるサイト</t>
    <phoneticPr fontId="1"/>
  </si>
  <si>
    <t>ファイルアップロード機能のあるサイト</t>
    <phoneticPr fontId="1"/>
  </si>
  <si>
    <t>ファイルダウンロード機能のあるサイト</t>
    <phoneticPr fontId="1"/>
  </si>
  <si>
    <t>ファイルダウンロード機能のあるサイト</t>
    <phoneticPr fontId="1"/>
  </si>
  <si>
    <t>ファイルダウンロード機能のあるサイト</t>
    <phoneticPr fontId="1"/>
  </si>
  <si>
    <t>かんたんログイン実装しているサイト</t>
    <rPh sb="8" eb="10">
      <t>ジッソウ</t>
    </rPh>
    <phoneticPr fontId="1"/>
  </si>
  <si>
    <t>認証のあるサイト</t>
  </si>
  <si>
    <t>認証のあるサイト</t>
    <phoneticPr fontId="1"/>
  </si>
  <si>
    <t>認証のあるサイト</t>
    <phoneticPr fontId="1"/>
  </si>
  <si>
    <t>メール送信機能のあるサイト</t>
    <phoneticPr fontId="1"/>
  </si>
  <si>
    <t>レベルAのサイト</t>
    <phoneticPr fontId="1"/>
  </si>
  <si>
    <t>レベルA,Bのサイト</t>
    <phoneticPr fontId="1"/>
  </si>
  <si>
    <t>レベルA,Bのサイト</t>
    <phoneticPr fontId="1"/>
  </si>
  <si>
    <t>全サイト</t>
    <rPh sb="0" eb="1">
      <t>ゼン</t>
    </rPh>
    <phoneticPr fontId="1"/>
  </si>
  <si>
    <t xml:space="preserve">アプリケーション毎にアップロード機能の提供有無を決定し、アップロード機能がない場合は、アップロードに関する機能を停止する。
</t>
    <phoneticPr fontId="1"/>
  </si>
  <si>
    <t>対象サイト</t>
    <rPh sb="0" eb="2">
      <t>タイショウ</t>
    </rPh>
    <phoneticPr fontId="1"/>
  </si>
  <si>
    <t xml:space="preserve">ファイルとしてダウンロードする機能を提供する場合、レスポンスヘッダContent-Disposition: attachmentを付与する。
</t>
    <phoneticPr fontId="1"/>
  </si>
  <si>
    <t xml:space="preserve">セッションIDの生成には開発言語規定のセッション機能を用いる。
</t>
    <phoneticPr fontId="1"/>
  </si>
  <si>
    <t xml:space="preserve">文字データは、文字種のチェックを行う
原則として制御文字（改行、NULなど）をチェックで排除すること。
</t>
    <phoneticPr fontId="1"/>
  </si>
  <si>
    <t xml:space="preserve">必ずサーバー側でチェックを行う（クライアント側のチェックはユーザビリティの向上として使う）。
</t>
    <phoneticPr fontId="1"/>
  </si>
  <si>
    <t>数値データは、数値としての妥当性、値の範囲をチェックする。</t>
    <phoneticPr fontId="1"/>
  </si>
  <si>
    <t>「チェックシート」</t>
    <phoneticPr fontId="1"/>
  </si>
  <si>
    <t xml:space="preserve">・「対象サイト」列を追加
・4-9-1を4-9-2に変更
・5-4-1「パスワードやクレジットカード情報など秘密情報をログ出力しないこと」を追加
</t>
    <rPh sb="2" eb="4">
      <t>タイショウ</t>
    </rPh>
    <rPh sb="8" eb="9">
      <t>レツ</t>
    </rPh>
    <rPh sb="10" eb="12">
      <t>ツイカ</t>
    </rPh>
    <phoneticPr fontId="1"/>
  </si>
  <si>
    <t>チェック項目の明確化及び誤記訂正</t>
    <rPh sb="4" eb="6">
      <t>コウモク</t>
    </rPh>
    <rPh sb="7" eb="9">
      <t>メイカク</t>
    </rPh>
    <rPh sb="9" eb="10">
      <t>カ</t>
    </rPh>
    <rPh sb="10" eb="11">
      <t>オヨ</t>
    </rPh>
    <rPh sb="12" eb="14">
      <t>ゴキ</t>
    </rPh>
    <rPh sb="14" eb="16">
      <t>テイセイ</t>
    </rPh>
    <phoneticPr fontId="1"/>
  </si>
  <si>
    <t>SSL使用サイトのみ</t>
    <phoneticPr fontId="1"/>
  </si>
  <si>
    <t>・「対象サイト」で対象外となるサイトの場合は、「チェック結果」に対応不要を選択、「備考欄」に理由を記載ください。</t>
    <rPh sb="2" eb="4">
      <t>タイショウ</t>
    </rPh>
    <rPh sb="9" eb="11">
      <t>タイショウ</t>
    </rPh>
    <rPh sb="11" eb="12">
      <t>ガイ</t>
    </rPh>
    <rPh sb="19" eb="21">
      <t>バアイ</t>
    </rPh>
    <rPh sb="28" eb="30">
      <t>ケッカ</t>
    </rPh>
    <rPh sb="32" eb="34">
      <t>タイオウ</t>
    </rPh>
    <rPh sb="34" eb="36">
      <t>フヨウ</t>
    </rPh>
    <rPh sb="37" eb="39">
      <t>センタク</t>
    </rPh>
    <rPh sb="41" eb="43">
      <t>ビコウ</t>
    </rPh>
    <rPh sb="43" eb="44">
      <t>ラン</t>
    </rPh>
    <rPh sb="46" eb="48">
      <t>リユウ</t>
    </rPh>
    <rPh sb="49" eb="51">
      <t>キサイ</t>
    </rPh>
    <phoneticPr fontId="1"/>
  </si>
  <si>
    <t>認可処理は情報表示や、機能を実現するページで行うこと。</t>
    <phoneticPr fontId="1"/>
  </si>
  <si>
    <t>機密情報を表示する際はキャッシュを無効にすること。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</si>
</sst>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x14ac:knownFonts="1">
    <font>
      <sz val="11"/>
      <color theme="1"/>
      <name val="ＭＳ Ｐゴシック"/>
      <family val="2"/>
      <charset val="128"/>
      <scheme val="minor"/>
    </font>
    <font>
      <sz val="6"/>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sz val="11"/>
      <color theme="1"/>
      <name val="ＭＳ Ｐゴシック"/>
      <family val="3"/>
      <charset val="128"/>
      <scheme val="minor"/>
    </font>
    <font>
      <sz val="16"/>
      <color theme="1"/>
      <name val="ＭＳ Ｐゴシック"/>
      <family val="3"/>
      <charset val="128"/>
      <scheme val="minor"/>
    </font>
    <font>
      <sz val="8"/>
      <color theme="1"/>
      <name val="ＭＳ Ｐゴシック"/>
      <family val="3"/>
      <charset val="128"/>
      <scheme val="minor"/>
    </font>
    <font>
      <sz val="16"/>
      <name val="ＭＳ Ｐゴシック"/>
      <family val="3"/>
      <charset val="128"/>
      <scheme val="minor"/>
    </font>
    <font>
      <sz val="9"/>
      <name val="ＭＳ Ｐゴシック"/>
      <family val="3"/>
      <charset val="128"/>
      <scheme val="minor"/>
    </font>
    <font>
      <sz val="8"/>
      <color rgb="FF00B0F0"/>
      <name val="ＭＳ Ｐゴシック"/>
      <family val="2"/>
      <charset val="128"/>
      <scheme val="minor"/>
    </font>
    <font>
      <sz val="8"/>
      <color theme="1"/>
      <name val="ＭＳ Ｐゴシック"/>
      <family val="2"/>
      <charset val="128"/>
      <scheme val="minor"/>
    </font>
    <font>
      <sz val="8"/>
      <color rgb="FF00B0F0"/>
      <name val="ＭＳ Ｐゴシック"/>
      <family val="3"/>
      <charset val="128"/>
      <scheme val="minor"/>
    </font>
    <font>
      <sz val="6"/>
      <color rgb="FF00B0F0"/>
      <name val="ＭＳ Ｐゴシック"/>
      <family val="3"/>
      <charset val="128"/>
      <scheme val="minor"/>
    </font>
    <font>
      <sz val="10"/>
      <name val="ＭＳ Ｐゴシック"/>
      <family val="3"/>
      <charset val="128"/>
      <scheme val="minor"/>
    </font>
    <font>
      <sz val="7"/>
      <color rgb="FF00B0F0"/>
      <name val="ＭＳ Ｐゴシック"/>
      <family val="3"/>
      <charset val="128"/>
      <scheme val="minor"/>
    </font>
    <font>
      <sz val="11"/>
      <name val="ＭＳ Ｐゴシック"/>
      <family val="3"/>
      <charset val="128"/>
    </font>
    <font>
      <sz val="10"/>
      <name val="ＭＳ Ｐゴシック"/>
      <family val="3"/>
      <charset val="128"/>
    </font>
    <font>
      <b/>
      <sz val="10"/>
      <name val="ＭＳ Ｐゴシック"/>
      <family val="3"/>
      <charset val="128"/>
    </font>
    <font>
      <sz val="6"/>
      <name val="ＭＳ Ｐゴシック"/>
      <family val="3"/>
      <charset val="128"/>
    </font>
    <font>
      <sz val="11"/>
      <name val="ＭＳ Ｐゴシック"/>
      <family val="3"/>
      <charset val="128"/>
      <scheme val="minor"/>
    </font>
    <font>
      <b/>
      <sz val="10"/>
      <color rgb="FFFF0000"/>
      <name val="ＭＳ Ｐゴシック"/>
      <family val="3"/>
      <charset val="128"/>
      <scheme val="minor"/>
    </font>
    <font>
      <sz val="10"/>
      <color rgb="FF7030A0"/>
      <name val="ＭＳ Ｐゴシック"/>
      <family val="3"/>
      <charset val="128"/>
      <scheme val="minor"/>
    </font>
    <font>
      <b/>
      <sz val="12"/>
      <color theme="1"/>
      <name val="ＭＳ Ｐゴシック"/>
      <family val="3"/>
      <charset val="128"/>
      <scheme val="minor"/>
    </font>
    <font>
      <i/>
      <sz val="9"/>
      <color theme="1" tint="0.499984740745262"/>
      <name val="ＭＳ Ｐゴシック"/>
      <family val="3"/>
      <charset val="128"/>
      <scheme val="minor"/>
    </font>
    <font>
      <i/>
      <sz val="9"/>
      <color theme="0" tint="-0.499984740745262"/>
      <name val="ＭＳ Ｐゴシック"/>
      <family val="3"/>
      <charset val="128"/>
      <scheme val="minor"/>
    </font>
    <font>
      <sz val="9"/>
      <color rgb="FF7030A0"/>
      <name val="ＭＳ Ｐゴシック"/>
      <family val="3"/>
      <charset val="128"/>
      <scheme val="minor"/>
    </font>
    <font>
      <sz val="11"/>
      <name val="ＭＳ Ｐゴシック"/>
      <family val="2"/>
      <charset val="128"/>
      <scheme val="minor"/>
    </font>
    <font>
      <i/>
      <sz val="11"/>
      <color theme="1"/>
      <name val="ＭＳ Ｐゴシック"/>
      <family val="3"/>
      <charset val="128"/>
      <scheme val="minor"/>
    </font>
    <font>
      <b/>
      <sz val="10"/>
      <name val="ＭＳ Ｐゴシック"/>
      <family val="3"/>
      <charset val="128"/>
      <scheme val="minor"/>
    </font>
    <font>
      <sz val="10"/>
      <color theme="0" tint="-0.499984740745262"/>
      <name val="ＭＳ Ｐゴシック"/>
      <family val="2"/>
      <charset val="128"/>
      <scheme val="minor"/>
    </font>
    <font>
      <i/>
      <sz val="10"/>
      <color theme="0" tint="-0.499984740745262"/>
      <name val="ＭＳ Ｐゴシック"/>
      <family val="3"/>
      <charset val="128"/>
      <scheme val="minor"/>
    </font>
    <font>
      <sz val="11"/>
      <color theme="1"/>
      <name val="ＭＳ ゴシック"/>
      <family val="3"/>
      <charset val="128"/>
    </font>
    <font>
      <sz val="10"/>
      <color theme="1"/>
      <name val="ＭＳ ゴシック"/>
      <family val="3"/>
      <charset val="128"/>
    </font>
    <font>
      <b/>
      <sz val="11"/>
      <color rgb="FFFF0000"/>
      <name val="ＭＳ ゴシック"/>
      <family val="3"/>
      <charset val="128"/>
    </font>
    <font>
      <sz val="11"/>
      <name val="ＭＳ ゴシック"/>
      <family val="3"/>
      <charset val="128"/>
    </font>
    <font>
      <sz val="10"/>
      <name val="ＭＳ ゴシック"/>
      <family val="3"/>
      <charset val="128"/>
    </font>
    <font>
      <sz val="9"/>
      <name val="ＭＳ ゴシック"/>
      <family val="3"/>
      <charset val="128"/>
    </font>
    <font>
      <b/>
      <sz val="10"/>
      <color rgb="FFFF0000"/>
      <name val="ＭＳ ゴシック"/>
      <family val="3"/>
      <charset val="128"/>
    </font>
    <font>
      <sz val="11"/>
      <color rgb="FFFF0000"/>
      <name val="ＭＳ ゴシック"/>
      <family val="3"/>
      <charset val="128"/>
    </font>
    <font>
      <sz val="8"/>
      <name val="ＭＳ ゴシック"/>
      <family val="3"/>
      <charset val="128"/>
    </font>
    <font>
      <sz val="6"/>
      <name val="ＭＳ ゴシック"/>
      <family val="3"/>
      <charset val="128"/>
    </font>
    <font>
      <sz val="9"/>
      <color theme="1"/>
      <name val="ＭＳ ゴシック"/>
      <family val="3"/>
      <charset val="128"/>
    </font>
    <font>
      <sz val="7"/>
      <name val="ＭＳ ゴシック"/>
      <family val="3"/>
      <charset val="128"/>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theme="1"/>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hair">
        <color indexed="64"/>
      </bottom>
      <diagonal/>
    </border>
  </borders>
  <cellStyleXfs count="2">
    <xf numFmtId="0" fontId="0" fillId="0" borderId="0">
      <alignment vertical="center"/>
    </xf>
    <xf numFmtId="0" fontId="15" fillId="0" borderId="0"/>
  </cellStyleXfs>
  <cellXfs count="194">
    <xf numFmtId="0" fontId="0" fillId="0" borderId="0" xfId="0">
      <alignment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vertical="center"/>
    </xf>
    <xf numFmtId="0" fontId="0" fillId="0" borderId="2"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4" fillId="0" borderId="1" xfId="0" applyFont="1" applyBorder="1">
      <alignment vertical="center"/>
    </xf>
    <xf numFmtId="0" fontId="4" fillId="0" borderId="0" xfId="0" applyFont="1" applyBorder="1" applyAlignment="1">
      <alignment vertical="center" wrapText="1"/>
    </xf>
    <xf numFmtId="0" fontId="4" fillId="0" borderId="0" xfId="0" applyFont="1">
      <alignment vertical="center"/>
    </xf>
    <xf numFmtId="0" fontId="4" fillId="0" borderId="0" xfId="0" applyFont="1" applyAlignment="1">
      <alignment vertical="center" wrapText="1"/>
    </xf>
    <xf numFmtId="0" fontId="4" fillId="0" borderId="1" xfId="0" applyFont="1" applyBorder="1" applyAlignment="1">
      <alignment vertical="center"/>
    </xf>
    <xf numFmtId="0" fontId="2" fillId="0" borderId="0" xfId="0" applyFont="1">
      <alignment vertical="center"/>
    </xf>
    <xf numFmtId="0" fontId="2" fillId="0" borderId="0" xfId="0" applyFont="1" applyAlignment="1">
      <alignment vertical="center" wrapText="1"/>
    </xf>
    <xf numFmtId="0" fontId="2" fillId="0" borderId="0" xfId="0" applyFont="1" applyBorder="1" applyAlignment="1">
      <alignment vertical="center" wrapText="1"/>
    </xf>
    <xf numFmtId="0" fontId="3" fillId="0" borderId="0" xfId="0" applyFont="1" applyBorder="1">
      <alignment vertical="center"/>
    </xf>
    <xf numFmtId="0" fontId="3" fillId="0" borderId="0" xfId="0" applyFont="1" applyFill="1" applyBorder="1">
      <alignment vertical="center"/>
    </xf>
    <xf numFmtId="0" fontId="3" fillId="0" borderId="0" xfId="0" applyFont="1" applyBorder="1" applyAlignment="1">
      <alignment horizontal="left" vertical="center" wrapText="1"/>
    </xf>
    <xf numFmtId="0" fontId="6" fillId="0" borderId="0" xfId="0" applyFont="1">
      <alignment vertical="center"/>
    </xf>
    <xf numFmtId="0" fontId="10" fillId="0" borderId="0" xfId="0" applyFont="1">
      <alignment vertical="center"/>
    </xf>
    <xf numFmtId="0" fontId="11" fillId="0" borderId="0" xfId="0" applyFont="1" applyBorder="1" applyAlignment="1">
      <alignment horizontal="center" vertical="center" textRotation="180"/>
    </xf>
    <xf numFmtId="0" fontId="11" fillId="0" borderId="0" xfId="0" applyFont="1" applyAlignment="1">
      <alignment vertical="center" textRotation="180"/>
    </xf>
    <xf numFmtId="0" fontId="12" fillId="0" borderId="0" xfId="0" applyFont="1" applyAlignment="1">
      <alignment vertical="center" textRotation="180"/>
    </xf>
    <xf numFmtId="0" fontId="16" fillId="0" borderId="0" xfId="1" applyFont="1"/>
    <xf numFmtId="0" fontId="17" fillId="0" borderId="0" xfId="1" applyFont="1"/>
    <xf numFmtId="0" fontId="16" fillId="2" borderId="10" xfId="1" applyFont="1" applyFill="1" applyBorder="1"/>
    <xf numFmtId="0" fontId="16" fillId="0" borderId="5" xfId="1" applyFont="1" applyBorder="1" applyAlignment="1">
      <alignment horizontal="left" vertical="top"/>
    </xf>
    <xf numFmtId="14" fontId="16" fillId="0" borderId="5" xfId="1" applyNumberFormat="1" applyFont="1" applyBorder="1" applyAlignment="1">
      <alignment horizontal="left" vertical="top"/>
    </xf>
    <xf numFmtId="0" fontId="16" fillId="0" borderId="1" xfId="1" applyFont="1" applyBorder="1" applyAlignment="1">
      <alignment horizontal="left" vertical="top"/>
    </xf>
    <xf numFmtId="0" fontId="16" fillId="0" borderId="1" xfId="1" applyFont="1" applyBorder="1" applyAlignment="1">
      <alignment horizontal="left" vertical="top" wrapText="1"/>
    </xf>
    <xf numFmtId="14" fontId="19" fillId="0" borderId="1" xfId="0" quotePrefix="1" applyNumberFormat="1" applyFont="1" applyFill="1" applyBorder="1" applyAlignment="1">
      <alignment vertical="center"/>
    </xf>
    <xf numFmtId="0" fontId="19" fillId="0" borderId="1" xfId="0" applyFont="1" applyFill="1" applyBorder="1" applyAlignment="1">
      <alignment horizontal="left" vertical="center" wrapText="1"/>
    </xf>
    <xf numFmtId="0" fontId="19" fillId="0" borderId="0" xfId="0" applyFont="1" applyFill="1">
      <alignment vertical="center"/>
    </xf>
    <xf numFmtId="14" fontId="13" fillId="0" borderId="1" xfId="1" applyNumberFormat="1" applyFont="1" applyBorder="1" applyAlignment="1">
      <alignment vertical="top" wrapText="1"/>
    </xf>
    <xf numFmtId="0" fontId="13" fillId="0" borderId="1" xfId="1" applyFont="1" applyBorder="1" applyAlignment="1">
      <alignment vertical="top" wrapText="1"/>
    </xf>
    <xf numFmtId="0" fontId="13" fillId="0" borderId="1" xfId="0" applyFont="1" applyBorder="1" applyAlignment="1">
      <alignment vertical="top" wrapText="1"/>
    </xf>
    <xf numFmtId="0" fontId="16" fillId="0" borderId="1" xfId="1" applyFont="1" applyBorder="1" applyAlignment="1">
      <alignment horizontal="center" vertical="top"/>
    </xf>
    <xf numFmtId="0" fontId="16" fillId="0" borderId="5" xfId="1" applyFont="1" applyBorder="1" applyAlignment="1">
      <alignment horizontal="center" vertical="top"/>
    </xf>
    <xf numFmtId="0" fontId="16" fillId="2" borderId="4" xfId="1" applyFont="1" applyFill="1" applyBorder="1"/>
    <xf numFmtId="14" fontId="16" fillId="0" borderId="1" xfId="1" applyNumberFormat="1" applyFont="1" applyBorder="1" applyAlignment="1">
      <alignment horizontal="left" vertical="top"/>
    </xf>
    <xf numFmtId="0" fontId="17" fillId="0" borderId="0" xfId="1" applyFont="1" applyAlignment="1">
      <alignment horizontal="center"/>
    </xf>
    <xf numFmtId="0" fontId="16" fillId="2" borderId="4" xfId="1" applyFont="1" applyFill="1" applyBorder="1" applyAlignment="1">
      <alignment horizontal="center"/>
    </xf>
    <xf numFmtId="0" fontId="16" fillId="0" borderId="0" xfId="1" applyFont="1" applyAlignment="1">
      <alignment horizontal="center"/>
    </xf>
    <xf numFmtId="0" fontId="3" fillId="3" borderId="4" xfId="0" applyFont="1" applyFill="1" applyBorder="1">
      <alignment vertical="center"/>
    </xf>
    <xf numFmtId="0" fontId="23" fillId="3" borderId="2" xfId="0" applyFont="1" applyFill="1" applyBorder="1" applyAlignment="1">
      <alignment vertical="center" wrapText="1"/>
    </xf>
    <xf numFmtId="0" fontId="19" fillId="0" borderId="4" xfId="0" quotePrefix="1" applyFont="1" applyFill="1" applyBorder="1" applyAlignment="1">
      <alignment vertical="center"/>
    </xf>
    <xf numFmtId="0" fontId="19" fillId="0" borderId="4" xfId="0" applyFont="1" applyFill="1" applyBorder="1" applyAlignment="1">
      <alignment vertical="center" wrapText="1"/>
    </xf>
    <xf numFmtId="0" fontId="19" fillId="0" borderId="1" xfId="0" applyFont="1" applyFill="1" applyBorder="1" applyAlignment="1">
      <alignment vertical="center" wrapText="1"/>
    </xf>
    <xf numFmtId="0" fontId="19" fillId="0" borderId="1" xfId="0" quotePrefix="1" applyFont="1" applyFill="1" applyBorder="1" applyAlignment="1">
      <alignment vertical="center"/>
    </xf>
    <xf numFmtId="0" fontId="0" fillId="0" borderId="1" xfId="0" applyBorder="1" applyAlignment="1">
      <alignment horizontal="left" vertical="center" wrapText="1"/>
    </xf>
    <xf numFmtId="0" fontId="19" fillId="0" borderId="2" xfId="0" applyFont="1" applyBorder="1" applyAlignment="1">
      <alignment horizontal="left" vertical="center" wrapText="1"/>
    </xf>
    <xf numFmtId="0" fontId="26" fillId="0" borderId="2" xfId="0" applyFont="1" applyBorder="1" applyAlignment="1">
      <alignment horizontal="left" vertical="center" wrapText="1"/>
    </xf>
    <xf numFmtId="0" fontId="4" fillId="0" borderId="2" xfId="0" applyFont="1" applyBorder="1" applyAlignment="1">
      <alignment horizontal="left" vertical="center" wrapText="1"/>
    </xf>
    <xf numFmtId="0" fontId="25" fillId="0" borderId="0" xfId="0" applyFont="1" applyFill="1" applyBorder="1" applyAlignment="1">
      <alignment horizontal="left" vertical="center"/>
    </xf>
    <xf numFmtId="0" fontId="28" fillId="4" borderId="3" xfId="0" applyFont="1" applyFill="1" applyBorder="1" applyAlignment="1">
      <alignment horizontal="left" vertical="center" wrapText="1"/>
    </xf>
    <xf numFmtId="0" fontId="28" fillId="4" borderId="2" xfId="0" applyFont="1" applyFill="1" applyBorder="1" applyAlignment="1">
      <alignment horizontal="left" vertical="center" wrapText="1"/>
    </xf>
    <xf numFmtId="0" fontId="20" fillId="4" borderId="12" xfId="0" applyFont="1" applyFill="1" applyBorder="1" applyAlignment="1">
      <alignment horizontal="left" vertical="center" wrapText="1"/>
    </xf>
    <xf numFmtId="0" fontId="3" fillId="3" borderId="3" xfId="0" applyFont="1" applyFill="1" applyBorder="1">
      <alignment vertical="center"/>
    </xf>
    <xf numFmtId="0" fontId="24" fillId="3" borderId="9" xfId="0" applyFont="1" applyFill="1" applyBorder="1" applyAlignment="1">
      <alignment horizontal="left" vertical="center" wrapText="1"/>
    </xf>
    <xf numFmtId="0" fontId="28" fillId="4" borderId="13" xfId="0" applyFont="1" applyFill="1" applyBorder="1" applyAlignment="1">
      <alignment horizontal="left" vertical="center" wrapText="1"/>
    </xf>
    <xf numFmtId="0" fontId="28" fillId="4" borderId="8" xfId="0" applyFont="1" applyFill="1" applyBorder="1" applyAlignment="1">
      <alignment horizontal="left" vertical="center" wrapText="1"/>
    </xf>
    <xf numFmtId="0" fontId="28" fillId="4" borderId="7" xfId="0" applyFont="1" applyFill="1" applyBorder="1" applyAlignment="1">
      <alignment horizontal="left" vertical="center" wrapText="1"/>
    </xf>
    <xf numFmtId="0" fontId="28" fillId="4" borderId="12" xfId="0" applyFont="1" applyFill="1" applyBorder="1" applyAlignment="1">
      <alignment horizontal="left" vertical="center" wrapText="1"/>
    </xf>
    <xf numFmtId="0" fontId="24" fillId="4" borderId="0" xfId="0" applyFont="1" applyFill="1" applyBorder="1" applyAlignment="1">
      <alignment horizontal="left" vertical="center"/>
    </xf>
    <xf numFmtId="0" fontId="23" fillId="3" borderId="25" xfId="0" applyFont="1" applyFill="1" applyBorder="1" applyAlignment="1">
      <alignment vertical="center" wrapText="1"/>
    </xf>
    <xf numFmtId="0" fontId="3" fillId="3" borderId="1" xfId="0" applyFont="1" applyFill="1" applyBorder="1">
      <alignment vertical="center"/>
    </xf>
    <xf numFmtId="0" fontId="3" fillId="3" borderId="5" xfId="0" applyFont="1" applyFill="1" applyBorder="1">
      <alignment vertical="center"/>
    </xf>
    <xf numFmtId="0" fontId="3" fillId="3" borderId="6" xfId="0" applyFont="1" applyFill="1" applyBorder="1">
      <alignment vertical="center"/>
    </xf>
    <xf numFmtId="0" fontId="2" fillId="3" borderId="3" xfId="0" applyFont="1" applyFill="1" applyBorder="1">
      <alignment vertical="center"/>
    </xf>
    <xf numFmtId="0" fontId="3" fillId="3" borderId="32" xfId="0" applyFont="1" applyFill="1" applyBorder="1" applyAlignment="1">
      <alignment vertical="center" wrapText="1"/>
    </xf>
    <xf numFmtId="0" fontId="3" fillId="3" borderId="33" xfId="0" applyFont="1" applyFill="1" applyBorder="1" applyAlignment="1">
      <alignment vertical="center" wrapText="1"/>
    </xf>
    <xf numFmtId="0" fontId="3" fillId="3" borderId="34" xfId="0" applyFont="1" applyFill="1" applyBorder="1" applyAlignment="1">
      <alignment vertical="center" wrapText="1"/>
    </xf>
    <xf numFmtId="0" fontId="29" fillId="0" borderId="0" xfId="0" applyFont="1" applyBorder="1" applyAlignment="1">
      <alignment horizontal="right" vertical="center" wrapText="1"/>
    </xf>
    <xf numFmtId="0" fontId="3" fillId="3" borderId="7" xfId="0" applyFont="1" applyFill="1" applyBorder="1">
      <alignment vertical="center"/>
    </xf>
    <xf numFmtId="0" fontId="3" fillId="3" borderId="37" xfId="0" applyFont="1" applyFill="1" applyBorder="1">
      <alignment vertical="center"/>
    </xf>
    <xf numFmtId="0" fontId="30" fillId="3" borderId="2" xfId="0" applyFont="1" applyFill="1" applyBorder="1" applyAlignment="1">
      <alignment vertical="center" wrapText="1"/>
    </xf>
    <xf numFmtId="0" fontId="22" fillId="0" borderId="14" xfId="0" applyFont="1" applyBorder="1" applyAlignment="1" applyProtection="1">
      <alignment horizontal="center" vertical="center" wrapText="1"/>
      <protection locked="0"/>
    </xf>
    <xf numFmtId="0" fontId="5" fillId="0" borderId="15" xfId="0" applyFont="1" applyBorder="1" applyAlignment="1" applyProtection="1">
      <alignment vertical="center" wrapText="1"/>
      <protection locked="0"/>
    </xf>
    <xf numFmtId="0" fontId="7" fillId="0" borderId="14" xfId="0" applyFont="1" applyBorder="1" applyAlignment="1" applyProtection="1">
      <alignment vertical="center" wrapText="1"/>
      <protection locked="0"/>
    </xf>
    <xf numFmtId="0" fontId="19" fillId="0" borderId="14" xfId="0" applyFont="1" applyBorder="1" applyAlignment="1" applyProtection="1">
      <alignment vertical="center" wrapText="1"/>
      <protection locked="0"/>
    </xf>
    <xf numFmtId="0" fontId="19" fillId="0" borderId="1" xfId="0" applyFont="1" applyFill="1" applyBorder="1" applyAlignment="1" applyProtection="1">
      <alignment horizontal="left" vertical="center" wrapText="1"/>
      <protection locked="0"/>
    </xf>
    <xf numFmtId="0" fontId="9" fillId="0" borderId="9" xfId="0" applyFont="1" applyBorder="1" applyAlignment="1">
      <alignment horizontal="center" vertical="center" textRotation="180"/>
    </xf>
    <xf numFmtId="0" fontId="4" fillId="0" borderId="2" xfId="0" applyFont="1" applyFill="1" applyBorder="1" applyAlignment="1">
      <alignment horizontal="left" vertical="center" wrapText="1"/>
    </xf>
    <xf numFmtId="0" fontId="31" fillId="0" borderId="0" xfId="0" applyFont="1">
      <alignment vertical="center"/>
    </xf>
    <xf numFmtId="0" fontId="33" fillId="4" borderId="0" xfId="0" applyFont="1" applyFill="1">
      <alignment vertical="center"/>
    </xf>
    <xf numFmtId="14" fontId="34" fillId="0" borderId="1" xfId="0" quotePrefix="1" applyNumberFormat="1" applyFont="1" applyFill="1" applyBorder="1" applyAlignment="1">
      <alignment vertical="center"/>
    </xf>
    <xf numFmtId="0" fontId="34" fillId="0" borderId="0" xfId="0" applyFont="1" applyFill="1">
      <alignment vertical="center"/>
    </xf>
    <xf numFmtId="0" fontId="34" fillId="0" borderId="1" xfId="0" quotePrefix="1" applyFont="1" applyFill="1" applyBorder="1" applyAlignment="1">
      <alignment vertical="center"/>
    </xf>
    <xf numFmtId="0" fontId="34" fillId="0" borderId="1" xfId="0" applyFont="1" applyFill="1" applyBorder="1" applyAlignment="1">
      <alignment vertical="center" wrapText="1"/>
    </xf>
    <xf numFmtId="0" fontId="34" fillId="0" borderId="4" xfId="0" quotePrefix="1" applyFont="1" applyFill="1" applyBorder="1" applyAlignment="1">
      <alignment vertical="center"/>
    </xf>
    <xf numFmtId="0" fontId="34" fillId="0" borderId="4" xfId="0" applyFont="1" applyFill="1" applyBorder="1" applyAlignment="1">
      <alignment vertical="center" wrapText="1"/>
    </xf>
    <xf numFmtId="0" fontId="34" fillId="0" borderId="5" xfId="0" quotePrefix="1" applyFont="1" applyFill="1" applyBorder="1" applyAlignment="1">
      <alignment vertical="center"/>
    </xf>
    <xf numFmtId="0" fontId="34" fillId="0" borderId="5" xfId="0" applyFont="1" applyFill="1" applyBorder="1" applyAlignment="1">
      <alignment vertical="center" wrapText="1"/>
    </xf>
    <xf numFmtId="56" fontId="34" fillId="0" borderId="5" xfId="0" quotePrefix="1" applyNumberFormat="1" applyFont="1" applyFill="1" applyBorder="1" applyAlignment="1">
      <alignment vertical="center"/>
    </xf>
    <xf numFmtId="0" fontId="31" fillId="0" borderId="0" xfId="0" applyFont="1" applyAlignment="1">
      <alignment vertical="center"/>
    </xf>
    <xf numFmtId="0" fontId="31" fillId="0" borderId="0" xfId="0" applyFont="1" applyAlignment="1">
      <alignment vertical="center" wrapText="1"/>
    </xf>
    <xf numFmtId="0" fontId="37" fillId="4" borderId="0" xfId="0" applyFont="1" applyFill="1" applyAlignment="1">
      <alignment vertical="center"/>
    </xf>
    <xf numFmtId="0" fontId="32" fillId="0" borderId="0" xfId="0" applyFont="1" applyBorder="1" applyAlignment="1">
      <alignment horizontal="center" vertical="center"/>
    </xf>
    <xf numFmtId="0" fontId="38" fillId="0" borderId="0" xfId="0" applyFont="1" applyAlignment="1">
      <alignment horizontal="left" vertical="top" wrapText="1"/>
    </xf>
    <xf numFmtId="0" fontId="31" fillId="0" borderId="0" xfId="0" applyFont="1" applyAlignment="1">
      <alignment horizontal="left" vertical="center" wrapText="1"/>
    </xf>
    <xf numFmtId="0" fontId="32" fillId="0" borderId="0" xfId="0" applyFont="1" applyAlignment="1">
      <alignment vertical="center" wrapText="1"/>
    </xf>
    <xf numFmtId="0" fontId="38" fillId="4" borderId="0" xfId="0" applyFont="1" applyFill="1" applyAlignment="1">
      <alignment horizontal="left" vertical="top" wrapText="1"/>
    </xf>
    <xf numFmtId="0" fontId="31" fillId="0" borderId="0" xfId="0" applyFont="1" applyAlignment="1">
      <alignment horizontal="left" vertical="top" wrapText="1"/>
    </xf>
    <xf numFmtId="0" fontId="32" fillId="0" borderId="0" xfId="0" applyFont="1" applyBorder="1" applyAlignment="1">
      <alignment horizontal="left" vertical="center"/>
    </xf>
    <xf numFmtId="0" fontId="32" fillId="0" borderId="0" xfId="0" applyFont="1" applyAlignment="1">
      <alignment vertical="center"/>
    </xf>
    <xf numFmtId="0" fontId="34" fillId="0" borderId="1" xfId="0" applyFont="1" applyFill="1" applyBorder="1" applyAlignment="1">
      <alignment horizontal="left" vertical="center" wrapText="1"/>
    </xf>
    <xf numFmtId="0" fontId="39" fillId="0" borderId="1" xfId="0" applyFont="1" applyFill="1" applyBorder="1" applyAlignment="1">
      <alignment horizontal="left" vertical="center" wrapText="1"/>
    </xf>
    <xf numFmtId="0" fontId="36" fillId="0" borderId="1" xfId="0" applyFont="1" applyFill="1" applyBorder="1" applyAlignment="1">
      <alignment horizontal="left" vertical="center" wrapText="1"/>
    </xf>
    <xf numFmtId="0" fontId="40" fillId="0" borderId="1" xfId="0" applyFont="1" applyFill="1" applyBorder="1" applyAlignment="1">
      <alignment horizontal="left" vertical="center" wrapText="1"/>
    </xf>
    <xf numFmtId="0" fontId="31" fillId="0" borderId="1" xfId="0" applyFont="1" applyBorder="1" applyAlignment="1">
      <alignment horizontal="left" vertical="top" wrapText="1"/>
    </xf>
    <xf numFmtId="0" fontId="31" fillId="0" borderId="1" xfId="0" applyFont="1" applyFill="1" applyBorder="1" applyAlignment="1">
      <alignment horizontal="left" vertical="top" wrapText="1"/>
    </xf>
    <xf numFmtId="0" fontId="34" fillId="0" borderId="1" xfId="0" applyFont="1" applyBorder="1" applyAlignment="1">
      <alignment horizontal="left" vertical="top" wrapText="1"/>
    </xf>
    <xf numFmtId="0" fontId="42" fillId="0" borderId="1" xfId="0" applyFont="1" applyFill="1" applyBorder="1" applyAlignment="1">
      <alignment horizontal="left" vertical="center" wrapText="1"/>
    </xf>
    <xf numFmtId="0" fontId="3" fillId="0" borderId="21" xfId="0" applyFont="1" applyBorder="1" applyAlignment="1" applyProtection="1">
      <alignment horizontal="left" vertical="center" wrapText="1"/>
      <protection locked="0"/>
    </xf>
    <xf numFmtId="0" fontId="20" fillId="3" borderId="16" xfId="0" applyFont="1" applyFill="1" applyBorder="1" applyAlignment="1" applyProtection="1">
      <alignment horizontal="left" vertical="center" wrapText="1"/>
      <protection locked="0"/>
    </xf>
    <xf numFmtId="0" fontId="35" fillId="0" borderId="1" xfId="0" applyFont="1" applyFill="1" applyBorder="1" applyAlignment="1" applyProtection="1">
      <alignment vertical="center" wrapText="1"/>
      <protection locked="0"/>
    </xf>
    <xf numFmtId="0" fontId="36" fillId="0" borderId="1" xfId="0" applyFont="1" applyFill="1" applyBorder="1" applyAlignment="1" applyProtection="1">
      <alignment horizontal="center" vertical="center" wrapText="1"/>
      <protection locked="0"/>
    </xf>
    <xf numFmtId="0" fontId="35" fillId="0" borderId="1" xfId="0" applyFont="1" applyFill="1" applyBorder="1" applyAlignment="1" applyProtection="1">
      <alignment horizontal="center" vertical="center" wrapText="1"/>
      <protection locked="0"/>
    </xf>
    <xf numFmtId="0" fontId="34" fillId="0" borderId="1" xfId="0" applyFont="1" applyFill="1" applyBorder="1" applyAlignment="1" applyProtection="1">
      <alignment horizontal="left" vertical="center" wrapText="1"/>
      <protection locked="0"/>
    </xf>
    <xf numFmtId="0" fontId="31" fillId="0" borderId="1" xfId="0" applyFont="1" applyBorder="1" applyAlignment="1" applyProtection="1">
      <alignment vertical="center"/>
      <protection locked="0"/>
    </xf>
    <xf numFmtId="0" fontId="41" fillId="0" borderId="1" xfId="0" applyFont="1" applyBorder="1" applyAlignment="1" applyProtection="1">
      <alignment horizontal="center" vertical="center" wrapText="1"/>
      <protection locked="0"/>
    </xf>
    <xf numFmtId="0" fontId="32" fillId="0" borderId="1" xfId="0" applyFont="1" applyBorder="1" applyAlignment="1" applyProtection="1">
      <alignment horizontal="left" vertical="center" wrapText="1"/>
      <protection locked="0"/>
    </xf>
    <xf numFmtId="0" fontId="32" fillId="0" borderId="3" xfId="0" applyFont="1" applyBorder="1" applyAlignment="1" applyProtection="1">
      <alignment horizontal="center" vertical="center"/>
      <protection locked="0"/>
    </xf>
    <xf numFmtId="0" fontId="31" fillId="0" borderId="2" xfId="0" applyFont="1" applyBorder="1" applyAlignment="1" applyProtection="1">
      <alignment horizontal="center" vertical="center" wrapText="1"/>
      <protection locked="0"/>
    </xf>
    <xf numFmtId="0" fontId="31" fillId="0" borderId="1" xfId="0" applyFont="1" applyBorder="1" applyAlignment="1" applyProtection="1">
      <alignment horizontal="center" vertical="center" wrapText="1"/>
      <protection locked="0"/>
    </xf>
    <xf numFmtId="0" fontId="33" fillId="0" borderId="0" xfId="0" applyFont="1" applyProtection="1">
      <alignment vertical="center"/>
      <protection locked="0"/>
    </xf>
    <xf numFmtId="0" fontId="31" fillId="0" borderId="0" xfId="0" applyFont="1" applyProtection="1">
      <alignment vertical="center"/>
      <protection locked="0"/>
    </xf>
    <xf numFmtId="0" fontId="34" fillId="0" borderId="0" xfId="0" applyFont="1" applyFill="1" applyProtection="1">
      <alignment vertical="center"/>
      <protection locked="0"/>
    </xf>
    <xf numFmtId="0" fontId="32" fillId="0" borderId="0" xfId="0" applyFont="1" applyBorder="1" applyAlignment="1" applyProtection="1">
      <alignment horizontal="left" vertical="center"/>
      <protection locked="0"/>
    </xf>
    <xf numFmtId="0" fontId="8" fillId="0" borderId="3" xfId="0" applyFont="1" applyBorder="1" applyAlignment="1">
      <alignment vertical="top"/>
    </xf>
    <xf numFmtId="0" fontId="8" fillId="0" borderId="2" xfId="0" applyFont="1" applyBorder="1" applyAlignment="1">
      <alignment vertical="top"/>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left" vertical="center"/>
    </xf>
    <xf numFmtId="0" fontId="4" fillId="0" borderId="6" xfId="0" applyFont="1" applyBorder="1" applyAlignment="1">
      <alignment horizontal="left" vertical="center"/>
    </xf>
    <xf numFmtId="0" fontId="4" fillId="0" borderId="5" xfId="0" applyFont="1" applyBorder="1" applyAlignment="1">
      <alignment horizontal="left" vertical="center"/>
    </xf>
    <xf numFmtId="0" fontId="8" fillId="0" borderId="3" xfId="0" applyFont="1" applyBorder="1" applyAlignment="1">
      <alignment vertical="top" wrapText="1"/>
    </xf>
    <xf numFmtId="0" fontId="8" fillId="0" borderId="2" xfId="0" applyFont="1" applyBorder="1" applyAlignment="1">
      <alignment vertical="top" wrapText="1"/>
    </xf>
    <xf numFmtId="0" fontId="8" fillId="0" borderId="3" xfId="0" applyFont="1" applyBorder="1" applyAlignment="1">
      <alignment horizontal="left" vertical="top" wrapText="1"/>
    </xf>
    <xf numFmtId="0" fontId="8" fillId="0" borderId="2" xfId="0" applyFont="1" applyBorder="1" applyAlignment="1">
      <alignment horizontal="left" vertical="top" wrapText="1"/>
    </xf>
    <xf numFmtId="0" fontId="11" fillId="0" borderId="9" xfId="0" applyNumberFormat="1" applyFont="1" applyBorder="1" applyAlignment="1">
      <alignment horizontal="center" vertical="center" textRotation="180"/>
    </xf>
    <xf numFmtId="0" fontId="23" fillId="3" borderId="17" xfId="0" applyFont="1" applyFill="1" applyBorder="1" applyAlignment="1">
      <alignment horizontal="left" vertical="center" wrapText="1"/>
    </xf>
    <xf numFmtId="0" fontId="23" fillId="3" borderId="18" xfId="0" applyFont="1" applyFill="1" applyBorder="1" applyAlignment="1">
      <alignment horizontal="left" vertical="center" wrapText="1"/>
    </xf>
    <xf numFmtId="0" fontId="21" fillId="0" borderId="26" xfId="0" applyFont="1" applyFill="1" applyBorder="1" applyAlignment="1" applyProtection="1">
      <alignment horizontal="center" vertical="center" wrapText="1"/>
      <protection locked="0"/>
    </xf>
    <xf numFmtId="0" fontId="21" fillId="0" borderId="27" xfId="0" applyFont="1" applyFill="1" applyBorder="1" applyAlignment="1" applyProtection="1">
      <alignment horizontal="center" vertical="center" wrapText="1"/>
      <protection locked="0"/>
    </xf>
    <xf numFmtId="0" fontId="3" fillId="0" borderId="28" xfId="0" applyFont="1" applyBorder="1" applyAlignment="1" applyProtection="1">
      <alignment horizontal="center" vertical="center" wrapText="1"/>
      <protection locked="0"/>
    </xf>
    <xf numFmtId="0" fontId="3" fillId="0" borderId="29" xfId="0" applyFont="1" applyBorder="1" applyAlignment="1" applyProtection="1">
      <alignment horizontal="center" vertical="center" wrapText="1"/>
      <protection locked="0"/>
    </xf>
    <xf numFmtId="0" fontId="3" fillId="0" borderId="30" xfId="0" applyFont="1" applyBorder="1" applyAlignment="1" applyProtection="1">
      <alignment horizontal="left" vertical="center" wrapText="1"/>
      <protection locked="0"/>
    </xf>
    <xf numFmtId="0" fontId="3" fillId="0" borderId="31" xfId="0" applyFont="1" applyBorder="1" applyAlignment="1" applyProtection="1">
      <alignment horizontal="left" vertical="center" wrapText="1"/>
      <protection locked="0"/>
    </xf>
    <xf numFmtId="0" fontId="3" fillId="0" borderId="26" xfId="0" applyFont="1" applyBorder="1" applyAlignment="1" applyProtection="1">
      <alignment horizontal="left" vertical="center" wrapText="1"/>
      <protection locked="0"/>
    </xf>
    <xf numFmtId="0" fontId="3" fillId="0" borderId="27" xfId="0" applyFont="1" applyBorder="1" applyAlignment="1" applyProtection="1">
      <alignment horizontal="left" vertical="center" wrapText="1"/>
      <protection locked="0"/>
    </xf>
    <xf numFmtId="0" fontId="3" fillId="0" borderId="35" xfId="0" applyFont="1" applyBorder="1" applyAlignment="1" applyProtection="1">
      <alignment horizontal="left" vertical="center" wrapText="1"/>
      <protection locked="0"/>
    </xf>
    <xf numFmtId="0" fontId="3" fillId="0" borderId="36" xfId="0" applyFont="1" applyBorder="1" applyAlignment="1" applyProtection="1">
      <alignment horizontal="left" vertical="center" wrapText="1"/>
      <protection locked="0"/>
    </xf>
    <xf numFmtId="0" fontId="14" fillId="0" borderId="9" xfId="0" applyFont="1" applyBorder="1" applyAlignment="1">
      <alignment horizontal="center" vertical="center" textRotation="180"/>
    </xf>
    <xf numFmtId="0" fontId="3" fillId="0" borderId="19" xfId="0" applyFont="1" applyBorder="1" applyAlignment="1" applyProtection="1">
      <alignment horizontal="left" vertical="center" wrapText="1"/>
      <protection locked="0"/>
    </xf>
    <xf numFmtId="0" fontId="3" fillId="0" borderId="20" xfId="0" applyFont="1" applyBorder="1" applyAlignment="1" applyProtection="1">
      <alignment horizontal="left" vertical="center" wrapText="1"/>
      <protection locked="0"/>
    </xf>
    <xf numFmtId="0" fontId="3" fillId="0" borderId="21" xfId="0" applyFont="1" applyBorder="1" applyAlignment="1" applyProtection="1">
      <alignment horizontal="left" vertical="center" wrapText="1"/>
      <protection locked="0"/>
    </xf>
    <xf numFmtId="0" fontId="3" fillId="0" borderId="22" xfId="0" applyFont="1" applyBorder="1" applyAlignment="1" applyProtection="1">
      <alignment horizontal="left" vertical="center" wrapText="1"/>
      <protection locked="0"/>
    </xf>
    <xf numFmtId="0" fontId="3" fillId="0" borderId="23" xfId="0" applyFont="1" applyBorder="1" applyAlignment="1" applyProtection="1">
      <alignment horizontal="left" vertical="center" wrapText="1"/>
      <protection locked="0"/>
    </xf>
    <xf numFmtId="0" fontId="3" fillId="0" borderId="24" xfId="0" applyFont="1" applyBorder="1" applyAlignment="1" applyProtection="1">
      <alignment horizontal="left" vertical="center" wrapText="1"/>
      <protection locked="0"/>
    </xf>
    <xf numFmtId="0" fontId="9" fillId="0" borderId="9" xfId="0" applyFont="1" applyBorder="1" applyAlignment="1">
      <alignment horizontal="center" vertical="center" textRotation="180"/>
    </xf>
    <xf numFmtId="0" fontId="11" fillId="0" borderId="9" xfId="0" applyFont="1" applyBorder="1" applyAlignment="1">
      <alignment horizontal="center" vertical="center" textRotation="180"/>
    </xf>
    <xf numFmtId="0" fontId="34" fillId="0" borderId="1" xfId="0" quotePrefix="1" applyFont="1" applyFill="1" applyBorder="1" applyAlignment="1">
      <alignment vertical="center"/>
    </xf>
    <xf numFmtId="0" fontId="34" fillId="0" borderId="4" xfId="0" applyFont="1" applyFill="1" applyBorder="1" applyAlignment="1">
      <alignment vertical="center" wrapText="1"/>
    </xf>
    <xf numFmtId="0" fontId="34" fillId="0" borderId="5" xfId="0" applyFont="1" applyFill="1" applyBorder="1" applyAlignment="1">
      <alignment vertical="center" wrapText="1"/>
    </xf>
    <xf numFmtId="0" fontId="34" fillId="0" borderId="1" xfId="0" applyFont="1" applyFill="1" applyBorder="1" applyAlignment="1">
      <alignment vertical="center" wrapText="1"/>
    </xf>
    <xf numFmtId="0" fontId="34" fillId="0" borderId="4" xfId="0" quotePrefix="1" applyFont="1" applyFill="1" applyBorder="1" applyAlignment="1">
      <alignment vertical="center"/>
    </xf>
    <xf numFmtId="0" fontId="34" fillId="0" borderId="6" xfId="0" quotePrefix="1" applyFont="1" applyFill="1" applyBorder="1" applyAlignment="1">
      <alignment vertical="center"/>
    </xf>
    <xf numFmtId="0" fontId="34" fillId="0" borderId="5" xfId="0" quotePrefix="1" applyFont="1" applyFill="1" applyBorder="1" applyAlignment="1">
      <alignment vertical="center"/>
    </xf>
    <xf numFmtId="0" fontId="34" fillId="0" borderId="6" xfId="0" applyFont="1" applyFill="1" applyBorder="1" applyAlignment="1">
      <alignment vertical="center" wrapText="1"/>
    </xf>
    <xf numFmtId="0" fontId="34" fillId="0" borderId="1" xfId="0" applyFont="1" applyFill="1" applyBorder="1" applyAlignment="1">
      <alignment vertical="center"/>
    </xf>
    <xf numFmtId="0" fontId="34" fillId="0" borderId="11" xfId="0" applyFont="1" applyFill="1" applyBorder="1" applyAlignment="1">
      <alignment vertical="center"/>
    </xf>
    <xf numFmtId="0" fontId="34" fillId="0" borderId="11" xfId="0" applyFont="1" applyFill="1" applyBorder="1" applyAlignment="1">
      <alignment vertical="center" wrapText="1"/>
    </xf>
    <xf numFmtId="56" fontId="34" fillId="0" borderId="1" xfId="0" quotePrefix="1" applyNumberFormat="1" applyFont="1" applyFill="1" applyBorder="1" applyAlignment="1">
      <alignment vertical="center"/>
    </xf>
    <xf numFmtId="56" fontId="34" fillId="0" borderId="1" xfId="0" applyNumberFormat="1" applyFont="1" applyFill="1" applyBorder="1" applyAlignment="1">
      <alignment vertical="center"/>
    </xf>
    <xf numFmtId="0" fontId="34" fillId="0" borderId="4" xfId="0" quotePrefix="1" applyFont="1" applyFill="1" applyBorder="1" applyAlignment="1">
      <alignment horizontal="left" vertical="center"/>
    </xf>
    <xf numFmtId="0" fontId="34" fillId="0" borderId="5" xfId="0" quotePrefix="1" applyFont="1" applyFill="1" applyBorder="1" applyAlignment="1">
      <alignment horizontal="left" vertical="center"/>
    </xf>
    <xf numFmtId="0" fontId="34" fillId="0" borderId="4" xfId="0" applyFont="1" applyFill="1" applyBorder="1" applyAlignment="1">
      <alignment horizontal="left" vertical="center" wrapText="1"/>
    </xf>
    <xf numFmtId="0" fontId="34" fillId="0" borderId="5" xfId="0" applyFont="1" applyFill="1" applyBorder="1" applyAlignment="1">
      <alignment horizontal="left" vertical="center" wrapText="1"/>
    </xf>
    <xf numFmtId="0" fontId="19" fillId="0" borderId="1" xfId="0" quotePrefix="1" applyFont="1" applyFill="1" applyBorder="1" applyAlignment="1">
      <alignment vertical="center"/>
    </xf>
    <xf numFmtId="0" fontId="19" fillId="0" borderId="1" xfId="0" applyFont="1" applyFill="1" applyBorder="1" applyAlignment="1">
      <alignment vertical="center"/>
    </xf>
    <xf numFmtId="0" fontId="19" fillId="0" borderId="4" xfId="0" applyFont="1" applyFill="1" applyBorder="1" applyAlignment="1">
      <alignment vertical="center" wrapText="1"/>
    </xf>
    <xf numFmtId="0" fontId="19" fillId="0" borderId="5" xfId="0" applyFont="1" applyFill="1" applyBorder="1" applyAlignment="1">
      <alignment vertical="center" wrapText="1"/>
    </xf>
    <xf numFmtId="0" fontId="19" fillId="0" borderId="4" xfId="0" quotePrefix="1" applyFont="1" applyFill="1" applyBorder="1" applyAlignment="1">
      <alignment vertical="center"/>
    </xf>
    <xf numFmtId="0" fontId="19" fillId="0" borderId="5" xfId="0" quotePrefix="1" applyFont="1" applyFill="1" applyBorder="1" applyAlignment="1">
      <alignment vertical="center"/>
    </xf>
    <xf numFmtId="0" fontId="19" fillId="0" borderId="6" xfId="0" applyFont="1" applyFill="1" applyBorder="1" applyAlignment="1">
      <alignment vertical="center" wrapText="1"/>
    </xf>
    <xf numFmtId="0" fontId="19" fillId="0" borderId="6" xfId="0" quotePrefix="1" applyFont="1" applyFill="1" applyBorder="1" applyAlignment="1">
      <alignment vertical="center"/>
    </xf>
    <xf numFmtId="0" fontId="19" fillId="0" borderId="4" xfId="0" quotePrefix="1" applyFont="1" applyFill="1" applyBorder="1" applyAlignment="1">
      <alignment horizontal="left" vertical="center"/>
    </xf>
    <xf numFmtId="0" fontId="19" fillId="0" borderId="5" xfId="0" quotePrefix="1" applyFont="1" applyFill="1" applyBorder="1" applyAlignment="1">
      <alignment horizontal="left" vertical="center"/>
    </xf>
    <xf numFmtId="0" fontId="19" fillId="0" borderId="4" xfId="0" applyFont="1" applyFill="1" applyBorder="1" applyAlignment="1">
      <alignment horizontal="center" vertical="center"/>
    </xf>
    <xf numFmtId="0" fontId="19" fillId="0" borderId="5" xfId="0" applyFont="1" applyFill="1" applyBorder="1" applyAlignment="1">
      <alignment horizontal="center" vertical="center"/>
    </xf>
    <xf numFmtId="0" fontId="19" fillId="0" borderId="1" xfId="0" applyFont="1" applyFill="1" applyBorder="1" applyAlignment="1">
      <alignment vertical="center" wrapText="1"/>
    </xf>
    <xf numFmtId="0" fontId="19" fillId="0" borderId="4" xfId="0" applyFont="1" applyFill="1" applyBorder="1" applyAlignment="1">
      <alignment horizontal="left" vertical="center" wrapText="1"/>
    </xf>
    <xf numFmtId="0" fontId="19" fillId="0" borderId="5" xfId="0" applyFont="1" applyFill="1" applyBorder="1" applyAlignment="1">
      <alignment horizontal="left" vertical="center" wrapText="1"/>
    </xf>
  </cellXfs>
  <cellStyles count="2">
    <cellStyle name="標準" xfId="0" builtinId="0"/>
    <cellStyle name="標準 4" xfId="1"/>
  </cellStyles>
  <dxfs count="4">
    <dxf>
      <fill>
        <patternFill>
          <bgColor rgb="FFFF8BFF"/>
        </patternFill>
      </fill>
    </dxf>
    <dxf>
      <fill>
        <patternFill>
          <bgColor rgb="FFFF8BFF"/>
        </patternFill>
      </fill>
    </dxf>
    <dxf>
      <fill>
        <patternFill>
          <bgColor rgb="FFFF8BFF"/>
        </patternFill>
      </fill>
    </dxf>
    <dxf>
      <fill>
        <patternFill>
          <bgColor rgb="FFFF8BFF"/>
        </patternFill>
      </fill>
    </dxf>
  </dxfs>
  <tableStyles count="0" defaultTableStyle="TableStyleMedium9" defaultPivotStyle="PivotStyleLight16"/>
  <colors>
    <mruColors>
      <color rgb="FFFF8BFF"/>
      <color rgb="FFFF00FF"/>
      <color rgb="FFFF3399"/>
      <color rgb="FF07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85" zoomScaleNormal="85" workbookViewId="0">
      <selection activeCell="E26" sqref="E26"/>
    </sheetView>
  </sheetViews>
  <sheetFormatPr defaultRowHeight="13.5" x14ac:dyDescent="0.15"/>
  <cols>
    <col min="1" max="1" width="2.375" style="18" customWidth="1"/>
    <col min="2" max="2" width="20.25" style="9" customWidth="1"/>
    <col min="3" max="3" width="30" style="10" customWidth="1"/>
    <col min="4" max="4" width="36.375" style="8" customWidth="1"/>
    <col min="5" max="5" width="2" customWidth="1"/>
    <col min="6" max="11" width="1.625" customWidth="1"/>
    <col min="15" max="15" width="13.5" customWidth="1"/>
  </cols>
  <sheetData>
    <row r="1" spans="1:4" ht="15" customHeight="1" thickBot="1" x14ac:dyDescent="0.2">
      <c r="A1" s="19"/>
      <c r="B1" s="12"/>
      <c r="C1" s="13"/>
      <c r="D1" s="72" t="s">
        <v>269</v>
      </c>
    </row>
    <row r="2" spans="1:4" ht="15" customHeight="1" x14ac:dyDescent="0.15">
      <c r="A2" s="160" t="s">
        <v>99</v>
      </c>
      <c r="B2" s="68" t="s">
        <v>69</v>
      </c>
      <c r="C2" s="154"/>
      <c r="D2" s="155"/>
    </row>
    <row r="3" spans="1:4" ht="54.75" customHeight="1" x14ac:dyDescent="0.15">
      <c r="A3" s="161"/>
      <c r="B3" s="57" t="s">
        <v>70</v>
      </c>
      <c r="C3" s="156"/>
      <c r="D3" s="157"/>
    </row>
    <row r="4" spans="1:4" ht="15" customHeight="1" thickBot="1" x14ac:dyDescent="0.2">
      <c r="A4" s="161"/>
      <c r="B4" s="57" t="s">
        <v>73</v>
      </c>
      <c r="C4" s="156"/>
      <c r="D4" s="157"/>
    </row>
    <row r="5" spans="1:4" ht="15" customHeight="1" thickBot="1" x14ac:dyDescent="0.2">
      <c r="A5" s="161"/>
      <c r="B5" s="57" t="s">
        <v>268</v>
      </c>
      <c r="C5" s="113" t="s">
        <v>76</v>
      </c>
      <c r="D5" s="79"/>
    </row>
    <row r="6" spans="1:4" ht="15" customHeight="1" thickBot="1" x14ac:dyDescent="0.2">
      <c r="A6" s="161"/>
      <c r="B6" s="57" t="s">
        <v>75</v>
      </c>
      <c r="C6" s="158" t="s">
        <v>76</v>
      </c>
      <c r="D6" s="159"/>
    </row>
    <row r="7" spans="1:4" ht="15" customHeight="1" thickBot="1" x14ac:dyDescent="0.2">
      <c r="A7" s="20"/>
      <c r="B7" s="15"/>
      <c r="C7" s="14"/>
      <c r="D7" s="14"/>
    </row>
    <row r="8" spans="1:4" ht="15" customHeight="1" thickBot="1" x14ac:dyDescent="0.2">
      <c r="A8" s="81"/>
      <c r="B8" s="57" t="s">
        <v>78</v>
      </c>
      <c r="C8" s="76"/>
      <c r="D8" s="75" t="s">
        <v>227</v>
      </c>
    </row>
    <row r="9" spans="1:4" ht="15" customHeight="1" x14ac:dyDescent="0.15">
      <c r="A9" s="21"/>
      <c r="B9" s="15"/>
      <c r="C9" s="14"/>
      <c r="D9" s="14"/>
    </row>
    <row r="10" spans="1:4" ht="15" customHeight="1" thickBot="1" x14ac:dyDescent="0.2">
      <c r="A10" s="21"/>
      <c r="B10" s="15" t="s">
        <v>72</v>
      </c>
      <c r="C10" s="14"/>
      <c r="D10" s="14"/>
    </row>
    <row r="11" spans="1:4" ht="15" customHeight="1" x14ac:dyDescent="0.15">
      <c r="A11" s="153" t="s">
        <v>101</v>
      </c>
      <c r="B11" s="57" t="s">
        <v>102</v>
      </c>
      <c r="C11" s="154"/>
      <c r="D11" s="155"/>
    </row>
    <row r="12" spans="1:4" ht="15" customHeight="1" x14ac:dyDescent="0.15">
      <c r="A12" s="153"/>
      <c r="B12" s="57" t="s">
        <v>103</v>
      </c>
      <c r="C12" s="156"/>
      <c r="D12" s="157"/>
    </row>
    <row r="13" spans="1:4" ht="15" customHeight="1" thickBot="1" x14ac:dyDescent="0.2">
      <c r="A13" s="153"/>
      <c r="B13" s="57" t="s">
        <v>74</v>
      </c>
      <c r="C13" s="158"/>
      <c r="D13" s="159"/>
    </row>
    <row r="14" spans="1:4" ht="15" customHeight="1" x14ac:dyDescent="0.15">
      <c r="A14" s="19"/>
      <c r="B14" s="15"/>
      <c r="C14" s="17"/>
      <c r="D14" s="17"/>
    </row>
    <row r="15" spans="1:4" ht="17.25" customHeight="1" x14ac:dyDescent="0.15">
      <c r="A15" s="19"/>
      <c r="B15" s="16" t="s">
        <v>90</v>
      </c>
      <c r="C15" s="53"/>
      <c r="D15" s="63" t="s">
        <v>265</v>
      </c>
    </row>
    <row r="16" spans="1:4" ht="17.25" customHeight="1" x14ac:dyDescent="0.15">
      <c r="A16" s="19"/>
      <c r="B16" s="65" t="s">
        <v>259</v>
      </c>
      <c r="C16" s="54" t="str">
        <f>"チェック結果未入力 "&amp;COUNTIF(チェック結果,"")&amp;"件"</f>
        <v>チェック結果未入力 143件</v>
      </c>
      <c r="D16" s="55" t="str">
        <f>"備考欄未入力 "&amp;COUNTIFS(チェック結果,"&lt;&gt;対応済",備考,"")&amp;"件"</f>
        <v>備考欄未入力 143件</v>
      </c>
    </row>
    <row r="17" spans="1:4" ht="15" customHeight="1" x14ac:dyDescent="0.15">
      <c r="A17" s="140" t="s">
        <v>100</v>
      </c>
      <c r="B17" s="43" t="s">
        <v>262</v>
      </c>
      <c r="C17" s="56" t="str">
        <f>"「未対策」 "&amp;COUNTIF(チェック結果,"未対策")&amp;" 件　"</f>
        <v>「未対策」 0 件　</v>
      </c>
      <c r="D17" s="59" t="str">
        <f>"「対応不要」 "&amp;COUNTIF(チェック結果,"対応不要")&amp;" 件"</f>
        <v>「対応不要」 0 件</v>
      </c>
    </row>
    <row r="18" spans="1:4" ht="15" customHeight="1" x14ac:dyDescent="0.15">
      <c r="A18" s="140"/>
      <c r="B18" s="66"/>
      <c r="C18" s="61" t="str">
        <f>"「対応済」　"&amp;COUNTIF(チェック結果,"対応済")&amp;"　件　"</f>
        <v>「対応済」　0　件　</v>
      </c>
      <c r="D18" s="60" t="str">
        <f>"「連携先サイトで対応済」　"&amp;COUNTIF(チェック結果,"連携先サイトで対応済")&amp; "　件"</f>
        <v>「連携先サイトで対応済」　0　件</v>
      </c>
    </row>
    <row r="19" spans="1:4" ht="15" customHeight="1" x14ac:dyDescent="0.15">
      <c r="A19" s="140"/>
      <c r="B19" s="67" t="s">
        <v>260</v>
      </c>
      <c r="C19" s="62" t="str">
        <f>"(6-2-3)FW    　"&amp;IF(FW="対応済","導入済",IF(FW="連携先サイトで対応済","連携先サイトで導入","未導入"))</f>
        <v>(6-2-3)FW    　未導入</v>
      </c>
      <c r="D19" s="59" t="str">
        <f>"(3-2-1)IPS・IDS 　 "&amp;IF(IDS="対応済","導入済",IF(IDS="連携先サイトで対応済","連携先サイトで導入","未導入"))</f>
        <v>(3-2-1)IPS・IDS 　 未導入</v>
      </c>
    </row>
    <row r="20" spans="1:4" ht="15" customHeight="1" x14ac:dyDescent="0.15">
      <c r="A20" s="140"/>
      <c r="B20" s="67" t="s">
        <v>261</v>
      </c>
      <c r="C20" s="61" t="str">
        <f>"(3-1-1)WAF   "&amp;IF(WAF="対応済","導入済",IF(WAF="連携先サイトで対応済","連携先サイトで導入","未導入"))</f>
        <v>(3-1-1)WAF   未導入</v>
      </c>
      <c r="D20" s="60" t="str">
        <f>"(5-5)SSL証明書　　"&amp;IF(SSL="対応済","導入済",IF(SSL="連携先サイトで対応済","連携先サイトで導入","未導入"))</f>
        <v>(5-5)SSL証明書　　未導入</v>
      </c>
    </row>
    <row r="21" spans="1:4" ht="15" customHeight="1" thickBot="1" x14ac:dyDescent="0.2">
      <c r="A21" s="140"/>
      <c r="B21" s="43" t="s">
        <v>263</v>
      </c>
      <c r="C21" s="141" t="s">
        <v>266</v>
      </c>
      <c r="D21" s="142"/>
    </row>
    <row r="22" spans="1:4" x14ac:dyDescent="0.15">
      <c r="A22" s="140"/>
      <c r="B22" s="69" t="s">
        <v>267</v>
      </c>
      <c r="C22" s="143"/>
      <c r="D22" s="144"/>
    </row>
    <row r="23" spans="1:4" ht="23.25" customHeight="1" x14ac:dyDescent="0.15">
      <c r="A23" s="140"/>
      <c r="B23" s="70" t="s">
        <v>243</v>
      </c>
      <c r="C23" s="145"/>
      <c r="D23" s="146"/>
    </row>
    <row r="24" spans="1:4" ht="27" customHeight="1" thickBot="1" x14ac:dyDescent="0.2">
      <c r="A24" s="140"/>
      <c r="B24" s="71" t="s">
        <v>80</v>
      </c>
      <c r="C24" s="147"/>
      <c r="D24" s="148"/>
    </row>
    <row r="25" spans="1:4" ht="15" customHeight="1" thickBot="1" x14ac:dyDescent="0.2">
      <c r="A25" s="140"/>
      <c r="B25" s="43" t="s">
        <v>231</v>
      </c>
      <c r="C25" s="114" t="str">
        <f>IF(AND(C26&lt;&gt;"",C27&lt;&gt;""),"入力済","×　所見を入力してください")</f>
        <v>×　所見を入力してください</v>
      </c>
      <c r="D25" s="58" t="s">
        <v>264</v>
      </c>
    </row>
    <row r="26" spans="1:4" ht="46.5" customHeight="1" x14ac:dyDescent="0.15">
      <c r="A26" s="140"/>
      <c r="B26" s="74" t="s">
        <v>77</v>
      </c>
      <c r="C26" s="149"/>
      <c r="D26" s="150"/>
    </row>
    <row r="27" spans="1:4" ht="35.25" customHeight="1" thickBot="1" x14ac:dyDescent="0.2">
      <c r="A27" s="140"/>
      <c r="B27" s="73" t="s">
        <v>104</v>
      </c>
      <c r="C27" s="151"/>
      <c r="D27" s="152"/>
    </row>
    <row r="28" spans="1:4" ht="18" customHeight="1" thickBot="1" x14ac:dyDescent="0.2">
      <c r="A28" s="22" t="s">
        <v>105</v>
      </c>
      <c r="B28" s="57" t="s">
        <v>98</v>
      </c>
      <c r="C28" s="77"/>
      <c r="D28" s="64" t="str">
        <f>IF(C28&lt;&gt;"","","システム管理者名を左記に入力")</f>
        <v>システム管理者名を左記に入力</v>
      </c>
    </row>
    <row r="29" spans="1:4" ht="21" customHeight="1" thickBot="1" x14ac:dyDescent="0.2">
      <c r="A29" s="22" t="s">
        <v>105</v>
      </c>
      <c r="B29" s="57" t="s">
        <v>230</v>
      </c>
      <c r="C29" s="78"/>
      <c r="D29" s="44" t="str">
        <f>IF(C29&lt;&gt;"","","公開OK/NG　プルダウン選択")</f>
        <v>公開OK/NG　プルダウン選択</v>
      </c>
    </row>
    <row r="31" spans="1:4" ht="15" customHeight="1" x14ac:dyDescent="0.15">
      <c r="B31" s="9" t="s">
        <v>71</v>
      </c>
    </row>
    <row r="32" spans="1:4" x14ac:dyDescent="0.15">
      <c r="B32" s="7" t="s">
        <v>79</v>
      </c>
      <c r="C32" s="131" t="s">
        <v>53</v>
      </c>
      <c r="D32" s="132"/>
    </row>
    <row r="33" spans="2:4" ht="28.5" customHeight="1" x14ac:dyDescent="0.15">
      <c r="B33" s="133" t="s">
        <v>1</v>
      </c>
      <c r="C33" s="136" t="s">
        <v>284</v>
      </c>
      <c r="D33" s="137"/>
    </row>
    <row r="34" spans="2:4" ht="15" customHeight="1" x14ac:dyDescent="0.15">
      <c r="B34" s="134"/>
      <c r="C34" s="136" t="s">
        <v>95</v>
      </c>
      <c r="D34" s="137"/>
    </row>
    <row r="35" spans="2:4" ht="16.5" customHeight="1" x14ac:dyDescent="0.15">
      <c r="B35" s="134"/>
      <c r="C35" s="136" t="s">
        <v>96</v>
      </c>
      <c r="D35" s="137"/>
    </row>
    <row r="36" spans="2:4" ht="22.5" customHeight="1" x14ac:dyDescent="0.15">
      <c r="B36" s="135"/>
      <c r="C36" s="136" t="s">
        <v>97</v>
      </c>
      <c r="D36" s="137"/>
    </row>
    <row r="37" spans="2:4" x14ac:dyDescent="0.15">
      <c r="B37" s="133" t="s">
        <v>2</v>
      </c>
      <c r="C37" s="138" t="s">
        <v>283</v>
      </c>
      <c r="D37" s="139"/>
    </row>
    <row r="38" spans="2:4" ht="15" customHeight="1" x14ac:dyDescent="0.15">
      <c r="B38" s="134"/>
      <c r="C38" s="129" t="s">
        <v>94</v>
      </c>
      <c r="D38" s="130"/>
    </row>
    <row r="39" spans="2:4" ht="15" customHeight="1" x14ac:dyDescent="0.15">
      <c r="B39" s="134"/>
      <c r="C39" s="129" t="s">
        <v>93</v>
      </c>
      <c r="D39" s="130"/>
    </row>
    <row r="40" spans="2:4" ht="15" customHeight="1" x14ac:dyDescent="0.15">
      <c r="B40" s="135"/>
      <c r="C40" s="129" t="s">
        <v>92</v>
      </c>
      <c r="D40" s="130"/>
    </row>
    <row r="41" spans="2:4" ht="15" customHeight="1" x14ac:dyDescent="0.15">
      <c r="B41" s="11" t="s">
        <v>3</v>
      </c>
      <c r="C41" s="129" t="s">
        <v>91</v>
      </c>
      <c r="D41" s="130"/>
    </row>
    <row r="42" spans="2:4" ht="15" customHeight="1" x14ac:dyDescent="0.15">
      <c r="B42" s="18"/>
    </row>
  </sheetData>
  <sheetProtection algorithmName="SHA-512" hashValue="6gECw35xsNnrNZDRfKRLJxl8hGIb5jCB3d3yRV3kf7HRFvs2Nv+azcsgMX7dZ/Oc0IyRTOtqATP0km19X8Aq9g==" saltValue="mgKmegdriLa1A2dVglJT8Q==" spinCount="100000" sheet="1" objects="1" scenarios="1"/>
  <mergeCells count="28">
    <mergeCell ref="A11:A13"/>
    <mergeCell ref="C11:D11"/>
    <mergeCell ref="C12:D12"/>
    <mergeCell ref="C13:D13"/>
    <mergeCell ref="A2:A6"/>
    <mergeCell ref="C2:D2"/>
    <mergeCell ref="C3:D3"/>
    <mergeCell ref="C4:D4"/>
    <mergeCell ref="C6:D6"/>
    <mergeCell ref="A17:A27"/>
    <mergeCell ref="C21:D21"/>
    <mergeCell ref="C22:D22"/>
    <mergeCell ref="C23:D23"/>
    <mergeCell ref="C24:D24"/>
    <mergeCell ref="C26:D26"/>
    <mergeCell ref="C27:D27"/>
    <mergeCell ref="C41:D41"/>
    <mergeCell ref="C32:D32"/>
    <mergeCell ref="B33:B36"/>
    <mergeCell ref="C33:D33"/>
    <mergeCell ref="C34:D34"/>
    <mergeCell ref="C35:D35"/>
    <mergeCell ref="C36:D36"/>
    <mergeCell ref="B37:B40"/>
    <mergeCell ref="C37:D37"/>
    <mergeCell ref="C38:D38"/>
    <mergeCell ref="C39:D39"/>
    <mergeCell ref="C40:D40"/>
  </mergeCells>
  <phoneticPr fontId="1"/>
  <conditionalFormatting sqref="D5 D5 C8 C29">
    <cfRule type="containsBlanks" dxfId="3" priority="3">
      <formula>LEN(TRIM(C5))=0</formula>
    </cfRule>
  </conditionalFormatting>
  <dataValidations count="3">
    <dataValidation type="list" allowBlank="1" showInputMessage="1" showErrorMessage="1" promptTitle="プルダウン選択" prompt="公開、リニューアルをプルダウン選択" sqref="D5">
      <formula1>"公開予定,リニューアル予定,公開済,リニューアル済"</formula1>
    </dataValidation>
    <dataValidation type="list" allowBlank="1" showInputMessage="1" showErrorMessage="1" promptTitle="最終判断" prompt="OKかNGかを選択" sqref="C29">
      <formula1>"最終判断OK,最終判断NG"</formula1>
    </dataValidation>
    <dataValidation type="list" allowBlank="1" showInputMessage="1" showErrorMessage="1" promptTitle="レベルを選択" sqref="C8">
      <formula1>"A,B,C"</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57"/>
  <sheetViews>
    <sheetView tabSelected="1" topLeftCell="B16" zoomScale="75" zoomScaleNormal="75" zoomScaleSheetLayoutView="86" workbookViewId="0">
      <selection activeCell="I37" sqref="I37"/>
    </sheetView>
  </sheetViews>
  <sheetFormatPr defaultRowHeight="13.5" x14ac:dyDescent="0.15"/>
  <cols>
    <col min="1" max="1" width="9.5" style="94" bestFit="1" customWidth="1"/>
    <col min="2" max="2" width="11.125" style="95" bestFit="1" customWidth="1"/>
    <col min="3" max="3" width="7.625" style="99" customWidth="1"/>
    <col min="4" max="4" width="11.125" style="104" bestFit="1" customWidth="1"/>
    <col min="5" max="5" width="4.25" style="97" bestFit="1" customWidth="1"/>
    <col min="6" max="6" width="51.625" style="102" customWidth="1"/>
    <col min="7" max="7" width="25.625" style="99" customWidth="1"/>
    <col min="8" max="8" width="9" style="126"/>
    <col min="9" max="9" width="22.25" style="83" bestFit="1" customWidth="1"/>
    <col min="10" max="11" width="9" style="126"/>
    <col min="12" max="16384" width="9" style="83"/>
  </cols>
  <sheetData>
    <row r="1" spans="1:11" ht="24" x14ac:dyDescent="0.15">
      <c r="A1" s="119" t="s">
        <v>0</v>
      </c>
      <c r="B1" s="120" t="s">
        <v>4</v>
      </c>
      <c r="C1" s="121" t="s">
        <v>449</v>
      </c>
      <c r="D1" s="119" t="s">
        <v>5</v>
      </c>
      <c r="E1" s="122"/>
      <c r="F1" s="123" t="s">
        <v>6</v>
      </c>
      <c r="G1" s="124" t="s">
        <v>228</v>
      </c>
      <c r="I1" s="84" t="str">
        <f>"チェック結果未入力 "&amp;COUNTIF(チェック結果,"")&amp;"件"</f>
        <v>チェック結果未入力 143件</v>
      </c>
      <c r="J1" s="125"/>
    </row>
    <row r="2" spans="1:11" s="86" customFormat="1" ht="40.5" x14ac:dyDescent="0.15">
      <c r="A2" s="85" t="s">
        <v>119</v>
      </c>
      <c r="B2" s="165" t="s">
        <v>9</v>
      </c>
      <c r="C2" s="106" t="s">
        <v>444</v>
      </c>
      <c r="D2" s="115"/>
      <c r="E2" s="116"/>
      <c r="F2" s="109" t="s">
        <v>407</v>
      </c>
      <c r="G2" s="118"/>
      <c r="H2" s="127"/>
      <c r="I2" s="84" t="str">
        <f>"備考欄未入力 "&amp;COUNTIFS(チェック結果,"&lt;&gt;対応済",備考,"")&amp;"件"</f>
        <v>備考欄未入力 143件</v>
      </c>
      <c r="J2" s="127"/>
      <c r="K2" s="127"/>
    </row>
    <row r="3" spans="1:11" s="86" customFormat="1" ht="27" x14ac:dyDescent="0.15">
      <c r="A3" s="85" t="s">
        <v>120</v>
      </c>
      <c r="B3" s="165"/>
      <c r="C3" s="106" t="s">
        <v>444</v>
      </c>
      <c r="D3" s="115"/>
      <c r="E3" s="117"/>
      <c r="F3" s="109" t="s">
        <v>301</v>
      </c>
      <c r="G3" s="118"/>
      <c r="H3" s="127"/>
      <c r="J3" s="127"/>
      <c r="K3" s="127"/>
    </row>
    <row r="4" spans="1:11" s="86" customFormat="1" ht="54" x14ac:dyDescent="0.15">
      <c r="A4" s="87" t="s">
        <v>121</v>
      </c>
      <c r="B4" s="165"/>
      <c r="C4" s="106" t="s">
        <v>446</v>
      </c>
      <c r="D4" s="115"/>
      <c r="E4" s="117"/>
      <c r="F4" s="109" t="s">
        <v>7</v>
      </c>
      <c r="G4" s="118"/>
      <c r="H4" s="127"/>
      <c r="J4" s="127"/>
      <c r="K4" s="127"/>
    </row>
    <row r="5" spans="1:11" s="86" customFormat="1" ht="27" x14ac:dyDescent="0.15">
      <c r="A5" s="87" t="s">
        <v>122</v>
      </c>
      <c r="B5" s="165"/>
      <c r="C5" s="106" t="s">
        <v>447</v>
      </c>
      <c r="D5" s="115"/>
      <c r="E5" s="117"/>
      <c r="F5" s="109" t="s">
        <v>302</v>
      </c>
      <c r="G5" s="118"/>
      <c r="H5" s="127"/>
      <c r="J5" s="127"/>
      <c r="K5" s="127"/>
    </row>
    <row r="6" spans="1:11" s="86" customFormat="1" ht="40.5" x14ac:dyDescent="0.15">
      <c r="A6" s="85" t="s">
        <v>123</v>
      </c>
      <c r="B6" s="165"/>
      <c r="C6" s="106" t="s">
        <v>447</v>
      </c>
      <c r="D6" s="115"/>
      <c r="E6" s="117"/>
      <c r="F6" s="109" t="s">
        <v>303</v>
      </c>
      <c r="G6" s="118"/>
      <c r="H6" s="127"/>
      <c r="J6" s="127"/>
      <c r="K6" s="127"/>
    </row>
    <row r="7" spans="1:11" s="86" customFormat="1" ht="27" x14ac:dyDescent="0.15">
      <c r="A7" s="87" t="s">
        <v>124</v>
      </c>
      <c r="B7" s="165"/>
      <c r="C7" s="106" t="s">
        <v>447</v>
      </c>
      <c r="D7" s="115"/>
      <c r="E7" s="117"/>
      <c r="F7" s="109" t="s">
        <v>8</v>
      </c>
      <c r="G7" s="118"/>
      <c r="H7" s="127"/>
      <c r="J7" s="127"/>
      <c r="K7" s="127"/>
    </row>
    <row r="8" spans="1:11" s="86" customFormat="1" ht="40.5" x14ac:dyDescent="0.15">
      <c r="A8" s="87" t="s">
        <v>125</v>
      </c>
      <c r="B8" s="165"/>
      <c r="C8" s="106" t="s">
        <v>447</v>
      </c>
      <c r="D8" s="115"/>
      <c r="E8" s="117"/>
      <c r="F8" s="109" t="s">
        <v>304</v>
      </c>
      <c r="G8" s="118"/>
      <c r="H8" s="127"/>
      <c r="J8" s="127"/>
      <c r="K8" s="127"/>
    </row>
    <row r="9" spans="1:11" s="86" customFormat="1" ht="27" x14ac:dyDescent="0.15">
      <c r="A9" s="87" t="s">
        <v>126</v>
      </c>
      <c r="B9" s="165"/>
      <c r="C9" s="106" t="s">
        <v>447</v>
      </c>
      <c r="D9" s="115"/>
      <c r="E9" s="117"/>
      <c r="F9" s="109" t="s">
        <v>305</v>
      </c>
      <c r="G9" s="118"/>
      <c r="H9" s="127"/>
      <c r="J9" s="127"/>
      <c r="K9" s="127"/>
    </row>
    <row r="10" spans="1:11" s="86" customFormat="1" ht="21" x14ac:dyDescent="0.15">
      <c r="A10" s="87" t="s">
        <v>127</v>
      </c>
      <c r="B10" s="165" t="s">
        <v>128</v>
      </c>
      <c r="C10" s="106" t="s">
        <v>444</v>
      </c>
      <c r="D10" s="115"/>
      <c r="E10" s="117"/>
      <c r="F10" s="109" t="s">
        <v>306</v>
      </c>
      <c r="G10" s="118"/>
      <c r="H10" s="127"/>
      <c r="J10" s="127"/>
      <c r="K10" s="127"/>
    </row>
    <row r="11" spans="1:11" s="86" customFormat="1" ht="40.5" x14ac:dyDescent="0.15">
      <c r="A11" s="87" t="s">
        <v>129</v>
      </c>
      <c r="B11" s="165"/>
      <c r="C11" s="106" t="s">
        <v>445</v>
      </c>
      <c r="D11" s="115"/>
      <c r="E11" s="117"/>
      <c r="F11" s="109" t="s">
        <v>307</v>
      </c>
      <c r="G11" s="118"/>
      <c r="H11" s="127"/>
      <c r="J11" s="127"/>
      <c r="K11" s="127"/>
    </row>
    <row r="12" spans="1:11" s="86" customFormat="1" ht="40.5" x14ac:dyDescent="0.15">
      <c r="A12" s="87" t="s">
        <v>130</v>
      </c>
      <c r="B12" s="165"/>
      <c r="C12" s="106" t="s">
        <v>445</v>
      </c>
      <c r="D12" s="115"/>
      <c r="E12" s="117"/>
      <c r="F12" s="109" t="s">
        <v>422</v>
      </c>
      <c r="G12" s="118"/>
      <c r="H12" s="127"/>
      <c r="J12" s="127"/>
      <c r="K12" s="127"/>
    </row>
    <row r="13" spans="1:11" s="86" customFormat="1" ht="21" x14ac:dyDescent="0.15">
      <c r="A13" s="87" t="s">
        <v>131</v>
      </c>
      <c r="B13" s="165" t="s">
        <v>132</v>
      </c>
      <c r="C13" s="106" t="s">
        <v>444</v>
      </c>
      <c r="D13" s="115"/>
      <c r="E13" s="117"/>
      <c r="F13" s="109" t="s">
        <v>308</v>
      </c>
      <c r="G13" s="118"/>
      <c r="H13" s="127"/>
      <c r="J13" s="127"/>
      <c r="K13" s="127"/>
    </row>
    <row r="14" spans="1:11" s="86" customFormat="1" ht="27" x14ac:dyDescent="0.15">
      <c r="A14" s="87" t="s">
        <v>133</v>
      </c>
      <c r="B14" s="165"/>
      <c r="C14" s="106" t="s">
        <v>445</v>
      </c>
      <c r="D14" s="115"/>
      <c r="E14" s="117"/>
      <c r="F14" s="109" t="s">
        <v>309</v>
      </c>
      <c r="G14" s="118"/>
      <c r="H14" s="127"/>
      <c r="J14" s="127"/>
      <c r="K14" s="127"/>
    </row>
    <row r="15" spans="1:11" s="86" customFormat="1" ht="27" x14ac:dyDescent="0.15">
      <c r="A15" s="87" t="s">
        <v>134</v>
      </c>
      <c r="B15" s="165"/>
      <c r="C15" s="106" t="s">
        <v>444</v>
      </c>
      <c r="D15" s="115"/>
      <c r="E15" s="117"/>
      <c r="F15" s="109" t="s">
        <v>310</v>
      </c>
      <c r="G15" s="118"/>
      <c r="H15" s="127"/>
      <c r="J15" s="127"/>
      <c r="K15" s="127"/>
    </row>
    <row r="16" spans="1:11" s="86" customFormat="1" x14ac:dyDescent="0.15">
      <c r="A16" s="166" t="s">
        <v>135</v>
      </c>
      <c r="B16" s="165" t="s">
        <v>10</v>
      </c>
      <c r="C16" s="106" t="s">
        <v>447</v>
      </c>
      <c r="D16" s="115"/>
      <c r="E16" s="117"/>
      <c r="F16" s="109" t="s">
        <v>311</v>
      </c>
      <c r="G16" s="118"/>
      <c r="H16" s="127"/>
      <c r="J16" s="127"/>
      <c r="K16" s="127"/>
    </row>
    <row r="17" spans="1:11" s="86" customFormat="1" x14ac:dyDescent="0.15">
      <c r="A17" s="167"/>
      <c r="B17" s="165"/>
      <c r="C17" s="106" t="s">
        <v>447</v>
      </c>
      <c r="D17" s="115"/>
      <c r="E17" s="117"/>
      <c r="F17" s="109" t="s">
        <v>312</v>
      </c>
      <c r="G17" s="118"/>
      <c r="H17" s="127"/>
      <c r="J17" s="127"/>
      <c r="K17" s="127"/>
    </row>
    <row r="18" spans="1:11" s="86" customFormat="1" x14ac:dyDescent="0.15">
      <c r="A18" s="167"/>
      <c r="B18" s="165"/>
      <c r="C18" s="106" t="s">
        <v>447</v>
      </c>
      <c r="D18" s="115"/>
      <c r="E18" s="117"/>
      <c r="F18" s="109" t="s">
        <v>313</v>
      </c>
      <c r="G18" s="118"/>
      <c r="H18" s="127"/>
      <c r="J18" s="127"/>
      <c r="K18" s="127"/>
    </row>
    <row r="19" spans="1:11" s="86" customFormat="1" ht="54" x14ac:dyDescent="0.15">
      <c r="A19" s="167"/>
      <c r="B19" s="165"/>
      <c r="C19" s="106" t="s">
        <v>447</v>
      </c>
      <c r="D19" s="115"/>
      <c r="E19" s="117"/>
      <c r="F19" s="109" t="s">
        <v>452</v>
      </c>
      <c r="G19" s="118"/>
      <c r="H19" s="127"/>
      <c r="J19" s="127"/>
      <c r="K19" s="127"/>
    </row>
    <row r="20" spans="1:11" s="86" customFormat="1" ht="27" x14ac:dyDescent="0.15">
      <c r="A20" s="167"/>
      <c r="B20" s="165"/>
      <c r="C20" s="106" t="s">
        <v>447</v>
      </c>
      <c r="D20" s="115"/>
      <c r="E20" s="117"/>
      <c r="F20" s="109" t="s">
        <v>454</v>
      </c>
      <c r="G20" s="118"/>
      <c r="H20" s="127"/>
      <c r="J20" s="127"/>
      <c r="K20" s="127"/>
    </row>
    <row r="21" spans="1:11" s="86" customFormat="1" ht="40.5" x14ac:dyDescent="0.15">
      <c r="A21" s="168"/>
      <c r="B21" s="165"/>
      <c r="C21" s="106" t="s">
        <v>447</v>
      </c>
      <c r="D21" s="115"/>
      <c r="E21" s="117"/>
      <c r="F21" s="109" t="s">
        <v>453</v>
      </c>
      <c r="G21" s="118"/>
      <c r="H21" s="127"/>
      <c r="J21" s="127"/>
      <c r="K21" s="127"/>
    </row>
    <row r="22" spans="1:11" s="86" customFormat="1" ht="27" x14ac:dyDescent="0.15">
      <c r="A22" s="166" t="s">
        <v>136</v>
      </c>
      <c r="B22" s="163" t="s">
        <v>137</v>
      </c>
      <c r="C22" s="106" t="s">
        <v>447</v>
      </c>
      <c r="D22" s="115"/>
      <c r="E22" s="117"/>
      <c r="F22" s="109" t="s">
        <v>314</v>
      </c>
      <c r="G22" s="118"/>
      <c r="H22" s="127"/>
      <c r="J22" s="127"/>
      <c r="K22" s="127"/>
    </row>
    <row r="23" spans="1:11" s="86" customFormat="1" ht="27" x14ac:dyDescent="0.15">
      <c r="A23" s="167"/>
      <c r="B23" s="169"/>
      <c r="C23" s="106" t="s">
        <v>447</v>
      </c>
      <c r="D23" s="115"/>
      <c r="E23" s="117"/>
      <c r="F23" s="109" t="s">
        <v>315</v>
      </c>
      <c r="G23" s="118"/>
      <c r="H23" s="127"/>
      <c r="J23" s="127"/>
      <c r="K23" s="127"/>
    </row>
    <row r="24" spans="1:11" s="86" customFormat="1" x14ac:dyDescent="0.15">
      <c r="A24" s="167"/>
      <c r="B24" s="169"/>
      <c r="C24" s="106" t="s">
        <v>447</v>
      </c>
      <c r="D24" s="115"/>
      <c r="E24" s="117"/>
      <c r="F24" s="109" t="s">
        <v>316</v>
      </c>
      <c r="G24" s="118"/>
      <c r="H24" s="127"/>
      <c r="J24" s="127"/>
      <c r="K24" s="127"/>
    </row>
    <row r="25" spans="1:11" s="86" customFormat="1" ht="27" x14ac:dyDescent="0.15">
      <c r="A25" s="167"/>
      <c r="B25" s="169"/>
      <c r="C25" s="106" t="s">
        <v>447</v>
      </c>
      <c r="D25" s="115"/>
      <c r="E25" s="117"/>
      <c r="F25" s="109" t="s">
        <v>408</v>
      </c>
      <c r="G25" s="118"/>
      <c r="H25" s="127"/>
      <c r="J25" s="127"/>
      <c r="K25" s="127"/>
    </row>
    <row r="26" spans="1:11" s="86" customFormat="1" ht="27" x14ac:dyDescent="0.15">
      <c r="A26" s="167"/>
      <c r="B26" s="169"/>
      <c r="C26" s="106" t="s">
        <v>447</v>
      </c>
      <c r="D26" s="115"/>
      <c r="E26" s="117"/>
      <c r="F26" s="109" t="s">
        <v>317</v>
      </c>
      <c r="G26" s="118"/>
      <c r="H26" s="127"/>
      <c r="J26" s="127"/>
      <c r="K26" s="127"/>
    </row>
    <row r="27" spans="1:11" s="86" customFormat="1" ht="27" x14ac:dyDescent="0.15">
      <c r="A27" s="167"/>
      <c r="B27" s="169"/>
      <c r="C27" s="106" t="s">
        <v>447</v>
      </c>
      <c r="D27" s="115"/>
      <c r="E27" s="117"/>
      <c r="F27" s="109" t="s">
        <v>318</v>
      </c>
      <c r="G27" s="118"/>
      <c r="H27" s="127"/>
      <c r="J27" s="127"/>
      <c r="K27" s="127"/>
    </row>
    <row r="28" spans="1:11" s="86" customFormat="1" ht="27" x14ac:dyDescent="0.15">
      <c r="A28" s="167"/>
      <c r="B28" s="169"/>
      <c r="C28" s="106" t="s">
        <v>447</v>
      </c>
      <c r="D28" s="115"/>
      <c r="E28" s="117"/>
      <c r="F28" s="109" t="s">
        <v>319</v>
      </c>
      <c r="G28" s="118"/>
      <c r="H28" s="127"/>
      <c r="J28" s="127"/>
      <c r="K28" s="127"/>
    </row>
    <row r="29" spans="1:11" s="86" customFormat="1" ht="27" x14ac:dyDescent="0.15">
      <c r="A29" s="168"/>
      <c r="B29" s="164"/>
      <c r="C29" s="106" t="s">
        <v>447</v>
      </c>
      <c r="D29" s="115"/>
      <c r="E29" s="117"/>
      <c r="F29" s="109" t="s">
        <v>420</v>
      </c>
      <c r="G29" s="118"/>
      <c r="H29" s="127"/>
      <c r="J29" s="127"/>
      <c r="K29" s="127"/>
    </row>
    <row r="30" spans="1:11" s="86" customFormat="1" ht="40.5" x14ac:dyDescent="0.15">
      <c r="A30" s="87" t="s">
        <v>138</v>
      </c>
      <c r="B30" s="88" t="s">
        <v>11</v>
      </c>
      <c r="C30" s="106" t="s">
        <v>447</v>
      </c>
      <c r="D30" s="115"/>
      <c r="E30" s="117"/>
      <c r="F30" s="109" t="s">
        <v>320</v>
      </c>
      <c r="G30" s="118"/>
      <c r="H30" s="127"/>
      <c r="J30" s="127"/>
      <c r="K30" s="127"/>
    </row>
    <row r="31" spans="1:11" s="86" customFormat="1" ht="27" x14ac:dyDescent="0.15">
      <c r="A31" s="87" t="s">
        <v>139</v>
      </c>
      <c r="B31" s="88" t="s">
        <v>140</v>
      </c>
      <c r="C31" s="106" t="s">
        <v>447</v>
      </c>
      <c r="D31" s="115"/>
      <c r="E31" s="117"/>
      <c r="F31" s="109" t="s">
        <v>321</v>
      </c>
      <c r="G31" s="118"/>
      <c r="H31" s="127"/>
      <c r="J31" s="127"/>
      <c r="K31" s="127"/>
    </row>
    <row r="32" spans="1:11" s="86" customFormat="1" ht="108" x14ac:dyDescent="0.15">
      <c r="A32" s="89" t="s">
        <v>141</v>
      </c>
      <c r="B32" s="90" t="s">
        <v>142</v>
      </c>
      <c r="C32" s="105" t="s">
        <v>431</v>
      </c>
      <c r="D32" s="115"/>
      <c r="E32" s="117"/>
      <c r="F32" s="110" t="s">
        <v>400</v>
      </c>
      <c r="G32" s="118"/>
      <c r="H32" s="127"/>
      <c r="J32" s="127"/>
      <c r="K32" s="127"/>
    </row>
    <row r="33" spans="1:11" s="86" customFormat="1" ht="27" x14ac:dyDescent="0.15">
      <c r="A33" s="91"/>
      <c r="B33" s="92"/>
      <c r="C33" s="105" t="s">
        <v>430</v>
      </c>
      <c r="D33" s="115"/>
      <c r="E33" s="117"/>
      <c r="F33" s="109" t="s">
        <v>322</v>
      </c>
      <c r="G33" s="118"/>
      <c r="H33" s="127"/>
      <c r="J33" s="127"/>
      <c r="K33" s="127"/>
    </row>
    <row r="34" spans="1:11" s="86" customFormat="1" ht="40.5" x14ac:dyDescent="0.15">
      <c r="A34" s="87" t="s">
        <v>143</v>
      </c>
      <c r="B34" s="88" t="s">
        <v>12</v>
      </c>
      <c r="C34" s="105" t="s">
        <v>430</v>
      </c>
      <c r="D34" s="115"/>
      <c r="E34" s="117"/>
      <c r="F34" s="109" t="s">
        <v>421</v>
      </c>
      <c r="G34" s="118"/>
      <c r="H34" s="127"/>
      <c r="J34" s="127"/>
      <c r="K34" s="127"/>
    </row>
    <row r="35" spans="1:11" s="86" customFormat="1" ht="40.5" x14ac:dyDescent="0.15">
      <c r="A35" s="87" t="s">
        <v>144</v>
      </c>
      <c r="B35" s="88" t="s">
        <v>87</v>
      </c>
      <c r="C35" s="105" t="s">
        <v>430</v>
      </c>
      <c r="D35" s="115"/>
      <c r="E35" s="117"/>
      <c r="F35" s="109" t="s">
        <v>323</v>
      </c>
      <c r="G35" s="118"/>
      <c r="H35" s="127"/>
      <c r="J35" s="127"/>
      <c r="K35" s="127"/>
    </row>
    <row r="36" spans="1:11" s="86" customFormat="1" ht="27" x14ac:dyDescent="0.15">
      <c r="A36" s="162" t="s">
        <v>145</v>
      </c>
      <c r="B36" s="163" t="s">
        <v>146</v>
      </c>
      <c r="C36" s="106" t="s">
        <v>441</v>
      </c>
      <c r="D36" s="115"/>
      <c r="E36" s="117"/>
      <c r="F36" s="109" t="s">
        <v>423</v>
      </c>
      <c r="G36" s="118"/>
      <c r="H36" s="127"/>
      <c r="J36" s="127"/>
      <c r="K36" s="127"/>
    </row>
    <row r="37" spans="1:11" s="86" customFormat="1" ht="27" x14ac:dyDescent="0.15">
      <c r="A37" s="162"/>
      <c r="B37" s="164"/>
      <c r="C37" s="106" t="s">
        <v>440</v>
      </c>
      <c r="D37" s="115"/>
      <c r="E37" s="117"/>
      <c r="F37" s="109" t="s">
        <v>324</v>
      </c>
      <c r="G37" s="118"/>
      <c r="H37" s="127"/>
      <c r="J37" s="127"/>
      <c r="K37" s="127"/>
    </row>
    <row r="38" spans="1:11" s="86" customFormat="1" ht="40.5" x14ac:dyDescent="0.15">
      <c r="A38" s="87" t="s">
        <v>147</v>
      </c>
      <c r="B38" s="88" t="s">
        <v>148</v>
      </c>
      <c r="C38" s="106" t="s">
        <v>440</v>
      </c>
      <c r="D38" s="115"/>
      <c r="E38" s="117"/>
      <c r="F38" s="109" t="s">
        <v>424</v>
      </c>
      <c r="G38" s="118"/>
      <c r="H38" s="127"/>
      <c r="J38" s="127"/>
      <c r="K38" s="127"/>
    </row>
    <row r="39" spans="1:11" s="86" customFormat="1" ht="40.5" x14ac:dyDescent="0.15">
      <c r="A39" s="85" t="s">
        <v>149</v>
      </c>
      <c r="B39" s="88" t="s">
        <v>14</v>
      </c>
      <c r="C39" s="106" t="s">
        <v>447</v>
      </c>
      <c r="D39" s="115"/>
      <c r="E39" s="117"/>
      <c r="F39" s="109" t="s">
        <v>451</v>
      </c>
      <c r="G39" s="118"/>
      <c r="H39" s="127"/>
      <c r="J39" s="127"/>
      <c r="K39" s="127"/>
    </row>
    <row r="40" spans="1:11" s="86" customFormat="1" ht="40.5" x14ac:dyDescent="0.15">
      <c r="A40" s="87" t="s">
        <v>150</v>
      </c>
      <c r="B40" s="88" t="s">
        <v>13</v>
      </c>
      <c r="C40" s="106" t="s">
        <v>447</v>
      </c>
      <c r="D40" s="115"/>
      <c r="E40" s="117"/>
      <c r="F40" s="109" t="s">
        <v>325</v>
      </c>
      <c r="G40" s="118"/>
      <c r="H40" s="127"/>
      <c r="J40" s="127"/>
      <c r="K40" s="127"/>
    </row>
    <row r="41" spans="1:11" s="86" customFormat="1" ht="40.5" x14ac:dyDescent="0.15">
      <c r="A41" s="87" t="s">
        <v>151</v>
      </c>
      <c r="B41" s="88" t="s">
        <v>152</v>
      </c>
      <c r="C41" s="106" t="s">
        <v>447</v>
      </c>
      <c r="D41" s="115"/>
      <c r="E41" s="117"/>
      <c r="F41" s="109" t="s">
        <v>326</v>
      </c>
      <c r="G41" s="118"/>
      <c r="H41" s="127"/>
      <c r="J41" s="127"/>
      <c r="K41" s="127"/>
    </row>
    <row r="42" spans="1:11" s="86" customFormat="1" ht="108" x14ac:dyDescent="0.15">
      <c r="A42" s="87" t="s">
        <v>153</v>
      </c>
      <c r="B42" s="88" t="s">
        <v>154</v>
      </c>
      <c r="C42" s="106" t="s">
        <v>447</v>
      </c>
      <c r="D42" s="115"/>
      <c r="E42" s="117"/>
      <c r="F42" s="110" t="s">
        <v>425</v>
      </c>
      <c r="G42" s="118"/>
      <c r="H42" s="127"/>
      <c r="J42" s="127"/>
      <c r="K42" s="127"/>
    </row>
    <row r="43" spans="1:11" s="86" customFormat="1" ht="108" x14ac:dyDescent="0.15">
      <c r="A43" s="87" t="s">
        <v>155</v>
      </c>
      <c r="B43" s="88" t="s">
        <v>156</v>
      </c>
      <c r="C43" s="106" t="s">
        <v>447</v>
      </c>
      <c r="D43" s="115"/>
      <c r="E43" s="117"/>
      <c r="F43" s="109" t="s">
        <v>410</v>
      </c>
      <c r="G43" s="118"/>
      <c r="H43" s="127"/>
      <c r="J43" s="127"/>
      <c r="K43" s="127"/>
    </row>
    <row r="44" spans="1:11" s="86" customFormat="1" ht="40.5" x14ac:dyDescent="0.15">
      <c r="A44" s="162" t="s">
        <v>157</v>
      </c>
      <c r="B44" s="165" t="s">
        <v>15</v>
      </c>
      <c r="C44" s="106" t="s">
        <v>447</v>
      </c>
      <c r="D44" s="115"/>
      <c r="E44" s="117"/>
      <c r="F44" s="109" t="s">
        <v>411</v>
      </c>
      <c r="G44" s="118"/>
      <c r="H44" s="127"/>
      <c r="J44" s="127"/>
      <c r="K44" s="127"/>
    </row>
    <row r="45" spans="1:11" s="86" customFormat="1" ht="27" x14ac:dyDescent="0.15">
      <c r="A45" s="162"/>
      <c r="B45" s="165"/>
      <c r="C45" s="106" t="s">
        <v>447</v>
      </c>
      <c r="D45" s="115"/>
      <c r="E45" s="117"/>
      <c r="F45" s="109" t="s">
        <v>327</v>
      </c>
      <c r="G45" s="118"/>
      <c r="H45" s="127"/>
      <c r="J45" s="127"/>
      <c r="K45" s="127"/>
    </row>
    <row r="46" spans="1:11" s="86" customFormat="1" ht="94.5" x14ac:dyDescent="0.15">
      <c r="A46" s="87" t="s">
        <v>158</v>
      </c>
      <c r="B46" s="88" t="s">
        <v>16</v>
      </c>
      <c r="C46" s="105" t="s">
        <v>433</v>
      </c>
      <c r="D46" s="115"/>
      <c r="E46" s="117"/>
      <c r="F46" s="109" t="s">
        <v>403</v>
      </c>
      <c r="G46" s="118"/>
      <c r="H46" s="127"/>
      <c r="J46" s="127"/>
      <c r="K46" s="127"/>
    </row>
    <row r="47" spans="1:11" s="86" customFormat="1" x14ac:dyDescent="0.15">
      <c r="A47" s="162" t="s">
        <v>159</v>
      </c>
      <c r="B47" s="165" t="s">
        <v>17</v>
      </c>
      <c r="C47" s="106" t="s">
        <v>447</v>
      </c>
      <c r="D47" s="115"/>
      <c r="E47" s="117"/>
      <c r="F47" s="109" t="s">
        <v>328</v>
      </c>
      <c r="G47" s="118"/>
      <c r="H47" s="127"/>
      <c r="J47" s="127"/>
      <c r="K47" s="127"/>
    </row>
    <row r="48" spans="1:11" s="86" customFormat="1" x14ac:dyDescent="0.15">
      <c r="A48" s="162"/>
      <c r="B48" s="165"/>
      <c r="C48" s="106" t="s">
        <v>447</v>
      </c>
      <c r="D48" s="115"/>
      <c r="E48" s="117"/>
      <c r="F48" s="109" t="s">
        <v>329</v>
      </c>
      <c r="G48" s="118"/>
      <c r="H48" s="127"/>
      <c r="J48" s="127"/>
      <c r="K48" s="127"/>
    </row>
    <row r="49" spans="1:11" s="86" customFormat="1" ht="27" x14ac:dyDescent="0.15">
      <c r="A49" s="162"/>
      <c r="B49" s="165"/>
      <c r="C49" s="106" t="s">
        <v>447</v>
      </c>
      <c r="D49" s="115"/>
      <c r="E49" s="117"/>
      <c r="F49" s="109" t="s">
        <v>409</v>
      </c>
      <c r="G49" s="118"/>
      <c r="H49" s="127"/>
      <c r="J49" s="127"/>
      <c r="K49" s="127"/>
    </row>
    <row r="50" spans="1:11" s="86" customFormat="1" ht="40.5" customHeight="1" x14ac:dyDescent="0.15">
      <c r="A50" s="162" t="s">
        <v>426</v>
      </c>
      <c r="B50" s="165" t="s">
        <v>19</v>
      </c>
      <c r="C50" s="112" t="s">
        <v>443</v>
      </c>
      <c r="D50" s="115"/>
      <c r="E50" s="117"/>
      <c r="F50" s="109" t="s">
        <v>330</v>
      </c>
      <c r="G50" s="118"/>
      <c r="H50" s="127"/>
      <c r="J50" s="127"/>
      <c r="K50" s="127"/>
    </row>
    <row r="51" spans="1:11" s="86" customFormat="1" ht="93.75" customHeight="1" x14ac:dyDescent="0.15">
      <c r="A51" s="162"/>
      <c r="B51" s="165"/>
      <c r="C51" s="108" t="s">
        <v>443</v>
      </c>
      <c r="D51" s="115"/>
      <c r="E51" s="117"/>
      <c r="F51" s="109" t="s">
        <v>404</v>
      </c>
      <c r="G51" s="118"/>
      <c r="H51" s="127"/>
      <c r="J51" s="127"/>
      <c r="K51" s="127"/>
    </row>
    <row r="52" spans="1:11" s="86" customFormat="1" ht="18" x14ac:dyDescent="0.15">
      <c r="A52" s="162"/>
      <c r="B52" s="165"/>
      <c r="C52" s="108" t="s">
        <v>443</v>
      </c>
      <c r="D52" s="115"/>
      <c r="E52" s="117"/>
      <c r="F52" s="109" t="s">
        <v>331</v>
      </c>
      <c r="G52" s="118"/>
      <c r="H52" s="127"/>
      <c r="J52" s="127"/>
      <c r="K52" s="127"/>
    </row>
    <row r="53" spans="1:11" s="86" customFormat="1" ht="105" customHeight="1" x14ac:dyDescent="0.15">
      <c r="A53" s="87" t="s">
        <v>160</v>
      </c>
      <c r="B53" s="88" t="s">
        <v>18</v>
      </c>
      <c r="C53" s="106" t="s">
        <v>447</v>
      </c>
      <c r="D53" s="115"/>
      <c r="E53" s="117"/>
      <c r="F53" s="109" t="s">
        <v>405</v>
      </c>
      <c r="G53" s="118"/>
      <c r="H53" s="127"/>
      <c r="J53" s="127"/>
      <c r="K53" s="127"/>
    </row>
    <row r="54" spans="1:11" s="86" customFormat="1" x14ac:dyDescent="0.15">
      <c r="A54" s="162" t="s">
        <v>161</v>
      </c>
      <c r="B54" s="165" t="s">
        <v>20</v>
      </c>
      <c r="C54" s="106" t="s">
        <v>447</v>
      </c>
      <c r="D54" s="115"/>
      <c r="E54" s="117"/>
      <c r="F54" s="109" t="s">
        <v>332</v>
      </c>
      <c r="G54" s="118"/>
      <c r="H54" s="127"/>
      <c r="J54" s="127"/>
      <c r="K54" s="127"/>
    </row>
    <row r="55" spans="1:11" s="86" customFormat="1" x14ac:dyDescent="0.15">
      <c r="A55" s="162"/>
      <c r="B55" s="165"/>
      <c r="C55" s="106" t="s">
        <v>447</v>
      </c>
      <c r="D55" s="115"/>
      <c r="E55" s="117"/>
      <c r="F55" s="109" t="s">
        <v>333</v>
      </c>
      <c r="G55" s="118"/>
      <c r="H55" s="127"/>
      <c r="J55" s="127"/>
      <c r="K55" s="127"/>
    </row>
    <row r="56" spans="1:11" s="86" customFormat="1" ht="108" x14ac:dyDescent="0.15">
      <c r="A56" s="87" t="s">
        <v>162</v>
      </c>
      <c r="B56" s="88" t="s">
        <v>21</v>
      </c>
      <c r="C56" s="106" t="s">
        <v>447</v>
      </c>
      <c r="D56" s="115"/>
      <c r="E56" s="117"/>
      <c r="F56" s="109" t="s">
        <v>402</v>
      </c>
      <c r="G56" s="118"/>
      <c r="H56" s="127"/>
      <c r="J56" s="127"/>
      <c r="K56" s="127"/>
    </row>
    <row r="57" spans="1:11" s="86" customFormat="1" ht="54" customHeight="1" x14ac:dyDescent="0.15">
      <c r="A57" s="166" t="s">
        <v>22</v>
      </c>
      <c r="B57" s="163" t="s">
        <v>24</v>
      </c>
      <c r="C57" s="108" t="s">
        <v>447</v>
      </c>
      <c r="D57" s="115"/>
      <c r="E57" s="117"/>
      <c r="F57" s="109" t="s">
        <v>448</v>
      </c>
      <c r="G57" s="118"/>
      <c r="H57" s="127"/>
      <c r="J57" s="127"/>
      <c r="K57" s="127"/>
    </row>
    <row r="58" spans="1:11" s="86" customFormat="1" ht="39" customHeight="1" x14ac:dyDescent="0.15">
      <c r="A58" s="167"/>
      <c r="B58" s="169"/>
      <c r="C58" s="108" t="s">
        <v>434</v>
      </c>
      <c r="D58" s="115"/>
      <c r="E58" s="117"/>
      <c r="F58" s="109" t="s">
        <v>334</v>
      </c>
      <c r="G58" s="118"/>
      <c r="H58" s="127"/>
      <c r="J58" s="127"/>
      <c r="K58" s="127"/>
    </row>
    <row r="59" spans="1:11" s="86" customFormat="1" ht="36" customHeight="1" x14ac:dyDescent="0.15">
      <c r="A59" s="167"/>
      <c r="B59" s="169"/>
      <c r="C59" s="108" t="s">
        <v>435</v>
      </c>
      <c r="D59" s="115"/>
      <c r="E59" s="117"/>
      <c r="F59" s="109" t="s">
        <v>412</v>
      </c>
      <c r="G59" s="118"/>
      <c r="H59" s="127"/>
      <c r="J59" s="127"/>
      <c r="K59" s="127"/>
    </row>
    <row r="60" spans="1:11" s="86" customFormat="1" ht="39" customHeight="1" x14ac:dyDescent="0.15">
      <c r="A60" s="167"/>
      <c r="B60" s="169"/>
      <c r="C60" s="108" t="s">
        <v>434</v>
      </c>
      <c r="D60" s="115"/>
      <c r="E60" s="117"/>
      <c r="F60" s="109" t="s">
        <v>335</v>
      </c>
      <c r="G60" s="118"/>
      <c r="H60" s="127"/>
      <c r="J60" s="127"/>
      <c r="K60" s="127"/>
    </row>
    <row r="61" spans="1:11" s="86" customFormat="1" ht="45" customHeight="1" x14ac:dyDescent="0.15">
      <c r="A61" s="167"/>
      <c r="B61" s="169"/>
      <c r="C61" s="108" t="s">
        <v>434</v>
      </c>
      <c r="D61" s="115"/>
      <c r="E61" s="117"/>
      <c r="F61" s="109" t="s">
        <v>336</v>
      </c>
      <c r="G61" s="118"/>
      <c r="H61" s="127"/>
      <c r="J61" s="127"/>
      <c r="K61" s="127"/>
    </row>
    <row r="62" spans="1:11" s="86" customFormat="1" ht="39" customHeight="1" x14ac:dyDescent="0.15">
      <c r="A62" s="167"/>
      <c r="B62" s="169"/>
      <c r="C62" s="108" t="s">
        <v>434</v>
      </c>
      <c r="D62" s="115"/>
      <c r="E62" s="117"/>
      <c r="F62" s="109" t="s">
        <v>337</v>
      </c>
      <c r="G62" s="118"/>
      <c r="H62" s="127"/>
      <c r="J62" s="127"/>
      <c r="K62" s="127"/>
    </row>
    <row r="63" spans="1:11" s="86" customFormat="1" ht="40.5" x14ac:dyDescent="0.15">
      <c r="A63" s="168"/>
      <c r="B63" s="164"/>
      <c r="C63" s="108" t="s">
        <v>434</v>
      </c>
      <c r="D63" s="115"/>
      <c r="E63" s="117"/>
      <c r="F63" s="109" t="s">
        <v>413</v>
      </c>
      <c r="G63" s="118"/>
      <c r="H63" s="127"/>
      <c r="J63" s="127"/>
      <c r="K63" s="127"/>
    </row>
    <row r="64" spans="1:11" s="86" customFormat="1" ht="33.75" customHeight="1" x14ac:dyDescent="0.15">
      <c r="A64" s="162" t="s">
        <v>23</v>
      </c>
      <c r="B64" s="165" t="s">
        <v>25</v>
      </c>
      <c r="C64" s="108" t="s">
        <v>436</v>
      </c>
      <c r="D64" s="115"/>
      <c r="E64" s="117"/>
      <c r="F64" s="110" t="s">
        <v>338</v>
      </c>
      <c r="G64" s="118"/>
      <c r="H64" s="127"/>
      <c r="J64" s="127"/>
      <c r="K64" s="127"/>
    </row>
    <row r="65" spans="1:11" s="86" customFormat="1" ht="37.5" customHeight="1" x14ac:dyDescent="0.15">
      <c r="A65" s="170"/>
      <c r="B65" s="165"/>
      <c r="C65" s="108" t="s">
        <v>437</v>
      </c>
      <c r="D65" s="115"/>
      <c r="E65" s="117"/>
      <c r="F65" s="110" t="s">
        <v>339</v>
      </c>
      <c r="G65" s="118"/>
      <c r="H65" s="127"/>
      <c r="J65" s="127"/>
      <c r="K65" s="127"/>
    </row>
    <row r="66" spans="1:11" s="86" customFormat="1" ht="47.25" customHeight="1" x14ac:dyDescent="0.15">
      <c r="A66" s="171"/>
      <c r="B66" s="172"/>
      <c r="C66" s="108" t="s">
        <v>438</v>
      </c>
      <c r="D66" s="115"/>
      <c r="E66" s="117"/>
      <c r="F66" s="110" t="s">
        <v>450</v>
      </c>
      <c r="G66" s="118"/>
      <c r="H66" s="127"/>
      <c r="J66" s="127"/>
      <c r="K66" s="127"/>
    </row>
    <row r="67" spans="1:11" s="86" customFormat="1" ht="108" x14ac:dyDescent="0.15">
      <c r="A67" s="93" t="s">
        <v>26</v>
      </c>
      <c r="B67" s="92" t="s">
        <v>54</v>
      </c>
      <c r="C67" s="107" t="s">
        <v>428</v>
      </c>
      <c r="D67" s="115"/>
      <c r="E67" s="117"/>
      <c r="F67" s="109" t="s">
        <v>406</v>
      </c>
      <c r="G67" s="118"/>
      <c r="H67" s="127"/>
      <c r="J67" s="127"/>
      <c r="K67" s="127"/>
    </row>
    <row r="68" spans="1:11" s="86" customFormat="1" ht="117" customHeight="1" x14ac:dyDescent="0.15">
      <c r="A68" s="87" t="s">
        <v>27</v>
      </c>
      <c r="B68" s="88" t="s">
        <v>55</v>
      </c>
      <c r="C68" s="105" t="s">
        <v>432</v>
      </c>
      <c r="D68" s="115"/>
      <c r="E68" s="117"/>
      <c r="F68" s="109" t="s">
        <v>401</v>
      </c>
      <c r="G68" s="118"/>
      <c r="H68" s="127"/>
      <c r="J68" s="127"/>
      <c r="K68" s="127"/>
    </row>
    <row r="69" spans="1:11" s="86" customFormat="1" ht="27" x14ac:dyDescent="0.15">
      <c r="A69" s="173" t="s">
        <v>31</v>
      </c>
      <c r="B69" s="165" t="s">
        <v>30</v>
      </c>
      <c r="C69" s="106" t="s">
        <v>447</v>
      </c>
      <c r="D69" s="115"/>
      <c r="E69" s="117"/>
      <c r="F69" s="109" t="s">
        <v>414</v>
      </c>
      <c r="G69" s="118"/>
      <c r="H69" s="127"/>
      <c r="J69" s="127"/>
      <c r="K69" s="127"/>
    </row>
    <row r="70" spans="1:11" s="86" customFormat="1" ht="27" x14ac:dyDescent="0.15">
      <c r="A70" s="174"/>
      <c r="B70" s="165"/>
      <c r="C70" s="106" t="s">
        <v>447</v>
      </c>
      <c r="D70" s="115"/>
      <c r="E70" s="117"/>
      <c r="F70" s="109" t="s">
        <v>340</v>
      </c>
      <c r="G70" s="118"/>
      <c r="H70" s="127"/>
      <c r="J70" s="127"/>
      <c r="K70" s="127"/>
    </row>
    <row r="71" spans="1:11" s="86" customFormat="1" ht="27" x14ac:dyDescent="0.15">
      <c r="A71" s="174"/>
      <c r="B71" s="165"/>
      <c r="C71" s="106" t="s">
        <v>447</v>
      </c>
      <c r="D71" s="115"/>
      <c r="E71" s="117"/>
      <c r="F71" s="109" t="s">
        <v>28</v>
      </c>
      <c r="G71" s="118"/>
      <c r="H71" s="127"/>
      <c r="J71" s="127"/>
      <c r="K71" s="127"/>
    </row>
    <row r="72" spans="1:11" s="86" customFormat="1" ht="27" x14ac:dyDescent="0.15">
      <c r="A72" s="174"/>
      <c r="B72" s="165"/>
      <c r="C72" s="106" t="s">
        <v>447</v>
      </c>
      <c r="D72" s="115"/>
      <c r="E72" s="117"/>
      <c r="F72" s="109" t="s">
        <v>29</v>
      </c>
      <c r="G72" s="118"/>
      <c r="H72" s="127"/>
      <c r="J72" s="127"/>
      <c r="K72" s="127"/>
    </row>
    <row r="73" spans="1:11" s="86" customFormat="1" ht="30.75" customHeight="1" x14ac:dyDescent="0.15">
      <c r="A73" s="162" t="s">
        <v>163</v>
      </c>
      <c r="B73" s="165" t="s">
        <v>33</v>
      </c>
      <c r="C73" s="106" t="s">
        <v>441</v>
      </c>
      <c r="D73" s="115"/>
      <c r="E73" s="117"/>
      <c r="F73" s="109" t="s">
        <v>341</v>
      </c>
      <c r="G73" s="118"/>
      <c r="H73" s="127"/>
      <c r="J73" s="127"/>
      <c r="K73" s="127"/>
    </row>
    <row r="74" spans="1:11" s="86" customFormat="1" ht="40.5" x14ac:dyDescent="0.15">
      <c r="A74" s="162"/>
      <c r="B74" s="165"/>
      <c r="C74" s="106" t="s">
        <v>442</v>
      </c>
      <c r="D74" s="115"/>
      <c r="E74" s="117"/>
      <c r="F74" s="109" t="s">
        <v>342</v>
      </c>
      <c r="G74" s="118"/>
      <c r="H74" s="127"/>
      <c r="J74" s="127"/>
      <c r="K74" s="127"/>
    </row>
    <row r="75" spans="1:11" s="86" customFormat="1" ht="21" x14ac:dyDescent="0.15">
      <c r="A75" s="162"/>
      <c r="B75" s="165"/>
      <c r="C75" s="106" t="s">
        <v>441</v>
      </c>
      <c r="D75" s="115"/>
      <c r="E75" s="117"/>
      <c r="F75" s="109" t="s">
        <v>343</v>
      </c>
      <c r="G75" s="118"/>
      <c r="H75" s="127"/>
      <c r="J75" s="127"/>
      <c r="K75" s="127"/>
    </row>
    <row r="76" spans="1:11" s="86" customFormat="1" ht="27" x14ac:dyDescent="0.15">
      <c r="A76" s="162"/>
      <c r="B76" s="165"/>
      <c r="C76" s="106" t="s">
        <v>441</v>
      </c>
      <c r="D76" s="115"/>
      <c r="E76" s="117"/>
      <c r="F76" s="109" t="s">
        <v>344</v>
      </c>
      <c r="G76" s="118"/>
      <c r="H76" s="127"/>
      <c r="J76" s="127"/>
      <c r="K76" s="127"/>
    </row>
    <row r="77" spans="1:11" s="86" customFormat="1" ht="54" customHeight="1" x14ac:dyDescent="0.15">
      <c r="A77" s="175" t="s">
        <v>164</v>
      </c>
      <c r="B77" s="177" t="s">
        <v>165</v>
      </c>
      <c r="C77" s="106" t="s">
        <v>440</v>
      </c>
      <c r="D77" s="115"/>
      <c r="E77" s="117"/>
      <c r="F77" s="109" t="s">
        <v>345</v>
      </c>
      <c r="G77" s="118"/>
      <c r="H77" s="127"/>
      <c r="J77" s="127"/>
      <c r="K77" s="127"/>
    </row>
    <row r="78" spans="1:11" s="86" customFormat="1" ht="27" x14ac:dyDescent="0.15">
      <c r="A78" s="176"/>
      <c r="B78" s="178"/>
      <c r="C78" s="106" t="s">
        <v>440</v>
      </c>
      <c r="D78" s="115"/>
      <c r="E78" s="117"/>
      <c r="F78" s="109" t="s">
        <v>346</v>
      </c>
      <c r="G78" s="118"/>
      <c r="H78" s="127"/>
      <c r="J78" s="127"/>
      <c r="K78" s="127"/>
    </row>
    <row r="79" spans="1:11" s="86" customFormat="1" ht="27" customHeight="1" x14ac:dyDescent="0.15">
      <c r="A79" s="162" t="s">
        <v>34</v>
      </c>
      <c r="B79" s="165" t="s">
        <v>35</v>
      </c>
      <c r="C79" s="106" t="s">
        <v>440</v>
      </c>
      <c r="D79" s="115"/>
      <c r="E79" s="117"/>
      <c r="F79" s="109" t="s">
        <v>347</v>
      </c>
      <c r="G79" s="118"/>
      <c r="H79" s="127"/>
      <c r="J79" s="127"/>
      <c r="K79" s="127"/>
    </row>
    <row r="80" spans="1:11" s="86" customFormat="1" ht="21" x14ac:dyDescent="0.15">
      <c r="A80" s="162"/>
      <c r="B80" s="165"/>
      <c r="C80" s="106" t="s">
        <v>440</v>
      </c>
      <c r="D80" s="115"/>
      <c r="E80" s="117"/>
      <c r="F80" s="109" t="s">
        <v>348</v>
      </c>
      <c r="G80" s="118"/>
      <c r="H80" s="127"/>
      <c r="J80" s="127"/>
      <c r="K80" s="127"/>
    </row>
    <row r="81" spans="1:11" s="86" customFormat="1" ht="21" x14ac:dyDescent="0.15">
      <c r="A81" s="162" t="s">
        <v>166</v>
      </c>
      <c r="B81" s="165" t="s">
        <v>56</v>
      </c>
      <c r="C81" s="106" t="s">
        <v>440</v>
      </c>
      <c r="D81" s="115"/>
      <c r="E81" s="117"/>
      <c r="F81" s="109" t="s">
        <v>349</v>
      </c>
      <c r="G81" s="118"/>
      <c r="H81" s="127"/>
      <c r="J81" s="127"/>
      <c r="K81" s="127"/>
    </row>
    <row r="82" spans="1:11" s="86" customFormat="1" ht="27" x14ac:dyDescent="0.15">
      <c r="A82" s="162"/>
      <c r="B82" s="165"/>
      <c r="C82" s="106" t="s">
        <v>440</v>
      </c>
      <c r="D82" s="115"/>
      <c r="E82" s="117"/>
      <c r="F82" s="109" t="s">
        <v>36</v>
      </c>
      <c r="G82" s="118"/>
      <c r="H82" s="127"/>
      <c r="J82" s="127"/>
      <c r="K82" s="127"/>
    </row>
    <row r="83" spans="1:11" s="86" customFormat="1" ht="21" x14ac:dyDescent="0.15">
      <c r="A83" s="162" t="s">
        <v>167</v>
      </c>
      <c r="B83" s="163" t="s">
        <v>168</v>
      </c>
      <c r="C83" s="106" t="s">
        <v>440</v>
      </c>
      <c r="D83" s="115"/>
      <c r="E83" s="117"/>
      <c r="F83" s="109" t="s">
        <v>350</v>
      </c>
      <c r="G83" s="118"/>
      <c r="H83" s="127"/>
      <c r="J83" s="127"/>
      <c r="K83" s="127"/>
    </row>
    <row r="84" spans="1:11" s="86" customFormat="1" ht="27" x14ac:dyDescent="0.15">
      <c r="A84" s="170"/>
      <c r="B84" s="164"/>
      <c r="C84" s="106" t="s">
        <v>440</v>
      </c>
      <c r="D84" s="115"/>
      <c r="E84" s="117"/>
      <c r="F84" s="109" t="s">
        <v>37</v>
      </c>
      <c r="G84" s="118"/>
      <c r="H84" s="127"/>
      <c r="J84" s="127"/>
      <c r="K84" s="127"/>
    </row>
    <row r="85" spans="1:11" s="86" customFormat="1" ht="27" x14ac:dyDescent="0.15">
      <c r="A85" s="87" t="s">
        <v>169</v>
      </c>
      <c r="B85" s="88" t="s">
        <v>170</v>
      </c>
      <c r="C85" s="106" t="s">
        <v>440</v>
      </c>
      <c r="D85" s="115"/>
      <c r="E85" s="117"/>
      <c r="F85" s="109" t="s">
        <v>38</v>
      </c>
      <c r="G85" s="118"/>
      <c r="H85" s="127"/>
      <c r="J85" s="127"/>
      <c r="K85" s="127"/>
    </row>
    <row r="86" spans="1:11" s="86" customFormat="1" ht="27" customHeight="1" x14ac:dyDescent="0.15">
      <c r="A86" s="162" t="s">
        <v>171</v>
      </c>
      <c r="B86" s="163" t="s">
        <v>172</v>
      </c>
      <c r="C86" s="106" t="s">
        <v>440</v>
      </c>
      <c r="D86" s="115"/>
      <c r="E86" s="117"/>
      <c r="F86" s="109" t="s">
        <v>351</v>
      </c>
      <c r="G86" s="118"/>
      <c r="H86" s="127"/>
      <c r="J86" s="127"/>
      <c r="K86" s="127"/>
    </row>
    <row r="87" spans="1:11" s="86" customFormat="1" ht="21" x14ac:dyDescent="0.15">
      <c r="A87" s="162"/>
      <c r="B87" s="164"/>
      <c r="C87" s="106" t="s">
        <v>440</v>
      </c>
      <c r="D87" s="115"/>
      <c r="E87" s="117"/>
      <c r="F87" s="109" t="s">
        <v>352</v>
      </c>
      <c r="G87" s="118"/>
      <c r="H87" s="127"/>
      <c r="J87" s="127"/>
      <c r="K87" s="127"/>
    </row>
    <row r="88" spans="1:11" s="86" customFormat="1" ht="21" x14ac:dyDescent="0.15">
      <c r="A88" s="162" t="s">
        <v>173</v>
      </c>
      <c r="B88" s="163" t="s">
        <v>57</v>
      </c>
      <c r="C88" s="106" t="s">
        <v>440</v>
      </c>
      <c r="D88" s="115"/>
      <c r="E88" s="117"/>
      <c r="F88" s="109" t="s">
        <v>353</v>
      </c>
      <c r="G88" s="118"/>
      <c r="H88" s="127"/>
      <c r="J88" s="127"/>
      <c r="K88" s="127"/>
    </row>
    <row r="89" spans="1:11" s="86" customFormat="1" ht="21" x14ac:dyDescent="0.15">
      <c r="A89" s="170"/>
      <c r="B89" s="169"/>
      <c r="C89" s="106" t="s">
        <v>440</v>
      </c>
      <c r="D89" s="115"/>
      <c r="E89" s="117"/>
      <c r="F89" s="109" t="s">
        <v>354</v>
      </c>
      <c r="G89" s="118"/>
      <c r="H89" s="127"/>
      <c r="J89" s="127"/>
      <c r="K89" s="127"/>
    </row>
    <row r="90" spans="1:11" s="86" customFormat="1" ht="21" x14ac:dyDescent="0.15">
      <c r="A90" s="170"/>
      <c r="B90" s="169"/>
      <c r="C90" s="106" t="s">
        <v>440</v>
      </c>
      <c r="D90" s="115"/>
      <c r="E90" s="117"/>
      <c r="F90" s="109" t="s">
        <v>355</v>
      </c>
      <c r="G90" s="118"/>
      <c r="H90" s="127"/>
      <c r="J90" s="127"/>
      <c r="K90" s="127"/>
    </row>
    <row r="91" spans="1:11" s="86" customFormat="1" ht="21" x14ac:dyDescent="0.15">
      <c r="A91" s="170"/>
      <c r="B91" s="164"/>
      <c r="C91" s="106" t="s">
        <v>440</v>
      </c>
      <c r="D91" s="115"/>
      <c r="E91" s="117"/>
      <c r="F91" s="109" t="s">
        <v>356</v>
      </c>
      <c r="G91" s="118"/>
      <c r="H91" s="127"/>
      <c r="J91" s="127"/>
      <c r="K91" s="127"/>
    </row>
    <row r="92" spans="1:11" s="86" customFormat="1" ht="27" customHeight="1" x14ac:dyDescent="0.15">
      <c r="A92" s="162" t="s">
        <v>174</v>
      </c>
      <c r="B92" s="163" t="s">
        <v>58</v>
      </c>
      <c r="C92" s="106" t="s">
        <v>440</v>
      </c>
      <c r="D92" s="115"/>
      <c r="E92" s="117"/>
      <c r="F92" s="109" t="s">
        <v>357</v>
      </c>
      <c r="G92" s="118"/>
      <c r="H92" s="127"/>
      <c r="J92" s="127"/>
      <c r="K92" s="127"/>
    </row>
    <row r="93" spans="1:11" s="86" customFormat="1" ht="21" x14ac:dyDescent="0.15">
      <c r="A93" s="170"/>
      <c r="B93" s="164"/>
      <c r="C93" s="106" t="s">
        <v>440</v>
      </c>
      <c r="D93" s="115"/>
      <c r="E93" s="117"/>
      <c r="F93" s="109" t="s">
        <v>358</v>
      </c>
      <c r="G93" s="118"/>
      <c r="H93" s="127"/>
      <c r="J93" s="127"/>
      <c r="K93" s="127"/>
    </row>
    <row r="94" spans="1:11" s="86" customFormat="1" ht="21" x14ac:dyDescent="0.15">
      <c r="A94" s="162" t="s">
        <v>175</v>
      </c>
      <c r="B94" s="163" t="s">
        <v>59</v>
      </c>
      <c r="C94" s="106" t="s">
        <v>440</v>
      </c>
      <c r="D94" s="115"/>
      <c r="E94" s="117"/>
      <c r="F94" s="109" t="s">
        <v>359</v>
      </c>
      <c r="G94" s="118"/>
      <c r="H94" s="127"/>
      <c r="J94" s="127"/>
      <c r="K94" s="127"/>
    </row>
    <row r="95" spans="1:11" s="86" customFormat="1" ht="21" x14ac:dyDescent="0.15">
      <c r="A95" s="170"/>
      <c r="B95" s="169"/>
      <c r="C95" s="106" t="s">
        <v>440</v>
      </c>
      <c r="D95" s="115"/>
      <c r="E95" s="117"/>
      <c r="F95" s="109" t="s">
        <v>360</v>
      </c>
      <c r="G95" s="118"/>
      <c r="H95" s="127"/>
      <c r="J95" s="127"/>
      <c r="K95" s="127"/>
    </row>
    <row r="96" spans="1:11" s="86" customFormat="1" ht="27" x14ac:dyDescent="0.15">
      <c r="A96" s="170"/>
      <c r="B96" s="164"/>
      <c r="C96" s="106" t="s">
        <v>440</v>
      </c>
      <c r="D96" s="115"/>
      <c r="E96" s="117"/>
      <c r="F96" s="109" t="s">
        <v>361</v>
      </c>
      <c r="G96" s="118"/>
      <c r="H96" s="127"/>
      <c r="J96" s="127"/>
      <c r="K96" s="127"/>
    </row>
    <row r="97" spans="1:11" s="86" customFormat="1" ht="27" customHeight="1" x14ac:dyDescent="0.15">
      <c r="A97" s="162" t="s">
        <v>176</v>
      </c>
      <c r="B97" s="165" t="s">
        <v>177</v>
      </c>
      <c r="C97" s="106" t="s">
        <v>440</v>
      </c>
      <c r="D97" s="115"/>
      <c r="E97" s="117"/>
      <c r="F97" s="109" t="s">
        <v>362</v>
      </c>
      <c r="G97" s="118"/>
      <c r="H97" s="127"/>
      <c r="J97" s="127"/>
      <c r="K97" s="127"/>
    </row>
    <row r="98" spans="1:11" s="86" customFormat="1" ht="27" x14ac:dyDescent="0.15">
      <c r="A98" s="170"/>
      <c r="B98" s="165"/>
      <c r="C98" s="106" t="s">
        <v>440</v>
      </c>
      <c r="D98" s="115"/>
      <c r="E98" s="117"/>
      <c r="F98" s="109" t="s">
        <v>363</v>
      </c>
      <c r="G98" s="118"/>
      <c r="H98" s="127"/>
      <c r="J98" s="127"/>
      <c r="K98" s="127"/>
    </row>
    <row r="99" spans="1:11" s="86" customFormat="1" ht="27" customHeight="1" x14ac:dyDescent="0.15">
      <c r="A99" s="162" t="s">
        <v>178</v>
      </c>
      <c r="B99" s="163" t="s">
        <v>60</v>
      </c>
      <c r="C99" s="106" t="s">
        <v>440</v>
      </c>
      <c r="D99" s="115"/>
      <c r="E99" s="117"/>
      <c r="F99" s="109" t="s">
        <v>364</v>
      </c>
      <c r="G99" s="118"/>
      <c r="H99" s="127"/>
      <c r="J99" s="127"/>
      <c r="K99" s="127"/>
    </row>
    <row r="100" spans="1:11" s="86" customFormat="1" ht="32.25" customHeight="1" x14ac:dyDescent="0.15">
      <c r="A100" s="170"/>
      <c r="B100" s="164"/>
      <c r="C100" s="106" t="s">
        <v>440</v>
      </c>
      <c r="D100" s="115"/>
      <c r="E100" s="117"/>
      <c r="F100" s="109" t="s">
        <v>365</v>
      </c>
      <c r="G100" s="118"/>
      <c r="H100" s="127"/>
      <c r="J100" s="127"/>
      <c r="K100" s="127"/>
    </row>
    <row r="101" spans="1:11" s="86" customFormat="1" ht="27" customHeight="1" x14ac:dyDescent="0.15">
      <c r="A101" s="162" t="s">
        <v>179</v>
      </c>
      <c r="B101" s="163" t="s">
        <v>61</v>
      </c>
      <c r="C101" s="106" t="s">
        <v>440</v>
      </c>
      <c r="D101" s="115"/>
      <c r="E101" s="117"/>
      <c r="F101" s="109" t="s">
        <v>415</v>
      </c>
      <c r="G101" s="118"/>
      <c r="H101" s="127"/>
      <c r="J101" s="127"/>
      <c r="K101" s="127"/>
    </row>
    <row r="102" spans="1:11" s="86" customFormat="1" ht="40.5" x14ac:dyDescent="0.15">
      <c r="A102" s="162"/>
      <c r="B102" s="169"/>
      <c r="C102" s="106" t="s">
        <v>440</v>
      </c>
      <c r="D102" s="115"/>
      <c r="E102" s="117"/>
      <c r="F102" s="109" t="s">
        <v>366</v>
      </c>
      <c r="G102" s="118"/>
      <c r="H102" s="127"/>
      <c r="J102" s="127"/>
      <c r="K102" s="127"/>
    </row>
    <row r="103" spans="1:11" s="86" customFormat="1" ht="27" x14ac:dyDescent="0.15">
      <c r="A103" s="170"/>
      <c r="B103" s="164"/>
      <c r="C103" s="106" t="s">
        <v>440</v>
      </c>
      <c r="D103" s="115"/>
      <c r="E103" s="117"/>
      <c r="F103" s="109" t="s">
        <v>367</v>
      </c>
      <c r="G103" s="118"/>
      <c r="H103" s="127"/>
      <c r="J103" s="127"/>
      <c r="K103" s="127"/>
    </row>
    <row r="104" spans="1:11" s="86" customFormat="1" ht="27" customHeight="1" x14ac:dyDescent="0.15">
      <c r="A104" s="162" t="s">
        <v>180</v>
      </c>
      <c r="B104" s="163" t="s">
        <v>62</v>
      </c>
      <c r="C104" s="106" t="s">
        <v>440</v>
      </c>
      <c r="D104" s="115"/>
      <c r="E104" s="117"/>
      <c r="F104" s="109" t="s">
        <v>416</v>
      </c>
      <c r="G104" s="118"/>
      <c r="H104" s="127"/>
      <c r="J104" s="127"/>
      <c r="K104" s="127"/>
    </row>
    <row r="105" spans="1:11" s="86" customFormat="1" ht="27" x14ac:dyDescent="0.15">
      <c r="A105" s="170"/>
      <c r="B105" s="169"/>
      <c r="C105" s="106" t="s">
        <v>440</v>
      </c>
      <c r="D105" s="115"/>
      <c r="E105" s="117"/>
      <c r="F105" s="109" t="s">
        <v>460</v>
      </c>
      <c r="G105" s="118"/>
      <c r="H105" s="127"/>
      <c r="J105" s="127"/>
      <c r="K105" s="127"/>
    </row>
    <row r="106" spans="1:11" s="86" customFormat="1" ht="27" x14ac:dyDescent="0.15">
      <c r="A106" s="170"/>
      <c r="B106" s="169"/>
      <c r="C106" s="106" t="s">
        <v>440</v>
      </c>
      <c r="D106" s="115"/>
      <c r="E106" s="117"/>
      <c r="F106" s="109" t="s">
        <v>368</v>
      </c>
      <c r="G106" s="118"/>
      <c r="H106" s="127"/>
      <c r="J106" s="127"/>
      <c r="K106" s="127"/>
    </row>
    <row r="107" spans="1:11" s="86" customFormat="1" ht="21" x14ac:dyDescent="0.15">
      <c r="A107" s="170"/>
      <c r="B107" s="164"/>
      <c r="C107" s="106" t="s">
        <v>440</v>
      </c>
      <c r="D107" s="115"/>
      <c r="E107" s="117"/>
      <c r="F107" s="109" t="s">
        <v>461</v>
      </c>
      <c r="G107" s="118"/>
      <c r="H107" s="127"/>
      <c r="J107" s="127"/>
      <c r="K107" s="127"/>
    </row>
    <row r="108" spans="1:11" s="86" customFormat="1" x14ac:dyDescent="0.15">
      <c r="A108" s="166" t="s">
        <v>181</v>
      </c>
      <c r="B108" s="163" t="s">
        <v>63</v>
      </c>
      <c r="C108" s="106" t="s">
        <v>447</v>
      </c>
      <c r="D108" s="115"/>
      <c r="E108" s="117"/>
      <c r="F108" s="109" t="s">
        <v>369</v>
      </c>
      <c r="G108" s="118"/>
      <c r="H108" s="127"/>
      <c r="J108" s="127"/>
      <c r="K108" s="127"/>
    </row>
    <row r="109" spans="1:11" s="86" customFormat="1" ht="21" x14ac:dyDescent="0.15">
      <c r="A109" s="167"/>
      <c r="B109" s="169"/>
      <c r="C109" s="106" t="s">
        <v>445</v>
      </c>
      <c r="D109" s="115"/>
      <c r="E109" s="117"/>
      <c r="F109" s="109" t="s">
        <v>370</v>
      </c>
      <c r="G109" s="118"/>
      <c r="H109" s="127"/>
      <c r="J109" s="127"/>
      <c r="K109" s="127"/>
    </row>
    <row r="110" spans="1:11" s="86" customFormat="1" ht="21" x14ac:dyDescent="0.15">
      <c r="A110" s="167"/>
      <c r="B110" s="169"/>
      <c r="C110" s="106" t="s">
        <v>444</v>
      </c>
      <c r="D110" s="115"/>
      <c r="E110" s="117"/>
      <c r="F110" s="109" t="s">
        <v>371</v>
      </c>
      <c r="G110" s="118"/>
      <c r="H110" s="127"/>
      <c r="J110" s="127"/>
      <c r="K110" s="127"/>
    </row>
    <row r="111" spans="1:11" s="86" customFormat="1" x14ac:dyDescent="0.15">
      <c r="A111" s="167"/>
      <c r="B111" s="169"/>
      <c r="C111" s="106" t="s">
        <v>447</v>
      </c>
      <c r="D111" s="115"/>
      <c r="E111" s="117"/>
      <c r="F111" s="109" t="s">
        <v>372</v>
      </c>
      <c r="G111" s="118"/>
      <c r="H111" s="127"/>
      <c r="J111" s="127"/>
      <c r="K111" s="127"/>
    </row>
    <row r="112" spans="1:11" s="86" customFormat="1" ht="21" x14ac:dyDescent="0.15">
      <c r="A112" s="167"/>
      <c r="B112" s="169"/>
      <c r="C112" s="106" t="s">
        <v>445</v>
      </c>
      <c r="D112" s="115"/>
      <c r="E112" s="117"/>
      <c r="F112" s="109" t="s">
        <v>373</v>
      </c>
      <c r="G112" s="118"/>
      <c r="H112" s="127"/>
      <c r="J112" s="127"/>
      <c r="K112" s="127"/>
    </row>
    <row r="113" spans="1:11" s="86" customFormat="1" ht="27" x14ac:dyDescent="0.15">
      <c r="A113" s="167"/>
      <c r="B113" s="169"/>
      <c r="C113" s="106" t="s">
        <v>447</v>
      </c>
      <c r="D113" s="115"/>
      <c r="E113" s="117"/>
      <c r="F113" s="111" t="s">
        <v>427</v>
      </c>
      <c r="G113" s="118"/>
      <c r="H113" s="127"/>
      <c r="J113" s="127"/>
      <c r="K113" s="127"/>
    </row>
    <row r="114" spans="1:11" s="86" customFormat="1" x14ac:dyDescent="0.15">
      <c r="A114" s="167"/>
      <c r="B114" s="169"/>
      <c r="C114" s="106" t="s">
        <v>447</v>
      </c>
      <c r="D114" s="115"/>
      <c r="E114" s="117"/>
      <c r="F114" s="109" t="s">
        <v>374</v>
      </c>
      <c r="G114" s="118"/>
      <c r="H114" s="127"/>
      <c r="J114" s="127"/>
      <c r="K114" s="127"/>
    </row>
    <row r="115" spans="1:11" s="86" customFormat="1" x14ac:dyDescent="0.15">
      <c r="A115" s="168"/>
      <c r="B115" s="164"/>
      <c r="C115" s="106" t="s">
        <v>447</v>
      </c>
      <c r="D115" s="115"/>
      <c r="E115" s="117"/>
      <c r="F115" s="109" t="s">
        <v>375</v>
      </c>
      <c r="G115" s="118"/>
      <c r="H115" s="127"/>
      <c r="J115" s="127"/>
      <c r="K115" s="127"/>
    </row>
    <row r="116" spans="1:11" s="86" customFormat="1" ht="27" x14ac:dyDescent="0.15">
      <c r="A116" s="85" t="s">
        <v>182</v>
      </c>
      <c r="B116" s="88" t="s">
        <v>183</v>
      </c>
      <c r="C116" s="106" t="s">
        <v>447</v>
      </c>
      <c r="D116" s="115"/>
      <c r="E116" s="117"/>
      <c r="F116" s="109" t="s">
        <v>376</v>
      </c>
      <c r="G116" s="118"/>
      <c r="H116" s="127"/>
      <c r="J116" s="127"/>
      <c r="K116" s="127"/>
    </row>
    <row r="117" spans="1:11" s="86" customFormat="1" x14ac:dyDescent="0.15">
      <c r="A117" s="162" t="s">
        <v>184</v>
      </c>
      <c r="B117" s="163" t="s">
        <v>185</v>
      </c>
      <c r="C117" s="106" t="s">
        <v>447</v>
      </c>
      <c r="D117" s="115"/>
      <c r="E117" s="117"/>
      <c r="F117" s="109" t="s">
        <v>377</v>
      </c>
      <c r="G117" s="118"/>
      <c r="H117" s="127"/>
      <c r="J117" s="127"/>
      <c r="K117" s="127"/>
    </row>
    <row r="118" spans="1:11" s="86" customFormat="1" x14ac:dyDescent="0.15">
      <c r="A118" s="170"/>
      <c r="B118" s="164"/>
      <c r="C118" s="106" t="s">
        <v>447</v>
      </c>
      <c r="D118" s="115"/>
      <c r="E118" s="117"/>
      <c r="F118" s="109" t="s">
        <v>378</v>
      </c>
      <c r="G118" s="118"/>
      <c r="H118" s="127"/>
      <c r="J118" s="127"/>
      <c r="K118" s="127"/>
    </row>
    <row r="119" spans="1:11" s="86" customFormat="1" ht="27" x14ac:dyDescent="0.15">
      <c r="A119" s="162" t="s">
        <v>186</v>
      </c>
      <c r="B119" s="163" t="s">
        <v>88</v>
      </c>
      <c r="C119" s="106" t="s">
        <v>447</v>
      </c>
      <c r="D119" s="115"/>
      <c r="E119" s="117"/>
      <c r="F119" s="109" t="s">
        <v>417</v>
      </c>
      <c r="G119" s="118"/>
      <c r="H119" s="127"/>
      <c r="J119" s="127"/>
      <c r="K119" s="127"/>
    </row>
    <row r="120" spans="1:11" s="86" customFormat="1" ht="27" x14ac:dyDescent="0.15">
      <c r="A120" s="162"/>
      <c r="B120" s="169"/>
      <c r="C120" s="106" t="s">
        <v>447</v>
      </c>
      <c r="D120" s="115"/>
      <c r="E120" s="117"/>
      <c r="F120" s="109" t="s">
        <v>379</v>
      </c>
      <c r="G120" s="118"/>
      <c r="H120" s="127"/>
      <c r="J120" s="127"/>
      <c r="K120" s="127"/>
    </row>
    <row r="121" spans="1:11" s="86" customFormat="1" ht="21" x14ac:dyDescent="0.15">
      <c r="A121" s="162"/>
      <c r="B121" s="169"/>
      <c r="C121" s="106" t="s">
        <v>458</v>
      </c>
      <c r="D121" s="115"/>
      <c r="E121" s="117"/>
      <c r="F121" s="109" t="s">
        <v>380</v>
      </c>
      <c r="G121" s="118"/>
      <c r="H121" s="127"/>
      <c r="J121" s="127"/>
      <c r="K121" s="127"/>
    </row>
    <row r="122" spans="1:11" s="86" customFormat="1" ht="27" x14ac:dyDescent="0.15">
      <c r="A122" s="162"/>
      <c r="B122" s="169"/>
      <c r="C122" s="106" t="s">
        <v>458</v>
      </c>
      <c r="D122" s="115"/>
      <c r="E122" s="117"/>
      <c r="F122" s="109" t="s">
        <v>381</v>
      </c>
      <c r="G122" s="118"/>
      <c r="H122" s="127"/>
      <c r="J122" s="127"/>
      <c r="K122" s="127"/>
    </row>
    <row r="123" spans="1:11" s="86" customFormat="1" ht="27" x14ac:dyDescent="0.15">
      <c r="A123" s="162" t="s">
        <v>187</v>
      </c>
      <c r="B123" s="163" t="s">
        <v>64</v>
      </c>
      <c r="C123" s="106" t="s">
        <v>447</v>
      </c>
      <c r="D123" s="115"/>
      <c r="E123" s="117"/>
      <c r="F123" s="109" t="s">
        <v>49</v>
      </c>
      <c r="G123" s="118"/>
      <c r="H123" s="127"/>
      <c r="J123" s="127"/>
      <c r="K123" s="127"/>
    </row>
    <row r="124" spans="1:11" s="86" customFormat="1" ht="31.5" customHeight="1" x14ac:dyDescent="0.15">
      <c r="A124" s="170"/>
      <c r="B124" s="164"/>
      <c r="C124" s="106" t="s">
        <v>447</v>
      </c>
      <c r="D124" s="115"/>
      <c r="E124" s="117"/>
      <c r="F124" s="109" t="s">
        <v>382</v>
      </c>
      <c r="G124" s="118"/>
      <c r="H124" s="127"/>
      <c r="J124" s="127"/>
      <c r="K124" s="127"/>
    </row>
    <row r="125" spans="1:11" s="86" customFormat="1" ht="27" x14ac:dyDescent="0.15">
      <c r="A125" s="87" t="s">
        <v>188</v>
      </c>
      <c r="B125" s="88" t="s">
        <v>189</v>
      </c>
      <c r="C125" s="106" t="s">
        <v>447</v>
      </c>
      <c r="D125" s="115"/>
      <c r="E125" s="117"/>
      <c r="F125" s="109" t="s">
        <v>383</v>
      </c>
      <c r="G125" s="118"/>
      <c r="H125" s="127"/>
      <c r="J125" s="127"/>
      <c r="K125" s="127"/>
    </row>
    <row r="126" spans="1:11" s="86" customFormat="1" ht="27" x14ac:dyDescent="0.15">
      <c r="A126" s="162" t="s">
        <v>190</v>
      </c>
      <c r="B126" s="163" t="s">
        <v>89</v>
      </c>
      <c r="C126" s="106" t="s">
        <v>447</v>
      </c>
      <c r="D126" s="115"/>
      <c r="E126" s="117"/>
      <c r="F126" s="111" t="s">
        <v>384</v>
      </c>
      <c r="G126" s="118"/>
      <c r="H126" s="127"/>
      <c r="J126" s="127"/>
      <c r="K126" s="127"/>
    </row>
    <row r="127" spans="1:11" s="86" customFormat="1" ht="27" x14ac:dyDescent="0.15">
      <c r="A127" s="170"/>
      <c r="B127" s="169"/>
      <c r="C127" s="106" t="s">
        <v>447</v>
      </c>
      <c r="D127" s="115"/>
      <c r="E127" s="117"/>
      <c r="F127" s="111" t="s">
        <v>385</v>
      </c>
      <c r="G127" s="118"/>
      <c r="H127" s="127"/>
      <c r="J127" s="127"/>
      <c r="K127" s="127"/>
    </row>
    <row r="128" spans="1:11" s="86" customFormat="1" ht="40.5" x14ac:dyDescent="0.15">
      <c r="A128" s="170"/>
      <c r="B128" s="164"/>
      <c r="C128" s="106" t="s">
        <v>447</v>
      </c>
      <c r="D128" s="115"/>
      <c r="E128" s="117"/>
      <c r="F128" s="111" t="s">
        <v>386</v>
      </c>
      <c r="G128" s="118"/>
      <c r="H128" s="127"/>
      <c r="J128" s="127"/>
      <c r="K128" s="127"/>
    </row>
    <row r="129" spans="1:11" s="86" customFormat="1" ht="27" x14ac:dyDescent="0.15">
      <c r="A129" s="87" t="s">
        <v>191</v>
      </c>
      <c r="B129" s="88" t="s">
        <v>66</v>
      </c>
      <c r="C129" s="106" t="s">
        <v>447</v>
      </c>
      <c r="D129" s="115"/>
      <c r="E129" s="117"/>
      <c r="F129" s="111" t="s">
        <v>387</v>
      </c>
      <c r="G129" s="118"/>
      <c r="H129" s="127"/>
      <c r="J129" s="127"/>
      <c r="K129" s="127"/>
    </row>
    <row r="130" spans="1:11" s="86" customFormat="1" ht="27" x14ac:dyDescent="0.15">
      <c r="A130" s="166" t="s">
        <v>192</v>
      </c>
      <c r="B130" s="163" t="s">
        <v>193</v>
      </c>
      <c r="C130" s="106" t="s">
        <v>447</v>
      </c>
      <c r="D130" s="115"/>
      <c r="E130" s="117"/>
      <c r="F130" s="111" t="s">
        <v>388</v>
      </c>
      <c r="G130" s="118"/>
      <c r="H130" s="127"/>
      <c r="J130" s="127"/>
      <c r="K130" s="127"/>
    </row>
    <row r="131" spans="1:11" s="86" customFormat="1" ht="27" x14ac:dyDescent="0.15">
      <c r="A131" s="168"/>
      <c r="B131" s="164"/>
      <c r="C131" s="106" t="s">
        <v>444</v>
      </c>
      <c r="D131" s="115"/>
      <c r="E131" s="117"/>
      <c r="F131" s="111" t="s">
        <v>389</v>
      </c>
      <c r="G131" s="118"/>
      <c r="H131" s="127"/>
      <c r="J131" s="127"/>
      <c r="K131" s="127"/>
    </row>
    <row r="132" spans="1:11" s="86" customFormat="1" ht="40.5" x14ac:dyDescent="0.15">
      <c r="A132" s="87" t="s">
        <v>194</v>
      </c>
      <c r="B132" s="88" t="s">
        <v>195</v>
      </c>
      <c r="C132" s="106" t="s">
        <v>444</v>
      </c>
      <c r="D132" s="115"/>
      <c r="E132" s="117"/>
      <c r="F132" s="111" t="s">
        <v>390</v>
      </c>
      <c r="G132" s="118"/>
      <c r="H132" s="127"/>
      <c r="J132" s="127"/>
      <c r="K132" s="127"/>
    </row>
    <row r="133" spans="1:11" s="86" customFormat="1" x14ac:dyDescent="0.15">
      <c r="A133" s="166" t="s">
        <v>196</v>
      </c>
      <c r="B133" s="163" t="s">
        <v>82</v>
      </c>
      <c r="C133" s="106" t="s">
        <v>447</v>
      </c>
      <c r="D133" s="115"/>
      <c r="E133" s="117"/>
      <c r="F133" s="111" t="s">
        <v>391</v>
      </c>
      <c r="G133" s="118"/>
      <c r="H133" s="127"/>
      <c r="J133" s="127"/>
      <c r="K133" s="127"/>
    </row>
    <row r="134" spans="1:11" s="86" customFormat="1" ht="27" x14ac:dyDescent="0.15">
      <c r="A134" s="168"/>
      <c r="B134" s="164"/>
      <c r="C134" s="106" t="s">
        <v>447</v>
      </c>
      <c r="D134" s="115"/>
      <c r="E134" s="117"/>
      <c r="F134" s="111" t="s">
        <v>392</v>
      </c>
      <c r="G134" s="118"/>
      <c r="H134" s="127"/>
      <c r="J134" s="127"/>
      <c r="K134" s="127"/>
    </row>
    <row r="135" spans="1:11" s="86" customFormat="1" ht="40.5" x14ac:dyDescent="0.15">
      <c r="A135" s="166" t="s">
        <v>197</v>
      </c>
      <c r="B135" s="163" t="s">
        <v>198</v>
      </c>
      <c r="C135" s="106" t="s">
        <v>447</v>
      </c>
      <c r="D135" s="115"/>
      <c r="E135" s="117"/>
      <c r="F135" s="111" t="s">
        <v>393</v>
      </c>
      <c r="G135" s="118"/>
      <c r="H135" s="127"/>
      <c r="J135" s="127"/>
      <c r="K135" s="127"/>
    </row>
    <row r="136" spans="1:11" s="86" customFormat="1" ht="27" x14ac:dyDescent="0.15">
      <c r="A136" s="168"/>
      <c r="B136" s="164"/>
      <c r="C136" s="106" t="s">
        <v>447</v>
      </c>
      <c r="D136" s="115"/>
      <c r="E136" s="117"/>
      <c r="F136" s="111" t="s">
        <v>418</v>
      </c>
      <c r="G136" s="118"/>
      <c r="H136" s="127"/>
      <c r="J136" s="127"/>
      <c r="K136" s="127"/>
    </row>
    <row r="137" spans="1:11" s="86" customFormat="1" ht="40.5" x14ac:dyDescent="0.15">
      <c r="A137" s="87" t="s">
        <v>199</v>
      </c>
      <c r="B137" s="88" t="s">
        <v>65</v>
      </c>
      <c r="C137" s="106" t="s">
        <v>447</v>
      </c>
      <c r="D137" s="115"/>
      <c r="E137" s="117"/>
      <c r="F137" s="111" t="s">
        <v>394</v>
      </c>
      <c r="G137" s="118"/>
      <c r="H137" s="127"/>
      <c r="J137" s="127"/>
      <c r="K137" s="127"/>
    </row>
    <row r="138" spans="1:11" s="86" customFormat="1" ht="40.5" x14ac:dyDescent="0.15">
      <c r="A138" s="87" t="s">
        <v>200</v>
      </c>
      <c r="B138" s="88" t="s">
        <v>67</v>
      </c>
      <c r="C138" s="105" t="s">
        <v>429</v>
      </c>
      <c r="D138" s="115"/>
      <c r="E138" s="117"/>
      <c r="F138" s="111" t="s">
        <v>395</v>
      </c>
      <c r="G138" s="118"/>
      <c r="H138" s="127"/>
      <c r="J138" s="127"/>
      <c r="K138" s="127"/>
    </row>
    <row r="139" spans="1:11" s="86" customFormat="1" ht="27" x14ac:dyDescent="0.15">
      <c r="A139" s="162" t="s">
        <v>201</v>
      </c>
      <c r="B139" s="163" t="s">
        <v>68</v>
      </c>
      <c r="C139" s="105" t="s">
        <v>429</v>
      </c>
      <c r="D139" s="115"/>
      <c r="E139" s="117"/>
      <c r="F139" s="111" t="s">
        <v>419</v>
      </c>
      <c r="G139" s="118"/>
      <c r="H139" s="127"/>
      <c r="J139" s="127"/>
      <c r="K139" s="127"/>
    </row>
    <row r="140" spans="1:11" s="86" customFormat="1" ht="27" x14ac:dyDescent="0.15">
      <c r="A140" s="162"/>
      <c r="B140" s="164"/>
      <c r="C140" s="105" t="s">
        <v>429</v>
      </c>
      <c r="D140" s="115"/>
      <c r="E140" s="117"/>
      <c r="F140" s="111" t="s">
        <v>396</v>
      </c>
      <c r="G140" s="118"/>
      <c r="H140" s="127"/>
      <c r="J140" s="127"/>
      <c r="K140" s="127"/>
    </row>
    <row r="141" spans="1:11" s="86" customFormat="1" ht="27" x14ac:dyDescent="0.15">
      <c r="A141" s="162" t="s">
        <v>202</v>
      </c>
      <c r="B141" s="88" t="s">
        <v>52</v>
      </c>
      <c r="C141" s="105" t="s">
        <v>429</v>
      </c>
      <c r="D141" s="115"/>
      <c r="E141" s="117"/>
      <c r="F141" s="111" t="s">
        <v>50</v>
      </c>
      <c r="G141" s="118"/>
      <c r="H141" s="127"/>
      <c r="J141" s="127"/>
      <c r="K141" s="127"/>
    </row>
    <row r="142" spans="1:11" s="86" customFormat="1" ht="52.5" x14ac:dyDescent="0.15">
      <c r="A142" s="162"/>
      <c r="B142" s="165" t="s">
        <v>51</v>
      </c>
      <c r="C142" s="106" t="s">
        <v>439</v>
      </c>
      <c r="D142" s="115"/>
      <c r="E142" s="117"/>
      <c r="F142" s="111" t="s">
        <v>397</v>
      </c>
      <c r="G142" s="118"/>
      <c r="H142" s="127"/>
      <c r="J142" s="127"/>
      <c r="K142" s="127"/>
    </row>
    <row r="143" spans="1:11" s="86" customFormat="1" ht="52.5" x14ac:dyDescent="0.15">
      <c r="A143" s="162"/>
      <c r="B143" s="165"/>
      <c r="C143" s="106" t="s">
        <v>439</v>
      </c>
      <c r="D143" s="115"/>
      <c r="E143" s="117"/>
      <c r="F143" s="111" t="s">
        <v>398</v>
      </c>
      <c r="G143" s="118"/>
      <c r="H143" s="127"/>
      <c r="J143" s="127"/>
      <c r="K143" s="127"/>
    </row>
    <row r="144" spans="1:11" s="86" customFormat="1" ht="52.5" x14ac:dyDescent="0.15">
      <c r="A144" s="162"/>
      <c r="B144" s="165"/>
      <c r="C144" s="106" t="s">
        <v>439</v>
      </c>
      <c r="D144" s="115"/>
      <c r="E144" s="117"/>
      <c r="F144" s="111" t="s">
        <v>399</v>
      </c>
      <c r="G144" s="118"/>
      <c r="H144" s="127"/>
      <c r="J144" s="127"/>
      <c r="K144" s="127"/>
    </row>
    <row r="145" spans="1:11" x14ac:dyDescent="0.15">
      <c r="D145" s="96">
        <f>(COUNTIF(チェック結果,""))</f>
        <v>143</v>
      </c>
      <c r="F145" s="98"/>
    </row>
    <row r="146" spans="1:11" x14ac:dyDescent="0.15">
      <c r="D146" s="100"/>
      <c r="F146" s="101" t="str">
        <f>"チェック結果未入力 "&amp;COUNTIF(チェック結果,"")&amp;"件"</f>
        <v>チェック結果未入力 143件</v>
      </c>
    </row>
    <row r="147" spans="1:11" x14ac:dyDescent="0.15">
      <c r="D147" s="100"/>
      <c r="F147" s="101" t="str">
        <f>"備考欄未入力 "&amp;COUNTIFS(チェック結果,"&lt;&gt;対応済",備考,"")&amp;"件"</f>
        <v>備考欄未入力 143件</v>
      </c>
    </row>
    <row r="148" spans="1:11" x14ac:dyDescent="0.15">
      <c r="D148" s="100"/>
    </row>
    <row r="149" spans="1:11" s="103" customFormat="1" x14ac:dyDescent="0.15">
      <c r="A149" s="94"/>
      <c r="B149" s="95"/>
      <c r="C149" s="99"/>
      <c r="D149" s="100"/>
      <c r="E149" s="97"/>
      <c r="F149" s="102"/>
      <c r="G149" s="99"/>
      <c r="H149" s="128"/>
      <c r="J149" s="128"/>
      <c r="K149" s="128"/>
    </row>
    <row r="150" spans="1:11" s="103" customFormat="1" x14ac:dyDescent="0.15">
      <c r="A150" s="94"/>
      <c r="B150" s="95"/>
      <c r="C150" s="99"/>
      <c r="D150" s="100"/>
      <c r="E150" s="97"/>
      <c r="F150" s="102"/>
      <c r="G150" s="99"/>
      <c r="H150" s="128"/>
      <c r="J150" s="128"/>
      <c r="K150" s="128"/>
    </row>
    <row r="151" spans="1:11" s="103" customFormat="1" x14ac:dyDescent="0.15">
      <c r="A151" s="94"/>
      <c r="B151" s="95"/>
      <c r="C151" s="99"/>
      <c r="D151" s="100"/>
      <c r="E151" s="97"/>
      <c r="F151" s="102"/>
      <c r="G151" s="99"/>
      <c r="H151" s="128"/>
      <c r="J151" s="128"/>
      <c r="K151" s="128"/>
    </row>
    <row r="152" spans="1:11" s="103" customFormat="1" x14ac:dyDescent="0.15">
      <c r="A152" s="94"/>
      <c r="B152" s="95"/>
      <c r="C152" s="99"/>
      <c r="D152" s="100"/>
      <c r="E152" s="97"/>
      <c r="F152" s="102"/>
      <c r="G152" s="99"/>
      <c r="H152" s="128"/>
      <c r="J152" s="128"/>
      <c r="K152" s="128"/>
    </row>
    <row r="153" spans="1:11" s="103" customFormat="1" x14ac:dyDescent="0.15">
      <c r="A153" s="94"/>
      <c r="B153" s="95"/>
      <c r="C153" s="99"/>
      <c r="D153" s="100"/>
      <c r="E153" s="97"/>
      <c r="F153" s="102"/>
      <c r="G153" s="99"/>
      <c r="H153" s="128"/>
      <c r="J153" s="128"/>
      <c r="K153" s="128"/>
    </row>
    <row r="154" spans="1:11" s="103" customFormat="1" x14ac:dyDescent="0.15">
      <c r="A154" s="94"/>
      <c r="B154" s="95"/>
      <c r="C154" s="99"/>
      <c r="D154" s="100"/>
      <c r="E154" s="97"/>
      <c r="F154" s="102"/>
      <c r="G154" s="99"/>
      <c r="H154" s="128"/>
      <c r="J154" s="128"/>
      <c r="K154" s="128"/>
    </row>
    <row r="155" spans="1:11" s="103" customFormat="1" x14ac:dyDescent="0.15">
      <c r="A155" s="94"/>
      <c r="B155" s="95"/>
      <c r="C155" s="99"/>
      <c r="D155" s="100"/>
      <c r="E155" s="97"/>
      <c r="F155" s="102"/>
      <c r="G155" s="99"/>
      <c r="H155" s="128"/>
      <c r="J155" s="128"/>
      <c r="K155" s="128"/>
    </row>
    <row r="156" spans="1:11" s="103" customFormat="1" x14ac:dyDescent="0.15">
      <c r="A156" s="94"/>
      <c r="B156" s="95"/>
      <c r="C156" s="99"/>
      <c r="D156" s="100"/>
      <c r="E156" s="97"/>
      <c r="F156" s="102"/>
      <c r="G156" s="99"/>
      <c r="H156" s="128"/>
      <c r="J156" s="128"/>
      <c r="K156" s="128"/>
    </row>
    <row r="157" spans="1:11" s="103" customFormat="1" x14ac:dyDescent="0.15">
      <c r="A157" s="94"/>
      <c r="B157" s="95"/>
      <c r="C157" s="99"/>
      <c r="D157" s="100"/>
      <c r="E157" s="97"/>
      <c r="F157" s="102"/>
      <c r="G157" s="99"/>
      <c r="H157" s="128"/>
      <c r="J157" s="128"/>
      <c r="K157" s="128"/>
    </row>
  </sheetData>
  <sheetProtection sheet="1" objects="1" scenarios="1" autoFilter="0"/>
  <autoFilter ref="A1:G147"/>
  <mergeCells count="69">
    <mergeCell ref="A141:A144"/>
    <mergeCell ref="B142:B144"/>
    <mergeCell ref="A133:A134"/>
    <mergeCell ref="B133:B134"/>
    <mergeCell ref="A135:A136"/>
    <mergeCell ref="B135:B136"/>
    <mergeCell ref="A139:A140"/>
    <mergeCell ref="B139:B140"/>
    <mergeCell ref="A123:A124"/>
    <mergeCell ref="B123:B124"/>
    <mergeCell ref="A126:A128"/>
    <mergeCell ref="B126:B128"/>
    <mergeCell ref="A130:A131"/>
    <mergeCell ref="B130:B131"/>
    <mergeCell ref="A108:A115"/>
    <mergeCell ref="B108:B115"/>
    <mergeCell ref="A117:A118"/>
    <mergeCell ref="B117:B118"/>
    <mergeCell ref="A119:A122"/>
    <mergeCell ref="B119:B122"/>
    <mergeCell ref="A99:A100"/>
    <mergeCell ref="B99:B100"/>
    <mergeCell ref="A101:A103"/>
    <mergeCell ref="B101:B103"/>
    <mergeCell ref="A104:A107"/>
    <mergeCell ref="B104:B107"/>
    <mergeCell ref="A92:A93"/>
    <mergeCell ref="B92:B93"/>
    <mergeCell ref="A94:A96"/>
    <mergeCell ref="B94:B96"/>
    <mergeCell ref="A97:A98"/>
    <mergeCell ref="B97:B98"/>
    <mergeCell ref="A83:A84"/>
    <mergeCell ref="B83:B84"/>
    <mergeCell ref="A86:A87"/>
    <mergeCell ref="B86:B87"/>
    <mergeCell ref="A88:A91"/>
    <mergeCell ref="B88:B91"/>
    <mergeCell ref="A77:A78"/>
    <mergeCell ref="B77:B78"/>
    <mergeCell ref="A79:A80"/>
    <mergeCell ref="B79:B80"/>
    <mergeCell ref="A81:A82"/>
    <mergeCell ref="B81:B82"/>
    <mergeCell ref="A64:A66"/>
    <mergeCell ref="B64:B66"/>
    <mergeCell ref="A69:A72"/>
    <mergeCell ref="B69:B72"/>
    <mergeCell ref="A73:A76"/>
    <mergeCell ref="B73:B76"/>
    <mergeCell ref="B50:B52"/>
    <mergeCell ref="A54:A55"/>
    <mergeCell ref="B54:B55"/>
    <mergeCell ref="A57:A63"/>
    <mergeCell ref="B57:B63"/>
    <mergeCell ref="A50:A52"/>
    <mergeCell ref="A22:A29"/>
    <mergeCell ref="B22:B29"/>
    <mergeCell ref="B2:B9"/>
    <mergeCell ref="B10:B12"/>
    <mergeCell ref="B13:B15"/>
    <mergeCell ref="A16:A21"/>
    <mergeCell ref="B16:B21"/>
    <mergeCell ref="A36:A37"/>
    <mergeCell ref="B36:B37"/>
    <mergeCell ref="A44:A45"/>
    <mergeCell ref="B44:B45"/>
    <mergeCell ref="A47:A49"/>
    <mergeCell ref="B47:B49"/>
  </mergeCells>
  <phoneticPr fontId="1"/>
  <conditionalFormatting sqref="G2:G144">
    <cfRule type="expression" dxfId="2" priority="7">
      <formula>AND($G2="",OR($D2="連携先サイトで対応済",$D2="未対策",$D2="対応不要"))</formula>
    </cfRule>
  </conditionalFormatting>
  <conditionalFormatting sqref="D2:D144">
    <cfRule type="expression" dxfId="1" priority="1">
      <formula>$D2=""</formula>
    </cfRule>
  </conditionalFormatting>
  <conditionalFormatting sqref="E32 E42:E43 E46 E51 E53 E67:E68">
    <cfRule type="containsBlanks" dxfId="0" priority="8">
      <formula>LEN(TRIM(E32))=0</formula>
    </cfRule>
  </conditionalFormatting>
  <dataValidations xWindow="230" yWindow="272" count="3">
    <dataValidation type="list" allowBlank="1" showInputMessage="1" showErrorMessage="1" promptTitle="プルダウンして選択" prompt="実施している対策を選択する。_x000a_複数実施している場合は、代表的なものを一つ選択し、複数実施している旨を備考欄に記載する。_x000a_" sqref="E42 E53 E56 E68">
      <formula1>"1), 2), 3)"</formula1>
    </dataValidation>
    <dataValidation type="list" allowBlank="1" showInputMessage="1" showErrorMessage="1" promptTitle="プルダウンして選択" prompt="実施している対策を選択する。_x000a_複数実施している場合は、代表的なものを一つ選択し、複数実施している旨を備考欄に記載する。_x000a_" sqref="E32 E67 E46 E51 E43">
      <formula1>"1), 2)"</formula1>
    </dataValidation>
    <dataValidation type="list" showInputMessage="1" showErrorMessage="1" promptTitle="対応済,連携先サイトで対応済,未対策,対応不要から選択" prompt="連携先サイトで対応済の場合は備考欄に連携先サイトを記載。_x000a_未対策、対応不要の場合は備考欄に理由を記載。" sqref="D2:D144">
      <formula1>"対応済,連携先サイトで対応済,未対策,対応不要,"</formula1>
    </dataValidation>
  </dataValidations>
  <printOptions horizontalCentered="1"/>
  <pageMargins left="0.19685039370078741" right="0.19685039370078741" top="0.55118110236220474" bottom="0.55118110236220474" header="0.11811023622047245" footer="0.11811023622047245"/>
  <pageSetup paperSize="9" scale="84" fitToHeight="0" orientation="portrait" r:id="rId1"/>
  <headerFooter>
    <oddHeader xml:space="preserve">&amp;LスカパーJSATセキュリティチェックシート&amp;RVer. 1.3
</oddHeader>
    <oddFooter>&amp;C&amp;P/&amp;N</oddFooter>
  </headerFooter>
  <rowBreaks count="5" manualBreakCount="5">
    <brk id="31" max="5" man="1"/>
    <brk id="49" max="5" man="1"/>
    <brk id="67" max="5" man="1"/>
    <brk id="93" max="6" man="1"/>
    <brk id="125"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topLeftCell="A7" workbookViewId="0">
      <selection activeCell="B28" sqref="B28"/>
    </sheetView>
  </sheetViews>
  <sheetFormatPr defaultRowHeight="13.5" x14ac:dyDescent="0.15"/>
  <cols>
    <col min="1" max="1" width="3.375" bestFit="1" customWidth="1"/>
    <col min="2" max="2" width="121.5" customWidth="1"/>
  </cols>
  <sheetData>
    <row r="1" spans="1:2" x14ac:dyDescent="0.15">
      <c r="A1" t="s">
        <v>299</v>
      </c>
    </row>
    <row r="3" spans="1:2" x14ac:dyDescent="0.15">
      <c r="A3" t="s">
        <v>235</v>
      </c>
      <c r="B3" t="s">
        <v>237</v>
      </c>
    </row>
    <row r="4" spans="1:2" x14ac:dyDescent="0.15">
      <c r="B4" t="s">
        <v>290</v>
      </c>
    </row>
    <row r="5" spans="1:2" x14ac:dyDescent="0.15">
      <c r="B5" t="s">
        <v>291</v>
      </c>
    </row>
    <row r="7" spans="1:2" x14ac:dyDescent="0.15">
      <c r="A7" t="s">
        <v>235</v>
      </c>
      <c r="B7" t="s">
        <v>286</v>
      </c>
    </row>
    <row r="8" spans="1:2" x14ac:dyDescent="0.15">
      <c r="B8" s="1" t="s">
        <v>236</v>
      </c>
    </row>
    <row r="9" spans="1:2" x14ac:dyDescent="0.15">
      <c r="B9" s="1" t="s">
        <v>240</v>
      </c>
    </row>
    <row r="10" spans="1:2" x14ac:dyDescent="0.15">
      <c r="B10" s="1" t="s">
        <v>241</v>
      </c>
    </row>
    <row r="11" spans="1:2" x14ac:dyDescent="0.15">
      <c r="B11" s="1" t="s">
        <v>459</v>
      </c>
    </row>
    <row r="12" spans="1:2" x14ac:dyDescent="0.15">
      <c r="B12" s="1" t="s">
        <v>292</v>
      </c>
    </row>
    <row r="13" spans="1:2" x14ac:dyDescent="0.15">
      <c r="B13" s="1" t="s">
        <v>238</v>
      </c>
    </row>
    <row r="14" spans="1:2" x14ac:dyDescent="0.15">
      <c r="B14" s="1" t="s">
        <v>239</v>
      </c>
    </row>
    <row r="15" spans="1:2" x14ac:dyDescent="0.15">
      <c r="B15" s="1" t="s">
        <v>242</v>
      </c>
    </row>
    <row r="16" spans="1:2" x14ac:dyDescent="0.15">
      <c r="B16" s="1" t="s">
        <v>294</v>
      </c>
    </row>
    <row r="17" spans="2:2" x14ac:dyDescent="0.15">
      <c r="B17" s="1" t="s">
        <v>293</v>
      </c>
    </row>
    <row r="18" spans="2:2" x14ac:dyDescent="0.15">
      <c r="B18" s="1" t="s">
        <v>287</v>
      </c>
    </row>
    <row r="19" spans="2:2" x14ac:dyDescent="0.15">
      <c r="B19" s="1" t="s">
        <v>288</v>
      </c>
    </row>
    <row r="20" spans="2:2" x14ac:dyDescent="0.15">
      <c r="B20" s="1" t="s">
        <v>300</v>
      </c>
    </row>
    <row r="21" spans="2:2" x14ac:dyDescent="0.15">
      <c r="B21" s="1" t="s">
        <v>289</v>
      </c>
    </row>
    <row r="22" spans="2:2" x14ac:dyDescent="0.15">
      <c r="B22" s="1" t="s">
        <v>295</v>
      </c>
    </row>
    <row r="34" spans="2:2" hidden="1" x14ac:dyDescent="0.15">
      <c r="B34" t="s">
        <v>234</v>
      </c>
    </row>
    <row r="35" spans="2:2" ht="81" hidden="1" x14ac:dyDescent="0.15">
      <c r="B35" s="1" t="s">
        <v>232</v>
      </c>
    </row>
    <row r="36" spans="2:2" ht="54" hidden="1" x14ac:dyDescent="0.15">
      <c r="B36" s="1" t="s">
        <v>233</v>
      </c>
    </row>
    <row r="37" spans="2:2" hidden="1" x14ac:dyDescent="0.15"/>
  </sheetData>
  <sheetProtection algorithmName="SHA-512" hashValue="lCAHuTMG0T1WVIJh0ARit8P2bYrd4hizFrKebMuL91q7dw+avgbcqjoux1SIuXPO8EjYEgahY/oGOpzNQRYf9A==" saltValue="QXOGte2mFBJsG2zyrDkTvw==" spinCount="100000" sheet="1" objects="1" scenarios="1"/>
  <phoneticPr fontId="1"/>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zoomScale="85" zoomScaleNormal="85" workbookViewId="0">
      <selection activeCell="F27" sqref="F27"/>
    </sheetView>
  </sheetViews>
  <sheetFormatPr defaultRowHeight="12" x14ac:dyDescent="0.15"/>
  <cols>
    <col min="1" max="1" width="5.875" style="23" customWidth="1"/>
    <col min="2" max="2" width="8.625" style="42" customWidth="1"/>
    <col min="3" max="3" width="14.125" style="23" bestFit="1" customWidth="1"/>
    <col min="4" max="4" width="12.75" style="42" bestFit="1" customWidth="1"/>
    <col min="5" max="5" width="23.75" style="23" customWidth="1"/>
    <col min="6" max="6" width="77.875" style="23" customWidth="1"/>
    <col min="7" max="7" width="17.25" style="23" customWidth="1"/>
    <col min="8" max="8" width="10.625" style="23" bestFit="1" customWidth="1"/>
    <col min="9" max="256" width="9" style="23"/>
    <col min="257" max="257" width="3.75" style="23" customWidth="1"/>
    <col min="258" max="258" width="9" style="23"/>
    <col min="259" max="259" width="17" style="23" customWidth="1"/>
    <col min="260" max="261" width="14.125" style="23" bestFit="1" customWidth="1"/>
    <col min="262" max="262" width="23.75" style="23" customWidth="1"/>
    <col min="263" max="263" width="55.875" style="23" bestFit="1" customWidth="1"/>
    <col min="264" max="264" width="31.5" style="23" bestFit="1" customWidth="1"/>
    <col min="265" max="512" width="9" style="23"/>
    <col min="513" max="513" width="3.75" style="23" customWidth="1"/>
    <col min="514" max="514" width="9" style="23"/>
    <col min="515" max="515" width="17" style="23" customWidth="1"/>
    <col min="516" max="517" width="14.125" style="23" bestFit="1" customWidth="1"/>
    <col min="518" max="518" width="23.75" style="23" customWidth="1"/>
    <col min="519" max="519" width="55.875" style="23" bestFit="1" customWidth="1"/>
    <col min="520" max="520" width="31.5" style="23" bestFit="1" customWidth="1"/>
    <col min="521" max="768" width="9" style="23"/>
    <col min="769" max="769" width="3.75" style="23" customWidth="1"/>
    <col min="770" max="770" width="9" style="23"/>
    <col min="771" max="771" width="17" style="23" customWidth="1"/>
    <col min="772" max="773" width="14.125" style="23" bestFit="1" customWidth="1"/>
    <col min="774" max="774" width="23.75" style="23" customWidth="1"/>
    <col min="775" max="775" width="55.875" style="23" bestFit="1" customWidth="1"/>
    <col min="776" max="776" width="31.5" style="23" bestFit="1" customWidth="1"/>
    <col min="777" max="1024" width="9" style="23"/>
    <col min="1025" max="1025" width="3.75" style="23" customWidth="1"/>
    <col min="1026" max="1026" width="9" style="23"/>
    <col min="1027" max="1027" width="17" style="23" customWidth="1"/>
    <col min="1028" max="1029" width="14.125" style="23" bestFit="1" customWidth="1"/>
    <col min="1030" max="1030" width="23.75" style="23" customWidth="1"/>
    <col min="1031" max="1031" width="55.875" style="23" bestFit="1" customWidth="1"/>
    <col min="1032" max="1032" width="31.5" style="23" bestFit="1" customWidth="1"/>
    <col min="1033" max="1280" width="9" style="23"/>
    <col min="1281" max="1281" width="3.75" style="23" customWidth="1"/>
    <col min="1282" max="1282" width="9" style="23"/>
    <col min="1283" max="1283" width="17" style="23" customWidth="1"/>
    <col min="1284" max="1285" width="14.125" style="23" bestFit="1" customWidth="1"/>
    <col min="1286" max="1286" width="23.75" style="23" customWidth="1"/>
    <col min="1287" max="1287" width="55.875" style="23" bestFit="1" customWidth="1"/>
    <col min="1288" max="1288" width="31.5" style="23" bestFit="1" customWidth="1"/>
    <col min="1289" max="1536" width="9" style="23"/>
    <col min="1537" max="1537" width="3.75" style="23" customWidth="1"/>
    <col min="1538" max="1538" width="9" style="23"/>
    <col min="1539" max="1539" width="17" style="23" customWidth="1"/>
    <col min="1540" max="1541" width="14.125" style="23" bestFit="1" customWidth="1"/>
    <col min="1542" max="1542" width="23.75" style="23" customWidth="1"/>
    <col min="1543" max="1543" width="55.875" style="23" bestFit="1" customWidth="1"/>
    <col min="1544" max="1544" width="31.5" style="23" bestFit="1" customWidth="1"/>
    <col min="1545" max="1792" width="9" style="23"/>
    <col min="1793" max="1793" width="3.75" style="23" customWidth="1"/>
    <col min="1794" max="1794" width="9" style="23"/>
    <col min="1795" max="1795" width="17" style="23" customWidth="1"/>
    <col min="1796" max="1797" width="14.125" style="23" bestFit="1" customWidth="1"/>
    <col min="1798" max="1798" width="23.75" style="23" customWidth="1"/>
    <col min="1799" max="1799" width="55.875" style="23" bestFit="1" customWidth="1"/>
    <col min="1800" max="1800" width="31.5" style="23" bestFit="1" customWidth="1"/>
    <col min="1801" max="2048" width="9" style="23"/>
    <col min="2049" max="2049" width="3.75" style="23" customWidth="1"/>
    <col min="2050" max="2050" width="9" style="23"/>
    <col min="2051" max="2051" width="17" style="23" customWidth="1"/>
    <col min="2052" max="2053" width="14.125" style="23" bestFit="1" customWidth="1"/>
    <col min="2054" max="2054" width="23.75" style="23" customWidth="1"/>
    <col min="2055" max="2055" width="55.875" style="23" bestFit="1" customWidth="1"/>
    <col min="2056" max="2056" width="31.5" style="23" bestFit="1" customWidth="1"/>
    <col min="2057" max="2304" width="9" style="23"/>
    <col min="2305" max="2305" width="3.75" style="23" customWidth="1"/>
    <col min="2306" max="2306" width="9" style="23"/>
    <col min="2307" max="2307" width="17" style="23" customWidth="1"/>
    <col min="2308" max="2309" width="14.125" style="23" bestFit="1" customWidth="1"/>
    <col min="2310" max="2310" width="23.75" style="23" customWidth="1"/>
    <col min="2311" max="2311" width="55.875" style="23" bestFit="1" customWidth="1"/>
    <col min="2312" max="2312" width="31.5" style="23" bestFit="1" customWidth="1"/>
    <col min="2313" max="2560" width="9" style="23"/>
    <col min="2561" max="2561" width="3.75" style="23" customWidth="1"/>
    <col min="2562" max="2562" width="9" style="23"/>
    <col min="2563" max="2563" width="17" style="23" customWidth="1"/>
    <col min="2564" max="2565" width="14.125" style="23" bestFit="1" customWidth="1"/>
    <col min="2566" max="2566" width="23.75" style="23" customWidth="1"/>
    <col min="2567" max="2567" width="55.875" style="23" bestFit="1" customWidth="1"/>
    <col min="2568" max="2568" width="31.5" style="23" bestFit="1" customWidth="1"/>
    <col min="2569" max="2816" width="9" style="23"/>
    <col min="2817" max="2817" width="3.75" style="23" customWidth="1"/>
    <col min="2818" max="2818" width="9" style="23"/>
    <col min="2819" max="2819" width="17" style="23" customWidth="1"/>
    <col min="2820" max="2821" width="14.125" style="23" bestFit="1" customWidth="1"/>
    <col min="2822" max="2822" width="23.75" style="23" customWidth="1"/>
    <col min="2823" max="2823" width="55.875" style="23" bestFit="1" customWidth="1"/>
    <col min="2824" max="2824" width="31.5" style="23" bestFit="1" customWidth="1"/>
    <col min="2825" max="3072" width="9" style="23"/>
    <col min="3073" max="3073" width="3.75" style="23" customWidth="1"/>
    <col min="3074" max="3074" width="9" style="23"/>
    <col min="3075" max="3075" width="17" style="23" customWidth="1"/>
    <col min="3076" max="3077" width="14.125" style="23" bestFit="1" customWidth="1"/>
    <col min="3078" max="3078" width="23.75" style="23" customWidth="1"/>
    <col min="3079" max="3079" width="55.875" style="23" bestFit="1" customWidth="1"/>
    <col min="3080" max="3080" width="31.5" style="23" bestFit="1" customWidth="1"/>
    <col min="3081" max="3328" width="9" style="23"/>
    <col min="3329" max="3329" width="3.75" style="23" customWidth="1"/>
    <col min="3330" max="3330" width="9" style="23"/>
    <col min="3331" max="3331" width="17" style="23" customWidth="1"/>
    <col min="3332" max="3333" width="14.125" style="23" bestFit="1" customWidth="1"/>
    <col min="3334" max="3334" width="23.75" style="23" customWidth="1"/>
    <col min="3335" max="3335" width="55.875" style="23" bestFit="1" customWidth="1"/>
    <col min="3336" max="3336" width="31.5" style="23" bestFit="1" customWidth="1"/>
    <col min="3337" max="3584" width="9" style="23"/>
    <col min="3585" max="3585" width="3.75" style="23" customWidth="1"/>
    <col min="3586" max="3586" width="9" style="23"/>
    <col min="3587" max="3587" width="17" style="23" customWidth="1"/>
    <col min="3588" max="3589" width="14.125" style="23" bestFit="1" customWidth="1"/>
    <col min="3590" max="3590" width="23.75" style="23" customWidth="1"/>
    <col min="3591" max="3591" width="55.875" style="23" bestFit="1" customWidth="1"/>
    <col min="3592" max="3592" width="31.5" style="23" bestFit="1" customWidth="1"/>
    <col min="3593" max="3840" width="9" style="23"/>
    <col min="3841" max="3841" width="3.75" style="23" customWidth="1"/>
    <col min="3842" max="3842" width="9" style="23"/>
    <col min="3843" max="3843" width="17" style="23" customWidth="1"/>
    <col min="3844" max="3845" width="14.125" style="23" bestFit="1" customWidth="1"/>
    <col min="3846" max="3846" width="23.75" style="23" customWidth="1"/>
    <col min="3847" max="3847" width="55.875" style="23" bestFit="1" customWidth="1"/>
    <col min="3848" max="3848" width="31.5" style="23" bestFit="1" customWidth="1"/>
    <col min="3849" max="4096" width="9" style="23"/>
    <col min="4097" max="4097" width="3.75" style="23" customWidth="1"/>
    <col min="4098" max="4098" width="9" style="23"/>
    <col min="4099" max="4099" width="17" style="23" customWidth="1"/>
    <col min="4100" max="4101" width="14.125" style="23" bestFit="1" customWidth="1"/>
    <col min="4102" max="4102" width="23.75" style="23" customWidth="1"/>
    <col min="4103" max="4103" width="55.875" style="23" bestFit="1" customWidth="1"/>
    <col min="4104" max="4104" width="31.5" style="23" bestFit="1" customWidth="1"/>
    <col min="4105" max="4352" width="9" style="23"/>
    <col min="4353" max="4353" width="3.75" style="23" customWidth="1"/>
    <col min="4354" max="4354" width="9" style="23"/>
    <col min="4355" max="4355" width="17" style="23" customWidth="1"/>
    <col min="4356" max="4357" width="14.125" style="23" bestFit="1" customWidth="1"/>
    <col min="4358" max="4358" width="23.75" style="23" customWidth="1"/>
    <col min="4359" max="4359" width="55.875" style="23" bestFit="1" customWidth="1"/>
    <col min="4360" max="4360" width="31.5" style="23" bestFit="1" customWidth="1"/>
    <col min="4361" max="4608" width="9" style="23"/>
    <col min="4609" max="4609" width="3.75" style="23" customWidth="1"/>
    <col min="4610" max="4610" width="9" style="23"/>
    <col min="4611" max="4611" width="17" style="23" customWidth="1"/>
    <col min="4612" max="4613" width="14.125" style="23" bestFit="1" customWidth="1"/>
    <col min="4614" max="4614" width="23.75" style="23" customWidth="1"/>
    <col min="4615" max="4615" width="55.875" style="23" bestFit="1" customWidth="1"/>
    <col min="4616" max="4616" width="31.5" style="23" bestFit="1" customWidth="1"/>
    <col min="4617" max="4864" width="9" style="23"/>
    <col min="4865" max="4865" width="3.75" style="23" customWidth="1"/>
    <col min="4866" max="4866" width="9" style="23"/>
    <col min="4867" max="4867" width="17" style="23" customWidth="1"/>
    <col min="4868" max="4869" width="14.125" style="23" bestFit="1" customWidth="1"/>
    <col min="4870" max="4870" width="23.75" style="23" customWidth="1"/>
    <col min="4871" max="4871" width="55.875" style="23" bestFit="1" customWidth="1"/>
    <col min="4872" max="4872" width="31.5" style="23" bestFit="1" customWidth="1"/>
    <col min="4873" max="5120" width="9" style="23"/>
    <col min="5121" max="5121" width="3.75" style="23" customWidth="1"/>
    <col min="5122" max="5122" width="9" style="23"/>
    <col min="5123" max="5123" width="17" style="23" customWidth="1"/>
    <col min="5124" max="5125" width="14.125" style="23" bestFit="1" customWidth="1"/>
    <col min="5126" max="5126" width="23.75" style="23" customWidth="1"/>
    <col min="5127" max="5127" width="55.875" style="23" bestFit="1" customWidth="1"/>
    <col min="5128" max="5128" width="31.5" style="23" bestFit="1" customWidth="1"/>
    <col min="5129" max="5376" width="9" style="23"/>
    <col min="5377" max="5377" width="3.75" style="23" customWidth="1"/>
    <col min="5378" max="5378" width="9" style="23"/>
    <col min="5379" max="5379" width="17" style="23" customWidth="1"/>
    <col min="5380" max="5381" width="14.125" style="23" bestFit="1" customWidth="1"/>
    <col min="5382" max="5382" width="23.75" style="23" customWidth="1"/>
    <col min="5383" max="5383" width="55.875" style="23" bestFit="1" customWidth="1"/>
    <col min="5384" max="5384" width="31.5" style="23" bestFit="1" customWidth="1"/>
    <col min="5385" max="5632" width="9" style="23"/>
    <col min="5633" max="5633" width="3.75" style="23" customWidth="1"/>
    <col min="5634" max="5634" width="9" style="23"/>
    <col min="5635" max="5635" width="17" style="23" customWidth="1"/>
    <col min="5636" max="5637" width="14.125" style="23" bestFit="1" customWidth="1"/>
    <col min="5638" max="5638" width="23.75" style="23" customWidth="1"/>
    <col min="5639" max="5639" width="55.875" style="23" bestFit="1" customWidth="1"/>
    <col min="5640" max="5640" width="31.5" style="23" bestFit="1" customWidth="1"/>
    <col min="5641" max="5888" width="9" style="23"/>
    <col min="5889" max="5889" width="3.75" style="23" customWidth="1"/>
    <col min="5890" max="5890" width="9" style="23"/>
    <col min="5891" max="5891" width="17" style="23" customWidth="1"/>
    <col min="5892" max="5893" width="14.125" style="23" bestFit="1" customWidth="1"/>
    <col min="5894" max="5894" width="23.75" style="23" customWidth="1"/>
    <col min="5895" max="5895" width="55.875" style="23" bestFit="1" customWidth="1"/>
    <col min="5896" max="5896" width="31.5" style="23" bestFit="1" customWidth="1"/>
    <col min="5897" max="6144" width="9" style="23"/>
    <col min="6145" max="6145" width="3.75" style="23" customWidth="1"/>
    <col min="6146" max="6146" width="9" style="23"/>
    <col min="6147" max="6147" width="17" style="23" customWidth="1"/>
    <col min="6148" max="6149" width="14.125" style="23" bestFit="1" customWidth="1"/>
    <col min="6150" max="6150" width="23.75" style="23" customWidth="1"/>
    <col min="6151" max="6151" width="55.875" style="23" bestFit="1" customWidth="1"/>
    <col min="6152" max="6152" width="31.5" style="23" bestFit="1" customWidth="1"/>
    <col min="6153" max="6400" width="9" style="23"/>
    <col min="6401" max="6401" width="3.75" style="23" customWidth="1"/>
    <col min="6402" max="6402" width="9" style="23"/>
    <col min="6403" max="6403" width="17" style="23" customWidth="1"/>
    <col min="6404" max="6405" width="14.125" style="23" bestFit="1" customWidth="1"/>
    <col min="6406" max="6406" width="23.75" style="23" customWidth="1"/>
    <col min="6407" max="6407" width="55.875" style="23" bestFit="1" customWidth="1"/>
    <col min="6408" max="6408" width="31.5" style="23" bestFit="1" customWidth="1"/>
    <col min="6409" max="6656" width="9" style="23"/>
    <col min="6657" max="6657" width="3.75" style="23" customWidth="1"/>
    <col min="6658" max="6658" width="9" style="23"/>
    <col min="6659" max="6659" width="17" style="23" customWidth="1"/>
    <col min="6660" max="6661" width="14.125" style="23" bestFit="1" customWidth="1"/>
    <col min="6662" max="6662" width="23.75" style="23" customWidth="1"/>
    <col min="6663" max="6663" width="55.875" style="23" bestFit="1" customWidth="1"/>
    <col min="6664" max="6664" width="31.5" style="23" bestFit="1" customWidth="1"/>
    <col min="6665" max="6912" width="9" style="23"/>
    <col min="6913" max="6913" width="3.75" style="23" customWidth="1"/>
    <col min="6914" max="6914" width="9" style="23"/>
    <col min="6915" max="6915" width="17" style="23" customWidth="1"/>
    <col min="6916" max="6917" width="14.125" style="23" bestFit="1" customWidth="1"/>
    <col min="6918" max="6918" width="23.75" style="23" customWidth="1"/>
    <col min="6919" max="6919" width="55.875" style="23" bestFit="1" customWidth="1"/>
    <col min="6920" max="6920" width="31.5" style="23" bestFit="1" customWidth="1"/>
    <col min="6921" max="7168" width="9" style="23"/>
    <col min="7169" max="7169" width="3.75" style="23" customWidth="1"/>
    <col min="7170" max="7170" width="9" style="23"/>
    <col min="7171" max="7171" width="17" style="23" customWidth="1"/>
    <col min="7172" max="7173" width="14.125" style="23" bestFit="1" customWidth="1"/>
    <col min="7174" max="7174" width="23.75" style="23" customWidth="1"/>
    <col min="7175" max="7175" width="55.875" style="23" bestFit="1" customWidth="1"/>
    <col min="7176" max="7176" width="31.5" style="23" bestFit="1" customWidth="1"/>
    <col min="7177" max="7424" width="9" style="23"/>
    <col min="7425" max="7425" width="3.75" style="23" customWidth="1"/>
    <col min="7426" max="7426" width="9" style="23"/>
    <col min="7427" max="7427" width="17" style="23" customWidth="1"/>
    <col min="7428" max="7429" width="14.125" style="23" bestFit="1" customWidth="1"/>
    <col min="7430" max="7430" width="23.75" style="23" customWidth="1"/>
    <col min="7431" max="7431" width="55.875" style="23" bestFit="1" customWidth="1"/>
    <col min="7432" max="7432" width="31.5" style="23" bestFit="1" customWidth="1"/>
    <col min="7433" max="7680" width="9" style="23"/>
    <col min="7681" max="7681" width="3.75" style="23" customWidth="1"/>
    <col min="7682" max="7682" width="9" style="23"/>
    <col min="7683" max="7683" width="17" style="23" customWidth="1"/>
    <col min="7684" max="7685" width="14.125" style="23" bestFit="1" customWidth="1"/>
    <col min="7686" max="7686" width="23.75" style="23" customWidth="1"/>
    <col min="7687" max="7687" width="55.875" style="23" bestFit="1" customWidth="1"/>
    <col min="7688" max="7688" width="31.5" style="23" bestFit="1" customWidth="1"/>
    <col min="7689" max="7936" width="9" style="23"/>
    <col min="7937" max="7937" width="3.75" style="23" customWidth="1"/>
    <col min="7938" max="7938" width="9" style="23"/>
    <col min="7939" max="7939" width="17" style="23" customWidth="1"/>
    <col min="7940" max="7941" width="14.125" style="23" bestFit="1" customWidth="1"/>
    <col min="7942" max="7942" width="23.75" style="23" customWidth="1"/>
    <col min="7943" max="7943" width="55.875" style="23" bestFit="1" customWidth="1"/>
    <col min="7944" max="7944" width="31.5" style="23" bestFit="1" customWidth="1"/>
    <col min="7945" max="8192" width="9" style="23"/>
    <col min="8193" max="8193" width="3.75" style="23" customWidth="1"/>
    <col min="8194" max="8194" width="9" style="23"/>
    <col min="8195" max="8195" width="17" style="23" customWidth="1"/>
    <col min="8196" max="8197" width="14.125" style="23" bestFit="1" customWidth="1"/>
    <col min="8198" max="8198" width="23.75" style="23" customWidth="1"/>
    <col min="8199" max="8199" width="55.875" style="23" bestFit="1" customWidth="1"/>
    <col min="8200" max="8200" width="31.5" style="23" bestFit="1" customWidth="1"/>
    <col min="8201" max="8448" width="9" style="23"/>
    <col min="8449" max="8449" width="3.75" style="23" customWidth="1"/>
    <col min="8450" max="8450" width="9" style="23"/>
    <col min="8451" max="8451" width="17" style="23" customWidth="1"/>
    <col min="8452" max="8453" width="14.125" style="23" bestFit="1" customWidth="1"/>
    <col min="8454" max="8454" width="23.75" style="23" customWidth="1"/>
    <col min="8455" max="8455" width="55.875" style="23" bestFit="1" customWidth="1"/>
    <col min="8456" max="8456" width="31.5" style="23" bestFit="1" customWidth="1"/>
    <col min="8457" max="8704" width="9" style="23"/>
    <col min="8705" max="8705" width="3.75" style="23" customWidth="1"/>
    <col min="8706" max="8706" width="9" style="23"/>
    <col min="8707" max="8707" width="17" style="23" customWidth="1"/>
    <col min="8708" max="8709" width="14.125" style="23" bestFit="1" customWidth="1"/>
    <col min="8710" max="8710" width="23.75" style="23" customWidth="1"/>
    <col min="8711" max="8711" width="55.875" style="23" bestFit="1" customWidth="1"/>
    <col min="8712" max="8712" width="31.5" style="23" bestFit="1" customWidth="1"/>
    <col min="8713" max="8960" width="9" style="23"/>
    <col min="8961" max="8961" width="3.75" style="23" customWidth="1"/>
    <col min="8962" max="8962" width="9" style="23"/>
    <col min="8963" max="8963" width="17" style="23" customWidth="1"/>
    <col min="8964" max="8965" width="14.125" style="23" bestFit="1" customWidth="1"/>
    <col min="8966" max="8966" width="23.75" style="23" customWidth="1"/>
    <col min="8967" max="8967" width="55.875" style="23" bestFit="1" customWidth="1"/>
    <col min="8968" max="8968" width="31.5" style="23" bestFit="1" customWidth="1"/>
    <col min="8969" max="9216" width="9" style="23"/>
    <col min="9217" max="9217" width="3.75" style="23" customWidth="1"/>
    <col min="9218" max="9218" width="9" style="23"/>
    <col min="9219" max="9219" width="17" style="23" customWidth="1"/>
    <col min="9220" max="9221" width="14.125" style="23" bestFit="1" customWidth="1"/>
    <col min="9222" max="9222" width="23.75" style="23" customWidth="1"/>
    <col min="9223" max="9223" width="55.875" style="23" bestFit="1" customWidth="1"/>
    <col min="9224" max="9224" width="31.5" style="23" bestFit="1" customWidth="1"/>
    <col min="9225" max="9472" width="9" style="23"/>
    <col min="9473" max="9473" width="3.75" style="23" customWidth="1"/>
    <col min="9474" max="9474" width="9" style="23"/>
    <col min="9475" max="9475" width="17" style="23" customWidth="1"/>
    <col min="9476" max="9477" width="14.125" style="23" bestFit="1" customWidth="1"/>
    <col min="9478" max="9478" width="23.75" style="23" customWidth="1"/>
    <col min="9479" max="9479" width="55.875" style="23" bestFit="1" customWidth="1"/>
    <col min="9480" max="9480" width="31.5" style="23" bestFit="1" customWidth="1"/>
    <col min="9481" max="9728" width="9" style="23"/>
    <col min="9729" max="9729" width="3.75" style="23" customWidth="1"/>
    <col min="9730" max="9730" width="9" style="23"/>
    <col min="9731" max="9731" width="17" style="23" customWidth="1"/>
    <col min="9732" max="9733" width="14.125" style="23" bestFit="1" customWidth="1"/>
    <col min="9734" max="9734" width="23.75" style="23" customWidth="1"/>
    <col min="9735" max="9735" width="55.875" style="23" bestFit="1" customWidth="1"/>
    <col min="9736" max="9736" width="31.5" style="23" bestFit="1" customWidth="1"/>
    <col min="9737" max="9984" width="9" style="23"/>
    <col min="9985" max="9985" width="3.75" style="23" customWidth="1"/>
    <col min="9986" max="9986" width="9" style="23"/>
    <col min="9987" max="9987" width="17" style="23" customWidth="1"/>
    <col min="9988" max="9989" width="14.125" style="23" bestFit="1" customWidth="1"/>
    <col min="9990" max="9990" width="23.75" style="23" customWidth="1"/>
    <col min="9991" max="9991" width="55.875" style="23" bestFit="1" customWidth="1"/>
    <col min="9992" max="9992" width="31.5" style="23" bestFit="1" customWidth="1"/>
    <col min="9993" max="10240" width="9" style="23"/>
    <col min="10241" max="10241" width="3.75" style="23" customWidth="1"/>
    <col min="10242" max="10242" width="9" style="23"/>
    <col min="10243" max="10243" width="17" style="23" customWidth="1"/>
    <col min="10244" max="10245" width="14.125" style="23" bestFit="1" customWidth="1"/>
    <col min="10246" max="10246" width="23.75" style="23" customWidth="1"/>
    <col min="10247" max="10247" width="55.875" style="23" bestFit="1" customWidth="1"/>
    <col min="10248" max="10248" width="31.5" style="23" bestFit="1" customWidth="1"/>
    <col min="10249" max="10496" width="9" style="23"/>
    <col min="10497" max="10497" width="3.75" style="23" customWidth="1"/>
    <col min="10498" max="10498" width="9" style="23"/>
    <col min="10499" max="10499" width="17" style="23" customWidth="1"/>
    <col min="10500" max="10501" width="14.125" style="23" bestFit="1" customWidth="1"/>
    <col min="10502" max="10502" width="23.75" style="23" customWidth="1"/>
    <col min="10503" max="10503" width="55.875" style="23" bestFit="1" customWidth="1"/>
    <col min="10504" max="10504" width="31.5" style="23" bestFit="1" customWidth="1"/>
    <col min="10505" max="10752" width="9" style="23"/>
    <col min="10753" max="10753" width="3.75" style="23" customWidth="1"/>
    <col min="10754" max="10754" width="9" style="23"/>
    <col min="10755" max="10755" width="17" style="23" customWidth="1"/>
    <col min="10756" max="10757" width="14.125" style="23" bestFit="1" customWidth="1"/>
    <col min="10758" max="10758" width="23.75" style="23" customWidth="1"/>
    <col min="10759" max="10759" width="55.875" style="23" bestFit="1" customWidth="1"/>
    <col min="10760" max="10760" width="31.5" style="23" bestFit="1" customWidth="1"/>
    <col min="10761" max="11008" width="9" style="23"/>
    <col min="11009" max="11009" width="3.75" style="23" customWidth="1"/>
    <col min="11010" max="11010" width="9" style="23"/>
    <col min="11011" max="11011" width="17" style="23" customWidth="1"/>
    <col min="11012" max="11013" width="14.125" style="23" bestFit="1" customWidth="1"/>
    <col min="11014" max="11014" width="23.75" style="23" customWidth="1"/>
    <col min="11015" max="11015" width="55.875" style="23" bestFit="1" customWidth="1"/>
    <col min="11016" max="11016" width="31.5" style="23" bestFit="1" customWidth="1"/>
    <col min="11017" max="11264" width="9" style="23"/>
    <col min="11265" max="11265" width="3.75" style="23" customWidth="1"/>
    <col min="11266" max="11266" width="9" style="23"/>
    <col min="11267" max="11267" width="17" style="23" customWidth="1"/>
    <col min="11268" max="11269" width="14.125" style="23" bestFit="1" customWidth="1"/>
    <col min="11270" max="11270" width="23.75" style="23" customWidth="1"/>
    <col min="11271" max="11271" width="55.875" style="23" bestFit="1" customWidth="1"/>
    <col min="11272" max="11272" width="31.5" style="23" bestFit="1" customWidth="1"/>
    <col min="11273" max="11520" width="9" style="23"/>
    <col min="11521" max="11521" width="3.75" style="23" customWidth="1"/>
    <col min="11522" max="11522" width="9" style="23"/>
    <col min="11523" max="11523" width="17" style="23" customWidth="1"/>
    <col min="11524" max="11525" width="14.125" style="23" bestFit="1" customWidth="1"/>
    <col min="11526" max="11526" width="23.75" style="23" customWidth="1"/>
    <col min="11527" max="11527" width="55.875" style="23" bestFit="1" customWidth="1"/>
    <col min="11528" max="11528" width="31.5" style="23" bestFit="1" customWidth="1"/>
    <col min="11529" max="11776" width="9" style="23"/>
    <col min="11777" max="11777" width="3.75" style="23" customWidth="1"/>
    <col min="11778" max="11778" width="9" style="23"/>
    <col min="11779" max="11779" width="17" style="23" customWidth="1"/>
    <col min="11780" max="11781" width="14.125" style="23" bestFit="1" customWidth="1"/>
    <col min="11782" max="11782" width="23.75" style="23" customWidth="1"/>
    <col min="11783" max="11783" width="55.875" style="23" bestFit="1" customWidth="1"/>
    <col min="11784" max="11784" width="31.5" style="23" bestFit="1" customWidth="1"/>
    <col min="11785" max="12032" width="9" style="23"/>
    <col min="12033" max="12033" width="3.75" style="23" customWidth="1"/>
    <col min="12034" max="12034" width="9" style="23"/>
    <col min="12035" max="12035" width="17" style="23" customWidth="1"/>
    <col min="12036" max="12037" width="14.125" style="23" bestFit="1" customWidth="1"/>
    <col min="12038" max="12038" width="23.75" style="23" customWidth="1"/>
    <col min="12039" max="12039" width="55.875" style="23" bestFit="1" customWidth="1"/>
    <col min="12040" max="12040" width="31.5" style="23" bestFit="1" customWidth="1"/>
    <col min="12041" max="12288" width="9" style="23"/>
    <col min="12289" max="12289" width="3.75" style="23" customWidth="1"/>
    <col min="12290" max="12290" width="9" style="23"/>
    <col min="12291" max="12291" width="17" style="23" customWidth="1"/>
    <col min="12292" max="12293" width="14.125" style="23" bestFit="1" customWidth="1"/>
    <col min="12294" max="12294" width="23.75" style="23" customWidth="1"/>
    <col min="12295" max="12295" width="55.875" style="23" bestFit="1" customWidth="1"/>
    <col min="12296" max="12296" width="31.5" style="23" bestFit="1" customWidth="1"/>
    <col min="12297" max="12544" width="9" style="23"/>
    <col min="12545" max="12545" width="3.75" style="23" customWidth="1"/>
    <col min="12546" max="12546" width="9" style="23"/>
    <col min="12547" max="12547" width="17" style="23" customWidth="1"/>
    <col min="12548" max="12549" width="14.125" style="23" bestFit="1" customWidth="1"/>
    <col min="12550" max="12550" width="23.75" style="23" customWidth="1"/>
    <col min="12551" max="12551" width="55.875" style="23" bestFit="1" customWidth="1"/>
    <col min="12552" max="12552" width="31.5" style="23" bestFit="1" customWidth="1"/>
    <col min="12553" max="12800" width="9" style="23"/>
    <col min="12801" max="12801" width="3.75" style="23" customWidth="1"/>
    <col min="12802" max="12802" width="9" style="23"/>
    <col min="12803" max="12803" width="17" style="23" customWidth="1"/>
    <col min="12804" max="12805" width="14.125" style="23" bestFit="1" customWidth="1"/>
    <col min="12806" max="12806" width="23.75" style="23" customWidth="1"/>
    <col min="12807" max="12807" width="55.875" style="23" bestFit="1" customWidth="1"/>
    <col min="12808" max="12808" width="31.5" style="23" bestFit="1" customWidth="1"/>
    <col min="12809" max="13056" width="9" style="23"/>
    <col min="13057" max="13057" width="3.75" style="23" customWidth="1"/>
    <col min="13058" max="13058" width="9" style="23"/>
    <col min="13059" max="13059" width="17" style="23" customWidth="1"/>
    <col min="13060" max="13061" width="14.125" style="23" bestFit="1" customWidth="1"/>
    <col min="13062" max="13062" width="23.75" style="23" customWidth="1"/>
    <col min="13063" max="13063" width="55.875" style="23" bestFit="1" customWidth="1"/>
    <col min="13064" max="13064" width="31.5" style="23" bestFit="1" customWidth="1"/>
    <col min="13065" max="13312" width="9" style="23"/>
    <col min="13313" max="13313" width="3.75" style="23" customWidth="1"/>
    <col min="13314" max="13314" width="9" style="23"/>
    <col min="13315" max="13315" width="17" style="23" customWidth="1"/>
    <col min="13316" max="13317" width="14.125" style="23" bestFit="1" customWidth="1"/>
    <col min="13318" max="13318" width="23.75" style="23" customWidth="1"/>
    <col min="13319" max="13319" width="55.875" style="23" bestFit="1" customWidth="1"/>
    <col min="13320" max="13320" width="31.5" style="23" bestFit="1" customWidth="1"/>
    <col min="13321" max="13568" width="9" style="23"/>
    <col min="13569" max="13569" width="3.75" style="23" customWidth="1"/>
    <col min="13570" max="13570" width="9" style="23"/>
    <col min="13571" max="13571" width="17" style="23" customWidth="1"/>
    <col min="13572" max="13573" width="14.125" style="23" bestFit="1" customWidth="1"/>
    <col min="13574" max="13574" width="23.75" style="23" customWidth="1"/>
    <col min="13575" max="13575" width="55.875" style="23" bestFit="1" customWidth="1"/>
    <col min="13576" max="13576" width="31.5" style="23" bestFit="1" customWidth="1"/>
    <col min="13577" max="13824" width="9" style="23"/>
    <col min="13825" max="13825" width="3.75" style="23" customWidth="1"/>
    <col min="13826" max="13826" width="9" style="23"/>
    <col min="13827" max="13827" width="17" style="23" customWidth="1"/>
    <col min="13828" max="13829" width="14.125" style="23" bestFit="1" customWidth="1"/>
    <col min="13830" max="13830" width="23.75" style="23" customWidth="1"/>
    <col min="13831" max="13831" width="55.875" style="23" bestFit="1" customWidth="1"/>
    <col min="13832" max="13832" width="31.5" style="23" bestFit="1" customWidth="1"/>
    <col min="13833" max="14080" width="9" style="23"/>
    <col min="14081" max="14081" width="3.75" style="23" customWidth="1"/>
    <col min="14082" max="14082" width="9" style="23"/>
    <col min="14083" max="14083" width="17" style="23" customWidth="1"/>
    <col min="14084" max="14085" width="14.125" style="23" bestFit="1" customWidth="1"/>
    <col min="14086" max="14086" width="23.75" style="23" customWidth="1"/>
    <col min="14087" max="14087" width="55.875" style="23" bestFit="1" customWidth="1"/>
    <col min="14088" max="14088" width="31.5" style="23" bestFit="1" customWidth="1"/>
    <col min="14089" max="14336" width="9" style="23"/>
    <col min="14337" max="14337" width="3.75" style="23" customWidth="1"/>
    <col min="14338" max="14338" width="9" style="23"/>
    <col min="14339" max="14339" width="17" style="23" customWidth="1"/>
    <col min="14340" max="14341" width="14.125" style="23" bestFit="1" customWidth="1"/>
    <col min="14342" max="14342" width="23.75" style="23" customWidth="1"/>
    <col min="14343" max="14343" width="55.875" style="23" bestFit="1" customWidth="1"/>
    <col min="14344" max="14344" width="31.5" style="23" bestFit="1" customWidth="1"/>
    <col min="14345" max="14592" width="9" style="23"/>
    <col min="14593" max="14593" width="3.75" style="23" customWidth="1"/>
    <col min="14594" max="14594" width="9" style="23"/>
    <col min="14595" max="14595" width="17" style="23" customWidth="1"/>
    <col min="14596" max="14597" width="14.125" style="23" bestFit="1" customWidth="1"/>
    <col min="14598" max="14598" width="23.75" style="23" customWidth="1"/>
    <col min="14599" max="14599" width="55.875" style="23" bestFit="1" customWidth="1"/>
    <col min="14600" max="14600" width="31.5" style="23" bestFit="1" customWidth="1"/>
    <col min="14601" max="14848" width="9" style="23"/>
    <col min="14849" max="14849" width="3.75" style="23" customWidth="1"/>
    <col min="14850" max="14850" width="9" style="23"/>
    <col min="14851" max="14851" width="17" style="23" customWidth="1"/>
    <col min="14852" max="14853" width="14.125" style="23" bestFit="1" customWidth="1"/>
    <col min="14854" max="14854" width="23.75" style="23" customWidth="1"/>
    <col min="14855" max="14855" width="55.875" style="23" bestFit="1" customWidth="1"/>
    <col min="14856" max="14856" width="31.5" style="23" bestFit="1" customWidth="1"/>
    <col min="14857" max="15104" width="9" style="23"/>
    <col min="15105" max="15105" width="3.75" style="23" customWidth="1"/>
    <col min="15106" max="15106" width="9" style="23"/>
    <col min="15107" max="15107" width="17" style="23" customWidth="1"/>
    <col min="15108" max="15109" width="14.125" style="23" bestFit="1" customWidth="1"/>
    <col min="15110" max="15110" width="23.75" style="23" customWidth="1"/>
    <col min="15111" max="15111" width="55.875" style="23" bestFit="1" customWidth="1"/>
    <col min="15112" max="15112" width="31.5" style="23" bestFit="1" customWidth="1"/>
    <col min="15113" max="15360" width="9" style="23"/>
    <col min="15361" max="15361" width="3.75" style="23" customWidth="1"/>
    <col min="15362" max="15362" width="9" style="23"/>
    <col min="15363" max="15363" width="17" style="23" customWidth="1"/>
    <col min="15364" max="15365" width="14.125" style="23" bestFit="1" customWidth="1"/>
    <col min="15366" max="15366" width="23.75" style="23" customWidth="1"/>
    <col min="15367" max="15367" width="55.875" style="23" bestFit="1" customWidth="1"/>
    <col min="15368" max="15368" width="31.5" style="23" bestFit="1" customWidth="1"/>
    <col min="15369" max="15616" width="9" style="23"/>
    <col min="15617" max="15617" width="3.75" style="23" customWidth="1"/>
    <col min="15618" max="15618" width="9" style="23"/>
    <col min="15619" max="15619" width="17" style="23" customWidth="1"/>
    <col min="15620" max="15621" width="14.125" style="23" bestFit="1" customWidth="1"/>
    <col min="15622" max="15622" width="23.75" style="23" customWidth="1"/>
    <col min="15623" max="15623" width="55.875" style="23" bestFit="1" customWidth="1"/>
    <col min="15624" max="15624" width="31.5" style="23" bestFit="1" customWidth="1"/>
    <col min="15625" max="15872" width="9" style="23"/>
    <col min="15873" max="15873" width="3.75" style="23" customWidth="1"/>
    <col min="15874" max="15874" width="9" style="23"/>
    <col min="15875" max="15875" width="17" style="23" customWidth="1"/>
    <col min="15876" max="15877" width="14.125" style="23" bestFit="1" customWidth="1"/>
    <col min="15878" max="15878" width="23.75" style="23" customWidth="1"/>
    <col min="15879" max="15879" width="55.875" style="23" bestFit="1" customWidth="1"/>
    <col min="15880" max="15880" width="31.5" style="23" bestFit="1" customWidth="1"/>
    <col min="15881" max="16128" width="9" style="23"/>
    <col min="16129" max="16129" width="3.75" style="23" customWidth="1"/>
    <col min="16130" max="16130" width="9" style="23"/>
    <col min="16131" max="16131" width="17" style="23" customWidth="1"/>
    <col min="16132" max="16133" width="14.125" style="23" bestFit="1" customWidth="1"/>
    <col min="16134" max="16134" width="23.75" style="23" customWidth="1"/>
    <col min="16135" max="16135" width="55.875" style="23" bestFit="1" customWidth="1"/>
    <col min="16136" max="16136" width="31.5" style="23" bestFit="1" customWidth="1"/>
    <col min="16137" max="16384" width="9" style="23"/>
  </cols>
  <sheetData>
    <row r="1" spans="1:8" x14ac:dyDescent="0.15">
      <c r="A1" s="24" t="s">
        <v>106</v>
      </c>
      <c r="B1" s="40"/>
    </row>
    <row r="3" spans="1:8" ht="12.75" thickBot="1" x14ac:dyDescent="0.2">
      <c r="A3" s="38" t="s">
        <v>224</v>
      </c>
      <c r="B3" s="41" t="s">
        <v>223</v>
      </c>
      <c r="C3" s="38" t="s">
        <v>107</v>
      </c>
      <c r="D3" s="41" t="s">
        <v>108</v>
      </c>
      <c r="E3" s="38" t="s">
        <v>109</v>
      </c>
      <c r="F3" s="38" t="s">
        <v>110</v>
      </c>
      <c r="G3" s="25" t="s">
        <v>111</v>
      </c>
      <c r="H3" s="38" t="s">
        <v>225</v>
      </c>
    </row>
    <row r="4" spans="1:8" ht="12.75" thickTop="1" x14ac:dyDescent="0.15">
      <c r="A4" s="28">
        <v>1</v>
      </c>
      <c r="B4" s="36">
        <v>1.01</v>
      </c>
      <c r="C4" s="39">
        <v>42229</v>
      </c>
      <c r="D4" s="36" t="s">
        <v>221</v>
      </c>
      <c r="E4" s="28" t="s">
        <v>114</v>
      </c>
      <c r="F4" s="29"/>
      <c r="G4" s="26"/>
      <c r="H4" s="28" t="s">
        <v>113</v>
      </c>
    </row>
    <row r="5" spans="1:8" ht="24" x14ac:dyDescent="0.15">
      <c r="A5" s="28">
        <f>A4+1</f>
        <v>2</v>
      </c>
      <c r="B5" s="36">
        <v>1.02</v>
      </c>
      <c r="C5" s="39">
        <v>42244</v>
      </c>
      <c r="D5" s="36" t="s">
        <v>221</v>
      </c>
      <c r="E5" s="29" t="s">
        <v>116</v>
      </c>
      <c r="F5" s="29" t="s">
        <v>204</v>
      </c>
      <c r="G5" s="28" t="s">
        <v>203</v>
      </c>
      <c r="H5" s="28" t="s">
        <v>115</v>
      </c>
    </row>
    <row r="6" spans="1:8" x14ac:dyDescent="0.15">
      <c r="A6" s="28">
        <f t="shared" ref="A6:A24" si="0">A5+1</f>
        <v>3</v>
      </c>
      <c r="B6" s="36">
        <v>1.03</v>
      </c>
      <c r="C6" s="39">
        <v>42244</v>
      </c>
      <c r="D6" s="36" t="s">
        <v>221</v>
      </c>
      <c r="E6" s="29" t="s">
        <v>117</v>
      </c>
      <c r="F6" s="29" t="s">
        <v>118</v>
      </c>
      <c r="G6" s="28" t="s">
        <v>112</v>
      </c>
      <c r="H6" s="28" t="s">
        <v>115</v>
      </c>
    </row>
    <row r="7" spans="1:8" ht="78" customHeight="1" x14ac:dyDescent="0.15">
      <c r="A7" s="28">
        <f t="shared" si="0"/>
        <v>4</v>
      </c>
      <c r="B7" s="36">
        <v>1.04</v>
      </c>
      <c r="C7" s="39">
        <v>42244</v>
      </c>
      <c r="D7" s="36" t="s">
        <v>221</v>
      </c>
      <c r="E7" s="29" t="s">
        <v>205</v>
      </c>
      <c r="F7" s="29" t="s">
        <v>206</v>
      </c>
      <c r="G7" s="28" t="s">
        <v>207</v>
      </c>
      <c r="H7" s="28" t="s">
        <v>115</v>
      </c>
    </row>
    <row r="8" spans="1:8" x14ac:dyDescent="0.15">
      <c r="A8" s="28">
        <f t="shared" si="0"/>
        <v>5</v>
      </c>
      <c r="B8" s="36">
        <v>1.05</v>
      </c>
      <c r="C8" s="39">
        <v>42244</v>
      </c>
      <c r="D8" s="36" t="s">
        <v>221</v>
      </c>
      <c r="E8" s="33" t="s">
        <v>212</v>
      </c>
      <c r="F8" s="35" t="s">
        <v>213</v>
      </c>
      <c r="G8" s="28" t="s">
        <v>112</v>
      </c>
      <c r="H8" s="28" t="s">
        <v>115</v>
      </c>
    </row>
    <row r="9" spans="1:8" ht="36" x14ac:dyDescent="0.15">
      <c r="A9" s="28">
        <f t="shared" si="0"/>
        <v>6</v>
      </c>
      <c r="B9" s="36">
        <v>1.06</v>
      </c>
      <c r="C9" s="39">
        <v>42244</v>
      </c>
      <c r="D9" s="36" t="s">
        <v>221</v>
      </c>
      <c r="E9" s="33" t="s">
        <v>214</v>
      </c>
      <c r="F9" s="35" t="s">
        <v>216</v>
      </c>
      <c r="G9" s="29" t="s">
        <v>218</v>
      </c>
      <c r="H9" s="28" t="s">
        <v>115</v>
      </c>
    </row>
    <row r="10" spans="1:8" ht="36" x14ac:dyDescent="0.15">
      <c r="A10" s="28">
        <f t="shared" si="0"/>
        <v>7</v>
      </c>
      <c r="B10" s="36">
        <v>1.07</v>
      </c>
      <c r="C10" s="39">
        <v>42244</v>
      </c>
      <c r="D10" s="36" t="s">
        <v>221</v>
      </c>
      <c r="E10" s="34" t="s">
        <v>215</v>
      </c>
      <c r="F10" s="35" t="s">
        <v>217</v>
      </c>
      <c r="G10" s="29" t="s">
        <v>218</v>
      </c>
      <c r="H10" s="28" t="s">
        <v>115</v>
      </c>
    </row>
    <row r="11" spans="1:8" x14ac:dyDescent="0.15">
      <c r="A11" s="28">
        <f t="shared" si="0"/>
        <v>8</v>
      </c>
      <c r="B11" s="36">
        <v>1.1000000000000001</v>
      </c>
      <c r="C11" s="27">
        <v>42249</v>
      </c>
      <c r="D11" s="37" t="s">
        <v>220</v>
      </c>
      <c r="E11" s="34" t="s">
        <v>222</v>
      </c>
      <c r="F11" s="35" t="s">
        <v>226</v>
      </c>
      <c r="G11" s="29"/>
      <c r="H11" s="28" t="s">
        <v>219</v>
      </c>
    </row>
    <row r="12" spans="1:8" ht="48" x14ac:dyDescent="0.15">
      <c r="A12" s="28">
        <f t="shared" si="0"/>
        <v>9</v>
      </c>
      <c r="B12" s="36">
        <v>1.2</v>
      </c>
      <c r="C12" s="27">
        <v>42940</v>
      </c>
      <c r="D12" s="37" t="s">
        <v>220</v>
      </c>
      <c r="E12" s="34" t="s">
        <v>296</v>
      </c>
      <c r="F12" s="35" t="s">
        <v>285</v>
      </c>
      <c r="G12" s="29" t="s">
        <v>229</v>
      </c>
      <c r="H12" s="28" t="s">
        <v>219</v>
      </c>
    </row>
    <row r="13" spans="1:8" ht="92.25" customHeight="1" x14ac:dyDescent="0.15">
      <c r="A13" s="28">
        <f t="shared" si="0"/>
        <v>10</v>
      </c>
      <c r="B13" s="36">
        <v>1.2</v>
      </c>
      <c r="C13" s="27">
        <v>42940</v>
      </c>
      <c r="D13" s="37" t="s">
        <v>220</v>
      </c>
      <c r="E13" s="34" t="s">
        <v>297</v>
      </c>
      <c r="F13" s="35" t="s">
        <v>298</v>
      </c>
      <c r="G13" s="29" t="s">
        <v>229</v>
      </c>
      <c r="H13" s="28" t="s">
        <v>219</v>
      </c>
    </row>
    <row r="14" spans="1:8" ht="41.25" customHeight="1" x14ac:dyDescent="0.15">
      <c r="A14" s="28">
        <f t="shared" si="0"/>
        <v>11</v>
      </c>
      <c r="B14" s="36">
        <v>1.3</v>
      </c>
      <c r="C14" s="27">
        <v>42965</v>
      </c>
      <c r="D14" s="37" t="s">
        <v>220</v>
      </c>
      <c r="E14" s="34" t="s">
        <v>455</v>
      </c>
      <c r="F14" s="35" t="s">
        <v>456</v>
      </c>
      <c r="G14" s="29" t="s">
        <v>457</v>
      </c>
      <c r="H14" s="28">
        <v>20170724</v>
      </c>
    </row>
    <row r="15" spans="1:8" x14ac:dyDescent="0.15">
      <c r="A15" s="28">
        <f t="shared" si="0"/>
        <v>12</v>
      </c>
      <c r="B15" s="36"/>
      <c r="C15" s="27"/>
      <c r="D15" s="37"/>
      <c r="E15" s="34"/>
      <c r="F15" s="35"/>
      <c r="G15" s="29"/>
      <c r="H15" s="28"/>
    </row>
    <row r="16" spans="1:8" x14ac:dyDescent="0.15">
      <c r="A16" s="28">
        <f t="shared" si="0"/>
        <v>13</v>
      </c>
      <c r="B16" s="36"/>
      <c r="C16" s="27"/>
      <c r="D16" s="37"/>
      <c r="E16" s="34"/>
      <c r="F16" s="35"/>
      <c r="G16" s="29"/>
      <c r="H16" s="28"/>
    </row>
    <row r="17" spans="1:8" x14ac:dyDescent="0.15">
      <c r="A17" s="28">
        <f t="shared" si="0"/>
        <v>14</v>
      </c>
      <c r="B17" s="36"/>
      <c r="C17" s="27"/>
      <c r="D17" s="37"/>
      <c r="E17" s="34"/>
      <c r="F17" s="35"/>
      <c r="G17" s="29"/>
      <c r="H17" s="28"/>
    </row>
    <row r="18" spans="1:8" x14ac:dyDescent="0.15">
      <c r="A18" s="28">
        <f t="shared" si="0"/>
        <v>15</v>
      </c>
      <c r="B18" s="36"/>
      <c r="C18" s="27"/>
      <c r="D18" s="37"/>
      <c r="E18" s="34"/>
      <c r="F18" s="35"/>
      <c r="G18" s="29"/>
      <c r="H18" s="28"/>
    </row>
    <row r="19" spans="1:8" x14ac:dyDescent="0.15">
      <c r="A19" s="28">
        <f t="shared" si="0"/>
        <v>16</v>
      </c>
      <c r="B19" s="36"/>
      <c r="C19" s="27"/>
      <c r="D19" s="37"/>
      <c r="E19" s="34"/>
      <c r="F19" s="35"/>
      <c r="G19" s="29"/>
      <c r="H19" s="28"/>
    </row>
    <row r="20" spans="1:8" x14ac:dyDescent="0.15">
      <c r="A20" s="28">
        <f t="shared" si="0"/>
        <v>17</v>
      </c>
      <c r="B20" s="36"/>
      <c r="C20" s="27"/>
      <c r="D20" s="37"/>
      <c r="E20" s="34"/>
      <c r="F20" s="35"/>
      <c r="G20" s="29"/>
      <c r="H20" s="28"/>
    </row>
    <row r="21" spans="1:8" x14ac:dyDescent="0.15">
      <c r="A21" s="28">
        <f t="shared" si="0"/>
        <v>18</v>
      </c>
      <c r="B21" s="36"/>
      <c r="C21" s="27"/>
      <c r="D21" s="37"/>
      <c r="E21" s="34"/>
      <c r="F21" s="35"/>
      <c r="G21" s="29"/>
      <c r="H21" s="28"/>
    </row>
    <row r="22" spans="1:8" x14ac:dyDescent="0.15">
      <c r="A22" s="28">
        <f t="shared" si="0"/>
        <v>19</v>
      </c>
      <c r="B22" s="36"/>
      <c r="C22" s="27"/>
      <c r="D22" s="37"/>
      <c r="E22" s="34"/>
      <c r="F22" s="35"/>
      <c r="G22" s="29"/>
      <c r="H22" s="28"/>
    </row>
    <row r="23" spans="1:8" x14ac:dyDescent="0.15">
      <c r="A23" s="28">
        <f t="shared" si="0"/>
        <v>20</v>
      </c>
      <c r="B23" s="36"/>
      <c r="C23" s="27"/>
      <c r="D23" s="37"/>
      <c r="E23" s="34"/>
      <c r="F23" s="35"/>
      <c r="G23" s="29"/>
      <c r="H23" s="28"/>
    </row>
    <row r="24" spans="1:8" x14ac:dyDescent="0.15">
      <c r="A24" s="28">
        <f t="shared" si="0"/>
        <v>21</v>
      </c>
      <c r="B24" s="36"/>
      <c r="C24" s="27"/>
      <c r="D24" s="37"/>
      <c r="E24" s="34"/>
      <c r="F24" s="35"/>
      <c r="G24" s="29"/>
      <c r="H24" s="28"/>
    </row>
  </sheetData>
  <sheetProtection algorithmName="SHA-512" hashValue="Uj4Fihz4buT45Kzaeo6tsaYgOGEBwfayXvhFf0L/30YeXsUSZ1qmKOWuhgdyJwjX8QFpk72UTfN2xjjsjrVuNQ==" saltValue="WdryoJSN4gHQ1NsHVPeSZg==" spinCount="100000" sheet="1" objects="1" scenarios="1"/>
  <phoneticPr fontId="1"/>
  <printOptions horizontalCentered="1"/>
  <pageMargins left="0.70866141732283472" right="0.70866141732283472" top="0.74803149606299213" bottom="0.74803149606299213" header="0.31496062992125984" footer="0.31496062992125984"/>
  <pageSetup paperSize="9" scale="78"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WhiteSpace="0" zoomScale="85" zoomScaleNormal="85" workbookViewId="0">
      <selection activeCell="D10" sqref="D10"/>
    </sheetView>
  </sheetViews>
  <sheetFormatPr defaultRowHeight="13.5" x14ac:dyDescent="0.15"/>
  <cols>
    <col min="1" max="1" width="7.25" style="3" customWidth="1"/>
    <col min="2" max="2" width="12.375" style="1" customWidth="1"/>
    <col min="3" max="3" width="49.75" style="2" customWidth="1"/>
    <col min="4" max="4" width="25.625" style="2" customWidth="1"/>
  </cols>
  <sheetData>
    <row r="1" spans="1:4" x14ac:dyDescent="0.15">
      <c r="A1" s="6" t="s">
        <v>0</v>
      </c>
      <c r="B1" s="5" t="s">
        <v>253</v>
      </c>
      <c r="C1" s="4" t="s">
        <v>254</v>
      </c>
      <c r="D1" s="49" t="s">
        <v>244</v>
      </c>
    </row>
    <row r="2" spans="1:4" s="32" customFormat="1" ht="40.5" customHeight="1" x14ac:dyDescent="0.15">
      <c r="A2" s="183" t="s">
        <v>245</v>
      </c>
      <c r="B2" s="181" t="s">
        <v>24</v>
      </c>
      <c r="C2" s="51" t="s">
        <v>280</v>
      </c>
      <c r="D2" s="31"/>
    </row>
    <row r="3" spans="1:4" s="32" customFormat="1" ht="27" x14ac:dyDescent="0.15">
      <c r="A3" s="186"/>
      <c r="B3" s="185"/>
      <c r="C3" s="52" t="s">
        <v>270</v>
      </c>
      <c r="D3" s="31"/>
    </row>
    <row r="4" spans="1:4" s="32" customFormat="1" ht="27" x14ac:dyDescent="0.15">
      <c r="A4" s="179" t="s">
        <v>163</v>
      </c>
      <c r="B4" s="191" t="s">
        <v>33</v>
      </c>
      <c r="C4" s="52" t="s">
        <v>271</v>
      </c>
      <c r="D4" s="31"/>
    </row>
    <row r="5" spans="1:4" s="32" customFormat="1" ht="27" x14ac:dyDescent="0.15">
      <c r="A5" s="179"/>
      <c r="B5" s="191"/>
      <c r="C5" s="52" t="s">
        <v>32</v>
      </c>
      <c r="D5" s="31"/>
    </row>
    <row r="6" spans="1:4" s="32" customFormat="1" ht="40.5" x14ac:dyDescent="0.15">
      <c r="A6" s="187" t="s">
        <v>164</v>
      </c>
      <c r="B6" s="192" t="s">
        <v>165</v>
      </c>
      <c r="C6" s="52" t="s">
        <v>281</v>
      </c>
      <c r="D6" s="31"/>
    </row>
    <row r="7" spans="1:4" s="32" customFormat="1" ht="27" x14ac:dyDescent="0.15">
      <c r="A7" s="188"/>
      <c r="B7" s="193"/>
      <c r="C7" s="52" t="s">
        <v>272</v>
      </c>
      <c r="D7" s="31"/>
    </row>
    <row r="8" spans="1:4" s="32" customFormat="1" ht="40.5" x14ac:dyDescent="0.15">
      <c r="A8" s="45" t="s">
        <v>246</v>
      </c>
      <c r="B8" s="46" t="s">
        <v>35</v>
      </c>
      <c r="C8" s="52" t="s">
        <v>273</v>
      </c>
      <c r="D8" s="31"/>
    </row>
    <row r="9" spans="1:4" s="32" customFormat="1" ht="21.75" customHeight="1" x14ac:dyDescent="0.15">
      <c r="A9" s="48" t="s">
        <v>166</v>
      </c>
      <c r="B9" s="47" t="s">
        <v>56</v>
      </c>
      <c r="C9" s="52" t="s">
        <v>282</v>
      </c>
      <c r="D9" s="31"/>
    </row>
    <row r="10" spans="1:4" s="32" customFormat="1" ht="28.5" customHeight="1" x14ac:dyDescent="0.15">
      <c r="A10" s="187" t="s">
        <v>173</v>
      </c>
      <c r="B10" s="189" t="s">
        <v>57</v>
      </c>
      <c r="C10" s="52" t="s">
        <v>274</v>
      </c>
      <c r="D10" s="31"/>
    </row>
    <row r="11" spans="1:4" s="32" customFormat="1" ht="20.25" customHeight="1" x14ac:dyDescent="0.15">
      <c r="A11" s="188"/>
      <c r="B11" s="190"/>
      <c r="C11" s="52" t="s">
        <v>275</v>
      </c>
      <c r="D11" s="31"/>
    </row>
    <row r="12" spans="1:4" s="32" customFormat="1" ht="15.75" customHeight="1" x14ac:dyDescent="0.15">
      <c r="A12" s="179" t="s">
        <v>176</v>
      </c>
      <c r="B12" s="191" t="s">
        <v>177</v>
      </c>
      <c r="C12" s="52" t="s">
        <v>276</v>
      </c>
      <c r="D12" s="31"/>
    </row>
    <row r="13" spans="1:4" s="32" customFormat="1" ht="16.5" customHeight="1" x14ac:dyDescent="0.15">
      <c r="A13" s="180"/>
      <c r="B13" s="191"/>
      <c r="C13" s="52" t="s">
        <v>86</v>
      </c>
      <c r="D13" s="31"/>
    </row>
    <row r="14" spans="1:4" s="32" customFormat="1" ht="27" x14ac:dyDescent="0.15">
      <c r="A14" s="179" t="s">
        <v>247</v>
      </c>
      <c r="B14" s="181" t="s">
        <v>60</v>
      </c>
      <c r="C14" s="52" t="s">
        <v>277</v>
      </c>
      <c r="D14" s="31"/>
    </row>
    <row r="15" spans="1:4" s="32" customFormat="1" ht="27" x14ac:dyDescent="0.15">
      <c r="A15" s="180"/>
      <c r="B15" s="182"/>
      <c r="C15" s="52" t="s">
        <v>39</v>
      </c>
      <c r="D15" s="31"/>
    </row>
    <row r="16" spans="1:4" s="32" customFormat="1" x14ac:dyDescent="0.15">
      <c r="A16" s="179" t="s">
        <v>179</v>
      </c>
      <c r="B16" s="181" t="s">
        <v>61</v>
      </c>
      <c r="C16" s="52" t="s">
        <v>278</v>
      </c>
      <c r="D16" s="31"/>
    </row>
    <row r="17" spans="1:4" s="32" customFormat="1" ht="27" x14ac:dyDescent="0.15">
      <c r="A17" s="179"/>
      <c r="B17" s="185"/>
      <c r="C17" s="52" t="s">
        <v>208</v>
      </c>
      <c r="D17" s="80"/>
    </row>
    <row r="18" spans="1:4" s="32" customFormat="1" ht="27" x14ac:dyDescent="0.15">
      <c r="A18" s="180"/>
      <c r="B18" s="182"/>
      <c r="C18" s="52" t="s">
        <v>209</v>
      </c>
      <c r="D18" s="80"/>
    </row>
    <row r="19" spans="1:4" s="32" customFormat="1" x14ac:dyDescent="0.15">
      <c r="A19" s="179" t="s">
        <v>180</v>
      </c>
      <c r="B19" s="181" t="s">
        <v>62</v>
      </c>
      <c r="C19" s="82" t="s">
        <v>279</v>
      </c>
      <c r="D19" s="31"/>
    </row>
    <row r="20" spans="1:4" s="32" customFormat="1" x14ac:dyDescent="0.15">
      <c r="A20" s="180"/>
      <c r="B20" s="185"/>
      <c r="C20" s="82" t="s">
        <v>40</v>
      </c>
      <c r="D20" s="31"/>
    </row>
    <row r="21" spans="1:4" s="32" customFormat="1" ht="27" x14ac:dyDescent="0.15">
      <c r="A21" s="180"/>
      <c r="B21" s="185"/>
      <c r="C21" s="82" t="s">
        <v>41</v>
      </c>
      <c r="D21" s="31"/>
    </row>
    <row r="22" spans="1:4" s="32" customFormat="1" x14ac:dyDescent="0.15">
      <c r="A22" s="180"/>
      <c r="B22" s="182"/>
      <c r="C22" s="82" t="s">
        <v>42</v>
      </c>
      <c r="D22" s="31"/>
    </row>
    <row r="23" spans="1:4" s="32" customFormat="1" x14ac:dyDescent="0.15">
      <c r="A23" s="183" t="s">
        <v>248</v>
      </c>
      <c r="B23" s="181" t="s">
        <v>63</v>
      </c>
      <c r="C23" s="52" t="s">
        <v>83</v>
      </c>
      <c r="D23" s="31" t="s">
        <v>255</v>
      </c>
    </row>
    <row r="24" spans="1:4" s="32" customFormat="1" x14ac:dyDescent="0.15">
      <c r="A24" s="186"/>
      <c r="B24" s="185"/>
      <c r="C24" s="52" t="s">
        <v>84</v>
      </c>
      <c r="D24" s="31" t="s">
        <v>256</v>
      </c>
    </row>
    <row r="25" spans="1:4" s="32" customFormat="1" x14ac:dyDescent="0.15">
      <c r="A25" s="186"/>
      <c r="B25" s="185"/>
      <c r="C25" s="52" t="s">
        <v>85</v>
      </c>
      <c r="D25" s="31" t="s">
        <v>257</v>
      </c>
    </row>
    <row r="26" spans="1:4" s="32" customFormat="1" x14ac:dyDescent="0.15">
      <c r="A26" s="186"/>
      <c r="B26" s="185"/>
      <c r="C26" s="52" t="s">
        <v>43</v>
      </c>
      <c r="D26" s="31"/>
    </row>
    <row r="27" spans="1:4" s="32" customFormat="1" x14ac:dyDescent="0.15">
      <c r="A27" s="186"/>
      <c r="B27" s="185"/>
      <c r="C27" s="52" t="s">
        <v>210</v>
      </c>
      <c r="D27" s="31"/>
    </row>
    <row r="28" spans="1:4" s="32" customFormat="1" x14ac:dyDescent="0.15">
      <c r="A28" s="186"/>
      <c r="B28" s="185"/>
      <c r="C28" s="52" t="s">
        <v>44</v>
      </c>
      <c r="D28" s="31" t="s">
        <v>258</v>
      </c>
    </row>
    <row r="29" spans="1:4" s="32" customFormat="1" x14ac:dyDescent="0.15">
      <c r="A29" s="184"/>
      <c r="B29" s="182"/>
      <c r="C29" s="52" t="s">
        <v>45</v>
      </c>
      <c r="D29" s="31"/>
    </row>
    <row r="30" spans="1:4" s="32" customFormat="1" ht="27" x14ac:dyDescent="0.15">
      <c r="A30" s="30" t="s">
        <v>249</v>
      </c>
      <c r="B30" s="47" t="s">
        <v>250</v>
      </c>
      <c r="C30" s="52" t="s">
        <v>46</v>
      </c>
      <c r="D30" s="31"/>
    </row>
    <row r="31" spans="1:4" s="32" customFormat="1" x14ac:dyDescent="0.15">
      <c r="A31" s="179" t="s">
        <v>251</v>
      </c>
      <c r="B31" s="181" t="s">
        <v>185</v>
      </c>
      <c r="C31" s="52" t="s">
        <v>47</v>
      </c>
      <c r="D31" s="31"/>
    </row>
    <row r="32" spans="1:4" s="32" customFormat="1" x14ac:dyDescent="0.15">
      <c r="A32" s="180"/>
      <c r="B32" s="182"/>
      <c r="C32" s="52" t="s">
        <v>48</v>
      </c>
      <c r="D32" s="31"/>
    </row>
    <row r="33" spans="1:4" s="32" customFormat="1" ht="27" x14ac:dyDescent="0.15">
      <c r="A33" s="183" t="s">
        <v>252</v>
      </c>
      <c r="B33" s="181" t="s">
        <v>193</v>
      </c>
      <c r="C33" s="50" t="s">
        <v>81</v>
      </c>
      <c r="D33" s="31"/>
    </row>
    <row r="34" spans="1:4" s="32" customFormat="1" x14ac:dyDescent="0.15">
      <c r="A34" s="184"/>
      <c r="B34" s="182"/>
      <c r="C34" s="50" t="s">
        <v>211</v>
      </c>
      <c r="D34" s="31"/>
    </row>
  </sheetData>
  <sheetProtection algorithmName="SHA-512" hashValue="RTpkfPCyIpuNGslzO6ESZ2E79Xp10KSxweRslrVqQYmwEhN94dSl5DdtqkqG/Taws7ykBPpDRBE6lIGD2IAtIg==" saltValue="IIfZZuGH2SvXXsbBV2odfA==" spinCount="100000" sheet="1" objects="1" scenarios="1"/>
  <mergeCells count="22">
    <mergeCell ref="A2:A3"/>
    <mergeCell ref="B2:B3"/>
    <mergeCell ref="A4:A5"/>
    <mergeCell ref="B4:B5"/>
    <mergeCell ref="A6:A7"/>
    <mergeCell ref="B6:B7"/>
    <mergeCell ref="A10:A11"/>
    <mergeCell ref="B10:B11"/>
    <mergeCell ref="A12:A13"/>
    <mergeCell ref="B12:B13"/>
    <mergeCell ref="A14:A15"/>
    <mergeCell ref="B14:B15"/>
    <mergeCell ref="A31:A32"/>
    <mergeCell ref="B31:B32"/>
    <mergeCell ref="A33:A34"/>
    <mergeCell ref="B33:B34"/>
    <mergeCell ref="A16:A18"/>
    <mergeCell ref="B16:B18"/>
    <mergeCell ref="A19:A22"/>
    <mergeCell ref="B19:B22"/>
    <mergeCell ref="A23:A29"/>
    <mergeCell ref="B23:B29"/>
  </mergeCells>
  <phoneticPr fontId="1"/>
  <printOptions horizontalCentered="1"/>
  <pageMargins left="0.19685039370078741" right="0.19685039370078741" top="0.74803149606299213" bottom="0.74803149606299213" header="0.31496062992125984" footer="0.31496062992125984"/>
  <pageSetup paperSize="9" fitToHeight="0" orientation="portrait" r:id="rId1"/>
  <headerFooter>
    <oddHeader>&amp;LスカパーJSATセキュリティチェックシート&amp;C主たる要検討・決定項目　抜粋
&amp;RVer. 1.1</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11</vt:i4>
      </vt:variant>
    </vt:vector>
  </HeadingPairs>
  <TitlesOfParts>
    <vt:vector size="16" baseType="lpstr">
      <vt:lpstr>サマリ</vt:lpstr>
      <vt:lpstr>チェックシート</vt:lpstr>
      <vt:lpstr>記入上の注意</vt:lpstr>
      <vt:lpstr>改定履歴</vt:lpstr>
      <vt:lpstr>参考_開発時の主たる検討項目</vt:lpstr>
      <vt:lpstr>FW</vt:lpstr>
      <vt:lpstr>IDS</vt:lpstr>
      <vt:lpstr>チェックシート!Print_Area</vt:lpstr>
      <vt:lpstr>チェックシート!Print_Titles</vt:lpstr>
      <vt:lpstr>参考_開発時の主たる検討項目!Print_Titles</vt:lpstr>
      <vt:lpstr>SSL</vt:lpstr>
      <vt:lpstr>virus</vt:lpstr>
      <vt:lpstr>WAF</vt:lpstr>
      <vt:lpstr>チェックシート</vt:lpstr>
      <vt:lpstr>チェック結果</vt:lpstr>
      <vt:lpstr>備考</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2015-07-23T23:35:50Z</dcterms:created>
  <dcterms:modified xsi:type="dcterms:W3CDTF">2017-09-14T12:07:04Z</dcterms:modified>
</cp:coreProperties>
</file>